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  <sheet name="FLEXFIELD DATA SHEET" sheetId="2" r:id="rId2"/>
    <sheet name="Titulo o Rango" sheetId="4" state="hidden" r:id="rId3"/>
    <sheet name="Drop Down" sheetId="3" state="hidden" r:id="rId4"/>
  </sheets>
  <externalReferences>
    <externalReference r:id="rId5"/>
    <externalReference r:id="rId6"/>
  </externalReferences>
  <definedNames>
    <definedName name="_xlnm._FilterDatabase" localSheetId="0" hidden="1">'T002 DISTRIBUCION SALARIOS'!$AT$3:$AT$56</definedName>
    <definedName name="CENTRO_DE_RECURSOS_PARA_LAS_CIENCIAS_E_INGENIERIA">'T002 DISTRIBUCION SALARIOS'!$BV$2:$BV$17</definedName>
    <definedName name="preparacion_academica">'Drop Down'!$A$2:$A$4</definedName>
    <definedName name="_xlnm.Print_Area" localSheetId="0">'T002 DISTRIBUCION SALARIOS'!$A$1:$AF$113</definedName>
    <definedName name="RECINTO_DE_CIENCIAS_MEDICAS">'T002 DISTRIBUCION SALARIOS'!$BX$2:$BX$525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SALARIOS'!$CH$2:$CH$299</definedName>
    <definedName name="test">'Drop Down'!$A$2:$A$4</definedName>
    <definedName name="UPR_ADMINISTRACION_CENTRAL">'T002 DISTRIBUCION SALARIOS'!$CJ$2:$CJ$106</definedName>
    <definedName name="UPR_EN_AGUADILLA">'T002 DISTRIBUCION SALARIOS'!$CL$2:$CL$95</definedName>
    <definedName name="UPR_EN_ARECIBO">'T002 DISTRIBUCION SALARIOS'!$CN$2:$CN$120</definedName>
    <definedName name="UPR_EN_BAYAMON">'T002 DISTRIBUCION SALARIOS'!$CP$2:$CP$118</definedName>
    <definedName name="UPR_EN_CAROLINA">'T002 DISTRIBUCION SALARIOS'!$CR$2:$CR$102</definedName>
    <definedName name="UPR_EN_CAYEY">'T002 DISTRIBUCION SALARIOS'!$CT$2:$CT$133</definedName>
    <definedName name="UPR_EN_HUMACAO">'T002 DISTRIBUCION SALARIOS'!$CV$2:$CV$108</definedName>
    <definedName name="UPR_EN_PONCE">'T002 DISTRIBUCION SALARIOS'!$CX$2:$CX$98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62913"/>
</workbook>
</file>

<file path=xl/calcChain.xml><?xml version="1.0" encoding="utf-8"?>
<calcChain xmlns="http://schemas.openxmlformats.org/spreadsheetml/2006/main">
  <c r="Y79" i="1" l="1"/>
  <c r="EG18" i="1"/>
  <c r="DZ18" i="1"/>
  <c r="AB18" i="1"/>
  <c r="P18" i="1"/>
  <c r="DS2125" i="1"/>
  <c r="DS2124" i="1"/>
  <c r="DS2123" i="1"/>
  <c r="DS2122" i="1"/>
  <c r="DS2121" i="1"/>
  <c r="DS2120" i="1"/>
  <c r="DS2119" i="1"/>
  <c r="DS2118" i="1"/>
  <c r="DS2117" i="1"/>
  <c r="DS2116" i="1"/>
  <c r="DS2115" i="1"/>
  <c r="DS2114" i="1"/>
  <c r="DS2113" i="1"/>
  <c r="DS2112" i="1"/>
  <c r="DS2111" i="1"/>
  <c r="DS2110" i="1"/>
  <c r="DS2109" i="1"/>
  <c r="DS2108" i="1"/>
  <c r="DS2107" i="1"/>
  <c r="DS2106" i="1"/>
  <c r="DS2105" i="1"/>
  <c r="DS2104" i="1"/>
  <c r="DS2103" i="1"/>
  <c r="DS2102" i="1"/>
  <c r="DS2101" i="1"/>
  <c r="DS2100" i="1"/>
  <c r="DS2099" i="1"/>
  <c r="DS2098" i="1"/>
  <c r="DS2097" i="1"/>
  <c r="DS2096" i="1"/>
  <c r="DS2095" i="1"/>
  <c r="DS2094" i="1"/>
  <c r="DS2093" i="1"/>
  <c r="DS2092" i="1"/>
  <c r="DS2091" i="1"/>
  <c r="DS2090" i="1"/>
  <c r="DS2089" i="1"/>
  <c r="DS2088" i="1"/>
  <c r="DS2087" i="1"/>
  <c r="DS2086" i="1"/>
  <c r="DS2085" i="1"/>
  <c r="DS2084" i="1"/>
  <c r="DS2083" i="1"/>
  <c r="DS2082" i="1"/>
  <c r="DS2081" i="1"/>
  <c r="DS2080" i="1"/>
  <c r="DS2079" i="1"/>
  <c r="DS2078" i="1"/>
  <c r="DS2077" i="1"/>
  <c r="DS2076" i="1"/>
  <c r="DS2075" i="1"/>
  <c r="DS2074" i="1"/>
  <c r="DS2073" i="1"/>
  <c r="DS2072" i="1"/>
  <c r="DS2071" i="1"/>
  <c r="DS2070" i="1"/>
  <c r="DS2069" i="1"/>
  <c r="DS2068" i="1"/>
  <c r="DS2067" i="1"/>
  <c r="DS2066" i="1"/>
  <c r="DS2065" i="1"/>
  <c r="DS2064" i="1"/>
  <c r="DS2063" i="1"/>
  <c r="DS2062" i="1"/>
  <c r="DS2061" i="1"/>
  <c r="DS2060" i="1"/>
  <c r="DS2059" i="1"/>
  <c r="DS2058" i="1"/>
  <c r="DS2057" i="1"/>
  <c r="DS2056" i="1"/>
  <c r="DS2055" i="1"/>
  <c r="DS2054" i="1"/>
  <c r="DS2053" i="1"/>
  <c r="DS2052" i="1"/>
  <c r="DS2051" i="1"/>
  <c r="DS2050" i="1"/>
  <c r="DS2049" i="1"/>
  <c r="DS2048" i="1"/>
  <c r="DS2047" i="1"/>
  <c r="DS2046" i="1"/>
  <c r="DS2045" i="1"/>
  <c r="DS2044" i="1"/>
  <c r="DS2043" i="1"/>
  <c r="DS2042" i="1"/>
  <c r="DS2041" i="1"/>
  <c r="DS2040" i="1"/>
  <c r="DS2039" i="1"/>
  <c r="DS2038" i="1"/>
  <c r="DS2037" i="1"/>
  <c r="DS2036" i="1"/>
  <c r="DS2035" i="1"/>
  <c r="DS2034" i="1"/>
  <c r="DS2033" i="1"/>
  <c r="DS2032" i="1"/>
  <c r="DS2031" i="1"/>
  <c r="DS2030" i="1"/>
  <c r="DS2029" i="1"/>
  <c r="DS2028" i="1"/>
  <c r="DS2027" i="1"/>
  <c r="DS2026" i="1"/>
  <c r="DS2025" i="1"/>
  <c r="DS2024" i="1"/>
  <c r="DS2023" i="1"/>
  <c r="DS2022" i="1"/>
  <c r="DS2021" i="1"/>
  <c r="DS2020" i="1"/>
  <c r="DS2019" i="1"/>
  <c r="DS2018" i="1"/>
  <c r="DS2017" i="1"/>
  <c r="DS2016" i="1"/>
  <c r="DS2015" i="1"/>
  <c r="DS2014" i="1"/>
  <c r="DS2013" i="1"/>
  <c r="DS2012" i="1"/>
  <c r="DS2011" i="1"/>
  <c r="DS2010" i="1"/>
  <c r="DS2009" i="1"/>
  <c r="DS2008" i="1"/>
  <c r="DS2007" i="1"/>
  <c r="DS2006" i="1"/>
  <c r="DS2005" i="1"/>
  <c r="DS2004" i="1"/>
  <c r="DS2003" i="1"/>
  <c r="DS2002" i="1"/>
  <c r="DS2001" i="1"/>
  <c r="DS2000" i="1"/>
  <c r="DS1999" i="1"/>
  <c r="DS1998" i="1"/>
  <c r="DS1997" i="1"/>
  <c r="DS1996" i="1"/>
  <c r="DS1995" i="1"/>
  <c r="DS1994" i="1"/>
  <c r="DS1993" i="1"/>
  <c r="DS1992" i="1"/>
  <c r="DS1991" i="1"/>
  <c r="DS1990" i="1"/>
  <c r="DS1989" i="1"/>
  <c r="DS1988" i="1"/>
  <c r="DS1987" i="1"/>
  <c r="DS1986" i="1"/>
  <c r="DS1985" i="1"/>
  <c r="DS1984" i="1"/>
  <c r="DS1983" i="1"/>
  <c r="DS1982" i="1"/>
  <c r="DS1981" i="1"/>
  <c r="DS1980" i="1"/>
  <c r="DS1979" i="1"/>
  <c r="DS1978" i="1"/>
  <c r="DS1977" i="1"/>
  <c r="DS1976" i="1"/>
  <c r="DS1975" i="1"/>
  <c r="DS1974" i="1"/>
  <c r="DS1973" i="1"/>
  <c r="DS1972" i="1"/>
  <c r="DS1971" i="1"/>
  <c r="DS1970" i="1"/>
  <c r="DS1969" i="1"/>
  <c r="DS1968" i="1"/>
  <c r="DS1967" i="1"/>
  <c r="DS1966" i="1"/>
  <c r="DS1965" i="1"/>
  <c r="DS1964" i="1"/>
  <c r="DS1963" i="1"/>
  <c r="DS1962" i="1"/>
  <c r="DS1961" i="1"/>
  <c r="DS1960" i="1"/>
  <c r="DS1959" i="1"/>
  <c r="DS1958" i="1"/>
  <c r="DS1957" i="1"/>
  <c r="DS1956" i="1"/>
  <c r="DS1955" i="1"/>
  <c r="DS1954" i="1"/>
  <c r="DS1953" i="1"/>
  <c r="DS1952" i="1"/>
  <c r="DS1951" i="1"/>
  <c r="DS1950" i="1"/>
  <c r="DS1949" i="1"/>
  <c r="DS1948" i="1"/>
  <c r="DS1947" i="1"/>
  <c r="DS1946" i="1"/>
  <c r="DS1945" i="1"/>
  <c r="DS1944" i="1"/>
  <c r="DS1943" i="1"/>
  <c r="DS1942" i="1"/>
  <c r="DS1941" i="1"/>
  <c r="DS1940" i="1"/>
  <c r="DS1939" i="1"/>
  <c r="DS1938" i="1"/>
  <c r="DS1937" i="1"/>
  <c r="DS1936" i="1"/>
  <c r="DS1935" i="1"/>
  <c r="DS1934" i="1"/>
  <c r="DS1933" i="1"/>
  <c r="DS1932" i="1"/>
  <c r="DS1931" i="1"/>
  <c r="DS1930" i="1"/>
  <c r="DS1929" i="1"/>
  <c r="DS1928" i="1"/>
  <c r="DS1927" i="1"/>
  <c r="DS1926" i="1"/>
  <c r="DS1925" i="1"/>
  <c r="DS1924" i="1"/>
  <c r="DS1923" i="1"/>
  <c r="DS1922" i="1"/>
  <c r="DS1921" i="1"/>
  <c r="DS1920" i="1"/>
  <c r="DS1919" i="1"/>
  <c r="DS1918" i="1"/>
  <c r="DS1917" i="1"/>
  <c r="DS1916" i="1"/>
  <c r="DS1915" i="1"/>
  <c r="DS1914" i="1"/>
  <c r="DS1913" i="1"/>
  <c r="DS1912" i="1"/>
  <c r="DS1911" i="1"/>
  <c r="DS1910" i="1"/>
  <c r="DS1909" i="1"/>
  <c r="DS1908" i="1"/>
  <c r="DS1907" i="1"/>
  <c r="DS1906" i="1"/>
  <c r="DS1905" i="1"/>
  <c r="DS1904" i="1"/>
  <c r="DS1903" i="1"/>
  <c r="DS1902" i="1"/>
  <c r="DS1901" i="1"/>
  <c r="DS1900" i="1"/>
  <c r="DS1899" i="1"/>
  <c r="DS1898" i="1"/>
  <c r="DS1897" i="1"/>
  <c r="DS1896" i="1"/>
  <c r="DS1895" i="1"/>
  <c r="DS1894" i="1"/>
  <c r="DS1893" i="1"/>
  <c r="DS1892" i="1"/>
  <c r="DS1891" i="1"/>
  <c r="DS1890" i="1"/>
  <c r="DS1889" i="1"/>
  <c r="DS1888" i="1"/>
  <c r="DS1887" i="1"/>
  <c r="DS1886" i="1"/>
  <c r="DS1885" i="1"/>
  <c r="DS1884" i="1"/>
  <c r="DS1883" i="1"/>
  <c r="DS1882" i="1"/>
  <c r="DS1881" i="1"/>
  <c r="DS1880" i="1"/>
  <c r="DS1879" i="1"/>
  <c r="DS1878" i="1"/>
  <c r="DS1877" i="1"/>
  <c r="DS1876" i="1"/>
  <c r="DS1875" i="1"/>
  <c r="DS1874" i="1"/>
  <c r="DS1873" i="1"/>
  <c r="DS1872" i="1"/>
  <c r="DS1871" i="1"/>
  <c r="DS1870" i="1"/>
  <c r="DS1869" i="1"/>
  <c r="DS1868" i="1"/>
  <c r="DS1867" i="1"/>
  <c r="DS1866" i="1"/>
  <c r="DS1865" i="1"/>
  <c r="DS1864" i="1"/>
  <c r="DS1863" i="1"/>
  <c r="DS1862" i="1"/>
  <c r="DS1861" i="1"/>
  <c r="DS1860" i="1"/>
  <c r="DS1859" i="1"/>
  <c r="DS1858" i="1"/>
  <c r="DS1857" i="1"/>
  <c r="DS1856" i="1"/>
  <c r="DS1855" i="1"/>
  <c r="DS1854" i="1"/>
  <c r="DS1853" i="1"/>
  <c r="DS1852" i="1"/>
  <c r="DS1851" i="1"/>
  <c r="DS1850" i="1"/>
  <c r="DS1849" i="1"/>
  <c r="DS1848" i="1"/>
  <c r="DS1847" i="1"/>
  <c r="DS1846" i="1"/>
  <c r="DS1845" i="1"/>
  <c r="DS1844" i="1"/>
  <c r="DS1843" i="1"/>
  <c r="DS1842" i="1"/>
  <c r="DS1841" i="1"/>
  <c r="DS1840" i="1"/>
  <c r="DS1839" i="1"/>
  <c r="DS1838" i="1"/>
  <c r="DS1837" i="1"/>
  <c r="DS1836" i="1"/>
  <c r="DS1835" i="1"/>
  <c r="DS1834" i="1"/>
  <c r="DS1833" i="1"/>
  <c r="DS1832" i="1"/>
  <c r="DS1831" i="1"/>
  <c r="DS1830" i="1"/>
  <c r="DS1829" i="1"/>
  <c r="DS1828" i="1"/>
  <c r="DS1827" i="1"/>
  <c r="DS1826" i="1"/>
  <c r="DS1825" i="1"/>
  <c r="DS1824" i="1"/>
  <c r="DS1823" i="1"/>
  <c r="DS1822" i="1"/>
  <c r="DS1821" i="1"/>
  <c r="DS1820" i="1"/>
  <c r="DS1819" i="1"/>
  <c r="DS1818" i="1"/>
  <c r="DS1817" i="1"/>
  <c r="DS1816" i="1"/>
  <c r="DS1815" i="1"/>
  <c r="DS1814" i="1"/>
  <c r="DS1813" i="1"/>
  <c r="DS1812" i="1"/>
  <c r="DS1811" i="1"/>
  <c r="DS1810" i="1"/>
  <c r="DS1809" i="1"/>
  <c r="DS1808" i="1"/>
  <c r="DS1807" i="1"/>
  <c r="DS1806" i="1"/>
  <c r="DS1805" i="1"/>
  <c r="DS1804" i="1"/>
  <c r="DS1803" i="1"/>
  <c r="DS1802" i="1"/>
  <c r="DS1801" i="1"/>
  <c r="DS1800" i="1"/>
  <c r="DS1799" i="1"/>
  <c r="DS1798" i="1"/>
  <c r="DS1797" i="1"/>
  <c r="DS1796" i="1"/>
  <c r="DS1795" i="1"/>
  <c r="DS1794" i="1"/>
  <c r="DS1793" i="1"/>
  <c r="DS1792" i="1"/>
  <c r="DS1791" i="1"/>
  <c r="DS1790" i="1"/>
  <c r="DS1789" i="1"/>
  <c r="DS1788" i="1"/>
  <c r="DS1787" i="1"/>
  <c r="DS1786" i="1"/>
  <c r="DS1785" i="1"/>
  <c r="DS1784" i="1"/>
  <c r="DS1783" i="1"/>
  <c r="DS1782" i="1"/>
  <c r="DS1781" i="1"/>
  <c r="DS1780" i="1"/>
  <c r="DS1779" i="1"/>
  <c r="DS1778" i="1"/>
  <c r="DS1777" i="1"/>
  <c r="DS1776" i="1"/>
  <c r="DS1775" i="1"/>
  <c r="DS1774" i="1"/>
  <c r="DS1773" i="1"/>
  <c r="DS1772" i="1"/>
  <c r="DS1771" i="1"/>
  <c r="DS1770" i="1"/>
  <c r="DS1769" i="1"/>
  <c r="DS1768" i="1"/>
  <c r="DS1767" i="1"/>
  <c r="DS1766" i="1"/>
  <c r="DS1765" i="1"/>
  <c r="DS1764" i="1"/>
  <c r="DS1763" i="1"/>
  <c r="DS1762" i="1"/>
  <c r="DS1761" i="1"/>
  <c r="DS1760" i="1"/>
  <c r="DS1759" i="1"/>
  <c r="DS1758" i="1"/>
  <c r="DS1757" i="1"/>
  <c r="DS1756" i="1"/>
  <c r="DS1755" i="1"/>
  <c r="DS1754" i="1"/>
  <c r="DS1753" i="1"/>
  <c r="DS1752" i="1"/>
  <c r="DS1751" i="1"/>
  <c r="DS1750" i="1"/>
  <c r="DS1749" i="1"/>
  <c r="DS1748" i="1"/>
  <c r="DS1747" i="1"/>
  <c r="DS1746" i="1"/>
  <c r="DS1745" i="1"/>
  <c r="DS1744" i="1"/>
  <c r="DS1743" i="1"/>
  <c r="DS1742" i="1"/>
  <c r="DS1741" i="1"/>
  <c r="DS1740" i="1"/>
  <c r="DS1739" i="1"/>
  <c r="DS1738" i="1"/>
  <c r="DS1737" i="1"/>
  <c r="DS1736" i="1"/>
  <c r="DS1735" i="1"/>
  <c r="DS1734" i="1"/>
  <c r="DS1733" i="1"/>
  <c r="DS1732" i="1"/>
  <c r="DS1731" i="1"/>
  <c r="DS1730" i="1"/>
  <c r="DS1729" i="1"/>
  <c r="DS1728" i="1"/>
  <c r="DS1727" i="1"/>
  <c r="DS1726" i="1"/>
  <c r="DS1725" i="1"/>
  <c r="DS1724" i="1"/>
  <c r="DS1723" i="1"/>
  <c r="DS1722" i="1"/>
  <c r="DS1721" i="1"/>
  <c r="DS1720" i="1"/>
  <c r="DS1719" i="1"/>
  <c r="DS1718" i="1"/>
  <c r="DS1717" i="1"/>
  <c r="DS1716" i="1"/>
  <c r="DS1715" i="1"/>
  <c r="DS1714" i="1"/>
  <c r="DS1713" i="1"/>
  <c r="DS1712" i="1"/>
  <c r="DS1711" i="1"/>
  <c r="DS1710" i="1"/>
  <c r="DS1709" i="1"/>
  <c r="DS1708" i="1"/>
  <c r="DS1707" i="1"/>
  <c r="DS1706" i="1"/>
  <c r="DS1705" i="1"/>
  <c r="DS1704" i="1"/>
  <c r="DS1703" i="1"/>
  <c r="DS1702" i="1"/>
  <c r="DS1701" i="1"/>
  <c r="DS1700" i="1"/>
  <c r="DS1699" i="1"/>
  <c r="DS1698" i="1"/>
  <c r="DS1697" i="1"/>
  <c r="DS1696" i="1"/>
  <c r="DS1695" i="1"/>
  <c r="DS1694" i="1"/>
  <c r="DS1693" i="1"/>
  <c r="DS1692" i="1"/>
  <c r="DS1691" i="1"/>
  <c r="DS1690" i="1"/>
  <c r="DS1689" i="1"/>
  <c r="DS1688" i="1"/>
  <c r="DS1687" i="1"/>
  <c r="DS1686" i="1"/>
  <c r="DS1685" i="1"/>
  <c r="DS1684" i="1"/>
  <c r="DS1683" i="1"/>
  <c r="DS1682" i="1"/>
  <c r="DS1681" i="1"/>
  <c r="DS1680" i="1"/>
  <c r="DS1679" i="1"/>
  <c r="DS1678" i="1"/>
  <c r="DS1677" i="1"/>
  <c r="DS1676" i="1"/>
  <c r="DS1675" i="1"/>
  <c r="DS1674" i="1"/>
  <c r="DS1673" i="1"/>
  <c r="DS1672" i="1"/>
  <c r="DS1671" i="1"/>
  <c r="DS1670" i="1"/>
  <c r="DS1669" i="1"/>
  <c r="DS1668" i="1"/>
  <c r="DS1667" i="1"/>
  <c r="DS1666" i="1"/>
  <c r="DS1665" i="1"/>
  <c r="DS1664" i="1"/>
  <c r="DS1663" i="1"/>
  <c r="DS1662" i="1"/>
  <c r="DS1661" i="1"/>
  <c r="DS1660" i="1"/>
  <c r="DS1659" i="1"/>
  <c r="DS1658" i="1"/>
  <c r="DS1657" i="1"/>
  <c r="DS1656" i="1"/>
  <c r="DS1655" i="1"/>
  <c r="DS1654" i="1"/>
  <c r="DS1653" i="1"/>
  <c r="DS1652" i="1"/>
  <c r="DS1651" i="1"/>
  <c r="DS1650" i="1"/>
  <c r="DS1649" i="1"/>
  <c r="DS1648" i="1"/>
  <c r="DS1647" i="1"/>
  <c r="DS1646" i="1"/>
  <c r="DS1645" i="1"/>
  <c r="DS1644" i="1"/>
  <c r="DS1643" i="1"/>
  <c r="DS1642" i="1"/>
  <c r="DS1641" i="1"/>
  <c r="DS1640" i="1"/>
  <c r="DS1639" i="1"/>
  <c r="DS1638" i="1"/>
  <c r="DS1637" i="1"/>
  <c r="DS1636" i="1"/>
  <c r="DS1635" i="1"/>
  <c r="DS1634" i="1"/>
  <c r="DS1633" i="1"/>
  <c r="DS1632" i="1"/>
  <c r="DS1631" i="1"/>
  <c r="DS1630" i="1"/>
  <c r="DS1629" i="1"/>
  <c r="DS1628" i="1"/>
  <c r="DS1627" i="1"/>
  <c r="DS1626" i="1"/>
  <c r="DS1625" i="1"/>
  <c r="DS1624" i="1"/>
  <c r="DS1623" i="1"/>
  <c r="DS1622" i="1"/>
  <c r="DS1621" i="1"/>
  <c r="DS1620" i="1"/>
  <c r="DS1619" i="1"/>
  <c r="DS1618" i="1"/>
  <c r="DS1617" i="1"/>
  <c r="DS1616" i="1"/>
  <c r="DS1615" i="1"/>
  <c r="DS1614" i="1"/>
  <c r="DS1613" i="1"/>
  <c r="DS1612" i="1"/>
  <c r="DS1611" i="1"/>
  <c r="DS1610" i="1"/>
  <c r="DS1609" i="1"/>
  <c r="DS1608" i="1"/>
  <c r="DS1607" i="1"/>
  <c r="DS1606" i="1"/>
  <c r="DS1605" i="1"/>
  <c r="DS1604" i="1"/>
  <c r="DS1603" i="1"/>
  <c r="DS1602" i="1"/>
  <c r="DS1601" i="1"/>
  <c r="DS1600" i="1"/>
  <c r="DS1599" i="1"/>
  <c r="DS1598" i="1"/>
  <c r="DS1597" i="1"/>
  <c r="DS1596" i="1"/>
  <c r="DS1595" i="1"/>
  <c r="DS1594" i="1"/>
  <c r="DS1593" i="1"/>
  <c r="DS1592" i="1"/>
  <c r="DS1591" i="1"/>
  <c r="DS1590" i="1"/>
  <c r="DS1589" i="1"/>
  <c r="DS1588" i="1"/>
  <c r="DS1587" i="1"/>
  <c r="DS1586" i="1"/>
  <c r="DS1585" i="1"/>
  <c r="DS1584" i="1"/>
  <c r="DS1583" i="1"/>
  <c r="DS1582" i="1"/>
  <c r="DS1581" i="1"/>
  <c r="DS1580" i="1"/>
  <c r="DS1579" i="1"/>
  <c r="DS1578" i="1"/>
  <c r="DS1577" i="1"/>
  <c r="DS1576" i="1"/>
  <c r="DS1575" i="1"/>
  <c r="DS1574" i="1"/>
  <c r="DS1573" i="1"/>
  <c r="DS1572" i="1"/>
  <c r="DS1571" i="1"/>
  <c r="DS1570" i="1"/>
  <c r="DS1569" i="1"/>
  <c r="DS1568" i="1"/>
  <c r="DS1567" i="1"/>
  <c r="DS1566" i="1"/>
  <c r="DS1565" i="1"/>
  <c r="DS1564" i="1"/>
  <c r="DS1563" i="1"/>
  <c r="DS1562" i="1"/>
  <c r="DS1561" i="1"/>
  <c r="DS1560" i="1"/>
  <c r="DS1559" i="1"/>
  <c r="DS1558" i="1"/>
  <c r="DS1557" i="1"/>
  <c r="DS1556" i="1"/>
  <c r="DS1555" i="1"/>
  <c r="DS1554" i="1"/>
  <c r="DS1553" i="1"/>
  <c r="DS1552" i="1"/>
  <c r="DS1551" i="1"/>
  <c r="DS1550" i="1"/>
  <c r="DS1549" i="1"/>
  <c r="DS1548" i="1"/>
  <c r="DS1547" i="1"/>
  <c r="DS1546" i="1"/>
  <c r="DS1545" i="1"/>
  <c r="DS1544" i="1"/>
  <c r="DS1543" i="1"/>
  <c r="DS1542" i="1"/>
  <c r="DS1541" i="1"/>
  <c r="DS1540" i="1"/>
  <c r="DS1539" i="1"/>
  <c r="DS1538" i="1"/>
  <c r="DS1537" i="1"/>
  <c r="DS1536" i="1"/>
  <c r="DS1535" i="1"/>
  <c r="DS1534" i="1"/>
  <c r="DS1533" i="1"/>
  <c r="DS1532" i="1"/>
  <c r="DS1531" i="1"/>
  <c r="DS1530" i="1"/>
  <c r="DS1529" i="1"/>
  <c r="DS1528" i="1"/>
  <c r="DS1527" i="1"/>
  <c r="DS1526" i="1"/>
  <c r="DS1525" i="1"/>
  <c r="DS1524" i="1"/>
  <c r="DS1523" i="1"/>
  <c r="DS1522" i="1"/>
  <c r="DS1521" i="1"/>
  <c r="DS1520" i="1"/>
  <c r="DS1519" i="1"/>
  <c r="DS1518" i="1"/>
  <c r="DS1517" i="1"/>
  <c r="DS1516" i="1"/>
  <c r="DS1515" i="1"/>
  <c r="DS1514" i="1"/>
  <c r="DS1513" i="1"/>
  <c r="DS1512" i="1"/>
  <c r="DS1511" i="1"/>
  <c r="DS1510" i="1"/>
  <c r="DS1509" i="1"/>
  <c r="DS1508" i="1"/>
  <c r="DS1507" i="1"/>
  <c r="DS1506" i="1"/>
  <c r="DS1505" i="1"/>
  <c r="DS1504" i="1"/>
  <c r="DS1503" i="1"/>
  <c r="DS1502" i="1"/>
  <c r="DS1501" i="1"/>
  <c r="DS1500" i="1"/>
  <c r="DS1499" i="1"/>
  <c r="DS1498" i="1"/>
  <c r="DS1497" i="1"/>
  <c r="DS1496" i="1"/>
  <c r="DS1495" i="1"/>
  <c r="DS1494" i="1"/>
  <c r="DS1493" i="1"/>
  <c r="DS1492" i="1"/>
  <c r="DS1491" i="1"/>
  <c r="DS1490" i="1"/>
  <c r="DS1489" i="1"/>
  <c r="DS1488" i="1"/>
  <c r="DS1487" i="1"/>
  <c r="DS1486" i="1"/>
  <c r="DS1485" i="1"/>
  <c r="DS1484" i="1"/>
  <c r="DS1483" i="1"/>
  <c r="DS1482" i="1"/>
  <c r="DS1481" i="1"/>
  <c r="DS1480" i="1"/>
  <c r="DS1479" i="1"/>
  <c r="DS1478" i="1"/>
  <c r="DS1477" i="1"/>
  <c r="DS1476" i="1"/>
  <c r="DS1475" i="1"/>
  <c r="DS1474" i="1"/>
  <c r="DS1473" i="1"/>
  <c r="DS1472" i="1"/>
  <c r="DS1471" i="1"/>
  <c r="DS1470" i="1"/>
  <c r="DS1469" i="1"/>
  <c r="DS1468" i="1"/>
  <c r="DS1467" i="1"/>
  <c r="DS1466" i="1"/>
  <c r="DS1465" i="1"/>
  <c r="DS1464" i="1"/>
  <c r="DS1463" i="1"/>
  <c r="DS1462" i="1"/>
  <c r="DS1461" i="1"/>
  <c r="DS1460" i="1"/>
  <c r="DS1459" i="1"/>
  <c r="DS1458" i="1"/>
  <c r="DS1457" i="1"/>
  <c r="DS1456" i="1"/>
  <c r="DS1455" i="1"/>
  <c r="DS1454" i="1"/>
  <c r="DS1453" i="1"/>
  <c r="DS1452" i="1"/>
  <c r="DS1451" i="1"/>
  <c r="DS1450" i="1"/>
  <c r="DS1449" i="1"/>
  <c r="DS1448" i="1"/>
  <c r="DS1447" i="1"/>
  <c r="DS1446" i="1"/>
  <c r="DS1445" i="1"/>
  <c r="DS1444" i="1"/>
  <c r="DS1443" i="1"/>
  <c r="DS1442" i="1"/>
  <c r="DS1441" i="1"/>
  <c r="DS1440" i="1"/>
  <c r="DS1439" i="1"/>
  <c r="DS1438" i="1"/>
  <c r="DS1437" i="1"/>
  <c r="DS1436" i="1"/>
  <c r="DS1435" i="1"/>
  <c r="DS1434" i="1"/>
  <c r="DS1433" i="1"/>
  <c r="DS1432" i="1"/>
  <c r="DS1431" i="1"/>
  <c r="DS1430" i="1"/>
  <c r="DS1429" i="1"/>
  <c r="DS1428" i="1"/>
  <c r="DS1427" i="1"/>
  <c r="DS1426" i="1"/>
  <c r="DS1425" i="1"/>
  <c r="DS1424" i="1"/>
  <c r="DS1423" i="1"/>
  <c r="DS1422" i="1"/>
  <c r="DS1421" i="1"/>
  <c r="DS1420" i="1"/>
  <c r="DS1419" i="1"/>
  <c r="DS1418" i="1"/>
  <c r="DS1417" i="1"/>
  <c r="DS1416" i="1"/>
  <c r="DS1415" i="1"/>
  <c r="DS1414" i="1"/>
  <c r="DS1413" i="1"/>
  <c r="DS1412" i="1"/>
  <c r="DS1411" i="1"/>
  <c r="DS1410" i="1"/>
  <c r="DS1409" i="1"/>
  <c r="DS1408" i="1"/>
  <c r="DS1407" i="1"/>
  <c r="DS1406" i="1"/>
  <c r="DS1405" i="1"/>
  <c r="DS1404" i="1"/>
  <c r="DS1403" i="1"/>
  <c r="DS1402" i="1"/>
  <c r="DS1401" i="1"/>
  <c r="DS1400" i="1"/>
  <c r="DS1399" i="1"/>
  <c r="DS1398" i="1"/>
  <c r="DS1397" i="1"/>
  <c r="DS1396" i="1"/>
  <c r="DS1395" i="1"/>
  <c r="DS1394" i="1"/>
  <c r="DS1393" i="1"/>
  <c r="DS1392" i="1"/>
  <c r="DS1391" i="1"/>
  <c r="DS1390" i="1"/>
  <c r="DS1389" i="1"/>
  <c r="DS1388" i="1"/>
  <c r="DS1387" i="1"/>
  <c r="DS1386" i="1"/>
  <c r="DS1385" i="1"/>
  <c r="DS1384" i="1"/>
  <c r="DS1383" i="1"/>
  <c r="DS1382" i="1"/>
  <c r="DS1381" i="1"/>
  <c r="DS1380" i="1"/>
  <c r="DS1379" i="1"/>
  <c r="DS1378" i="1"/>
  <c r="DS1377" i="1"/>
  <c r="DS1376" i="1"/>
  <c r="DS1375" i="1"/>
  <c r="DS1374" i="1"/>
  <c r="DS1373" i="1"/>
  <c r="DS1372" i="1"/>
  <c r="DS1371" i="1"/>
  <c r="DS1370" i="1"/>
  <c r="DS1369" i="1"/>
  <c r="DS1368" i="1"/>
  <c r="DS1367" i="1"/>
  <c r="DS1366" i="1"/>
  <c r="DS1365" i="1"/>
  <c r="DS1364" i="1"/>
  <c r="DS1363" i="1"/>
  <c r="DS1362" i="1"/>
  <c r="DS1361" i="1"/>
  <c r="DS1360" i="1"/>
  <c r="DS1359" i="1"/>
  <c r="DS1358" i="1"/>
  <c r="DS1357" i="1"/>
  <c r="DS1356" i="1"/>
  <c r="DS1355" i="1"/>
  <c r="DS1354" i="1"/>
  <c r="DS1353" i="1"/>
  <c r="DS1352" i="1"/>
  <c r="DS1351" i="1"/>
  <c r="DS1350" i="1"/>
  <c r="DS1349" i="1"/>
  <c r="DS1348" i="1"/>
  <c r="DS1347" i="1"/>
  <c r="DS1346" i="1"/>
  <c r="DS1345" i="1"/>
  <c r="DS1344" i="1"/>
  <c r="DS1343" i="1"/>
  <c r="DS1342" i="1"/>
  <c r="DS1341" i="1"/>
  <c r="DS1340" i="1"/>
  <c r="DS1339" i="1"/>
  <c r="DS1338" i="1"/>
  <c r="DS1337" i="1"/>
  <c r="DS1336" i="1"/>
  <c r="DS1335" i="1"/>
  <c r="DS1334" i="1"/>
  <c r="DS1333" i="1"/>
  <c r="DS1332" i="1"/>
  <c r="DS1331" i="1"/>
  <c r="DS1330" i="1"/>
  <c r="DS1329" i="1"/>
  <c r="DS1328" i="1"/>
  <c r="DS1327" i="1"/>
  <c r="DS1326" i="1"/>
  <c r="DS1325" i="1"/>
  <c r="DS1324" i="1"/>
  <c r="DS1323" i="1"/>
  <c r="DS1322" i="1"/>
  <c r="DS1321" i="1"/>
  <c r="DS1320" i="1"/>
  <c r="DS1319" i="1"/>
  <c r="DS1318" i="1"/>
  <c r="DS1317" i="1"/>
  <c r="DS1316" i="1"/>
  <c r="DS1315" i="1"/>
  <c r="DS1314" i="1"/>
  <c r="DS1313" i="1"/>
  <c r="DS1312" i="1"/>
  <c r="DS1311" i="1"/>
  <c r="DS1310" i="1"/>
  <c r="DS1309" i="1"/>
  <c r="DS1308" i="1"/>
  <c r="DS1307" i="1"/>
  <c r="DS1306" i="1"/>
  <c r="DS1305" i="1"/>
  <c r="DS1304" i="1"/>
  <c r="DS1303" i="1"/>
  <c r="DS1302" i="1"/>
  <c r="DS1301" i="1"/>
  <c r="DS1300" i="1"/>
  <c r="DS1299" i="1"/>
  <c r="DS1298" i="1"/>
  <c r="DS1297" i="1"/>
  <c r="DS1296" i="1"/>
  <c r="DS1295" i="1"/>
  <c r="DS1294" i="1"/>
  <c r="DS1293" i="1"/>
  <c r="DS1292" i="1"/>
  <c r="DS1291" i="1"/>
  <c r="DS1290" i="1"/>
  <c r="DS1289" i="1"/>
  <c r="DS1288" i="1"/>
  <c r="DS1287" i="1"/>
  <c r="DS1286" i="1"/>
  <c r="DS1285" i="1"/>
  <c r="DS1284" i="1"/>
  <c r="DS1283" i="1"/>
  <c r="DS1282" i="1"/>
  <c r="DS1281" i="1"/>
  <c r="DS1280" i="1"/>
  <c r="DS1279" i="1"/>
  <c r="DS1278" i="1"/>
  <c r="DS1277" i="1"/>
  <c r="DS1276" i="1"/>
  <c r="DS1275" i="1"/>
  <c r="DS1274" i="1"/>
  <c r="DS1273" i="1"/>
  <c r="DS1272" i="1"/>
  <c r="DS1271" i="1"/>
  <c r="DS1270" i="1"/>
  <c r="DS1269" i="1"/>
  <c r="DS1268" i="1"/>
  <c r="DS1267" i="1"/>
  <c r="DS1266" i="1"/>
  <c r="DS1265" i="1"/>
  <c r="DS1264" i="1"/>
  <c r="DS1263" i="1"/>
  <c r="DS1262" i="1"/>
  <c r="DS1261" i="1"/>
  <c r="DS1260" i="1"/>
  <c r="DS1259" i="1"/>
  <c r="DS1258" i="1"/>
  <c r="DS1257" i="1"/>
  <c r="DS1256" i="1"/>
  <c r="DS1255" i="1"/>
  <c r="DS1254" i="1"/>
  <c r="DS1253" i="1"/>
  <c r="DS1252" i="1"/>
  <c r="DS1251" i="1"/>
  <c r="DS1250" i="1"/>
  <c r="DS1249" i="1"/>
  <c r="DS1248" i="1"/>
  <c r="DS1247" i="1"/>
  <c r="DS1246" i="1"/>
  <c r="DS1245" i="1"/>
  <c r="DS1244" i="1"/>
  <c r="DS1243" i="1"/>
  <c r="DS1242" i="1"/>
  <c r="DS1241" i="1"/>
  <c r="DS1240" i="1"/>
  <c r="DS1239" i="1"/>
  <c r="DS1238" i="1"/>
  <c r="DS1237" i="1"/>
  <c r="DS1236" i="1"/>
  <c r="DS1235" i="1"/>
  <c r="DS1234" i="1"/>
  <c r="DS1233" i="1"/>
  <c r="DS1232" i="1"/>
  <c r="DS1231" i="1"/>
  <c r="DS1230" i="1"/>
  <c r="DS1229" i="1"/>
  <c r="DS1228" i="1"/>
  <c r="DS1227" i="1"/>
  <c r="DS1226" i="1"/>
  <c r="DS1225" i="1"/>
  <c r="DS1224" i="1"/>
  <c r="DS1223" i="1"/>
  <c r="DS1222" i="1"/>
  <c r="DS1221" i="1"/>
  <c r="DS1220" i="1"/>
  <c r="DS1219" i="1"/>
  <c r="DS1218" i="1"/>
  <c r="DS1217" i="1"/>
  <c r="DS1216" i="1"/>
  <c r="DS1215" i="1"/>
  <c r="DS1214" i="1"/>
  <c r="DS1213" i="1"/>
  <c r="DS1212" i="1"/>
  <c r="DS1211" i="1"/>
  <c r="DS1210" i="1"/>
  <c r="DS1209" i="1"/>
  <c r="DS1208" i="1"/>
  <c r="DS1207" i="1"/>
  <c r="DS1206" i="1"/>
  <c r="DS1205" i="1"/>
  <c r="DS1204" i="1"/>
  <c r="DS1203" i="1"/>
  <c r="DS1202" i="1"/>
  <c r="DS1201" i="1"/>
  <c r="DS1200" i="1"/>
  <c r="DS1199" i="1"/>
  <c r="DS1198" i="1"/>
  <c r="DS1197" i="1"/>
  <c r="DS1196" i="1"/>
  <c r="DS1195" i="1"/>
  <c r="DS1194" i="1"/>
  <c r="DS1193" i="1"/>
  <c r="DS1192" i="1"/>
  <c r="DS1191" i="1"/>
  <c r="DS1190" i="1"/>
  <c r="DS1189" i="1"/>
  <c r="DS1188" i="1"/>
  <c r="DS1187" i="1"/>
  <c r="DS1186" i="1"/>
  <c r="DS1185" i="1"/>
  <c r="DS1184" i="1"/>
  <c r="DS1183" i="1"/>
  <c r="DS1182" i="1"/>
  <c r="DS1181" i="1"/>
  <c r="DS1180" i="1"/>
  <c r="DS1179" i="1"/>
  <c r="DS1178" i="1"/>
  <c r="DS1177" i="1"/>
  <c r="DS1176" i="1"/>
  <c r="DS1175" i="1"/>
  <c r="DS1174" i="1"/>
  <c r="DS1173" i="1"/>
  <c r="DS1172" i="1"/>
  <c r="DS1171" i="1"/>
  <c r="DS1170" i="1"/>
  <c r="DS1169" i="1"/>
  <c r="DS1168" i="1"/>
  <c r="DS1167" i="1"/>
  <c r="DS1166" i="1"/>
  <c r="DS1165" i="1"/>
  <c r="DS1164" i="1"/>
  <c r="DS1163" i="1"/>
  <c r="DS1162" i="1"/>
  <c r="DS1161" i="1"/>
  <c r="DS1160" i="1"/>
  <c r="DS1159" i="1"/>
  <c r="DS1158" i="1"/>
  <c r="DS1157" i="1"/>
  <c r="DS1156" i="1"/>
  <c r="DS1155" i="1"/>
  <c r="DS1154" i="1"/>
  <c r="DS1153" i="1"/>
  <c r="DS1152" i="1"/>
  <c r="DS1151" i="1"/>
  <c r="DS1150" i="1"/>
  <c r="DS1149" i="1"/>
  <c r="DS1148" i="1"/>
  <c r="DS1147" i="1"/>
  <c r="DS1146" i="1"/>
  <c r="DS1145" i="1"/>
  <c r="DS1144" i="1"/>
  <c r="DS1143" i="1"/>
  <c r="DS1142" i="1"/>
  <c r="DS1141" i="1"/>
  <c r="DS1140" i="1"/>
  <c r="DS1139" i="1"/>
  <c r="DS1138" i="1"/>
  <c r="DS1137" i="1"/>
  <c r="DS1136" i="1"/>
  <c r="DS1135" i="1"/>
  <c r="DS1134" i="1"/>
  <c r="DS1133" i="1"/>
  <c r="DS1132" i="1"/>
  <c r="DS1131" i="1"/>
  <c r="DS1130" i="1"/>
  <c r="DS1129" i="1"/>
  <c r="DS1128" i="1"/>
  <c r="DS1127" i="1"/>
  <c r="DS1126" i="1"/>
  <c r="DS1125" i="1"/>
  <c r="DS1124" i="1"/>
  <c r="DS1123" i="1"/>
  <c r="DS1122" i="1"/>
  <c r="DS1121" i="1"/>
  <c r="DS1120" i="1"/>
  <c r="DS1119" i="1"/>
  <c r="DS1118" i="1"/>
  <c r="DS1117" i="1"/>
  <c r="DS1116" i="1"/>
  <c r="DS1115" i="1"/>
  <c r="DS1114" i="1"/>
  <c r="DS1113" i="1"/>
  <c r="DS1112" i="1"/>
  <c r="DS1111" i="1"/>
  <c r="DS1110" i="1"/>
  <c r="DS1109" i="1"/>
  <c r="DS1108" i="1"/>
  <c r="DS1107" i="1"/>
  <c r="DS1106" i="1"/>
  <c r="DS1105" i="1"/>
  <c r="DS1104" i="1"/>
  <c r="DS1103" i="1"/>
  <c r="DS1102" i="1"/>
  <c r="DS1101" i="1"/>
  <c r="DS1100" i="1"/>
  <c r="DS1099" i="1"/>
  <c r="DS1098" i="1"/>
  <c r="DS1097" i="1"/>
  <c r="DS1096" i="1"/>
  <c r="DS1095" i="1"/>
  <c r="DS1094" i="1"/>
  <c r="DS1093" i="1"/>
  <c r="DS1092" i="1"/>
  <c r="DS1091" i="1"/>
  <c r="DS1090" i="1"/>
  <c r="DS1089" i="1"/>
  <c r="DS1088" i="1"/>
  <c r="DS1087" i="1"/>
  <c r="DS1086" i="1"/>
  <c r="DS1085" i="1"/>
  <c r="DS1084" i="1"/>
  <c r="DS1083" i="1"/>
  <c r="DS1082" i="1"/>
  <c r="DS1081" i="1"/>
  <c r="DS1080" i="1"/>
  <c r="DS1079" i="1"/>
  <c r="DS1078" i="1"/>
  <c r="DS1077" i="1"/>
  <c r="DS1076" i="1"/>
  <c r="DS1075" i="1"/>
  <c r="DS1074" i="1"/>
  <c r="DS1073" i="1"/>
  <c r="DS1072" i="1"/>
  <c r="DS1071" i="1"/>
  <c r="DS1070" i="1"/>
  <c r="DS1069" i="1"/>
  <c r="DS1068" i="1"/>
  <c r="DS1067" i="1"/>
  <c r="DS1066" i="1"/>
  <c r="DS1065" i="1"/>
  <c r="DS1064" i="1"/>
  <c r="DS1063" i="1"/>
  <c r="DS1062" i="1"/>
  <c r="DS1061" i="1"/>
  <c r="DS1060" i="1"/>
  <c r="DS1059" i="1"/>
  <c r="DS1058" i="1"/>
  <c r="DS1057" i="1"/>
  <c r="DS1056" i="1"/>
  <c r="DS1055" i="1"/>
  <c r="DS1054" i="1"/>
  <c r="DS1053" i="1"/>
  <c r="DS1052" i="1"/>
  <c r="DS1051" i="1"/>
  <c r="DS1050" i="1"/>
  <c r="DS1049" i="1"/>
  <c r="DS1048" i="1"/>
  <c r="DS1047" i="1"/>
  <c r="DS1046" i="1"/>
  <c r="DS1045" i="1"/>
  <c r="DS1044" i="1"/>
  <c r="DS1043" i="1"/>
  <c r="DS1042" i="1"/>
  <c r="DS1041" i="1"/>
  <c r="DS1040" i="1"/>
  <c r="DS1039" i="1"/>
  <c r="DS1038" i="1"/>
  <c r="DS1037" i="1"/>
  <c r="DS1036" i="1"/>
  <c r="DS1035" i="1"/>
  <c r="DS1034" i="1"/>
  <c r="DS1033" i="1"/>
  <c r="DS1032" i="1"/>
  <c r="DS1031" i="1"/>
  <c r="DS1030" i="1"/>
  <c r="DS1029" i="1"/>
  <c r="DS1028" i="1"/>
  <c r="DS1027" i="1"/>
  <c r="DS1026" i="1"/>
  <c r="DS1025" i="1"/>
  <c r="DS1024" i="1"/>
  <c r="DS1023" i="1"/>
  <c r="DS1022" i="1"/>
  <c r="DS1021" i="1"/>
  <c r="DS1020" i="1"/>
  <c r="DS1019" i="1"/>
  <c r="DS1018" i="1"/>
  <c r="DS1017" i="1"/>
  <c r="DS1016" i="1"/>
  <c r="DS1015" i="1"/>
  <c r="DS1014" i="1"/>
  <c r="DS1013" i="1"/>
  <c r="DS1012" i="1"/>
  <c r="DS1011" i="1"/>
  <c r="DS1010" i="1"/>
  <c r="DS1009" i="1"/>
  <c r="DS1008" i="1"/>
  <c r="DS1007" i="1"/>
  <c r="DS1006" i="1"/>
  <c r="DS1005" i="1"/>
  <c r="DS1004" i="1"/>
  <c r="DS1003" i="1"/>
  <c r="DS1002" i="1"/>
  <c r="DS1001" i="1"/>
  <c r="DS1000" i="1"/>
  <c r="DS999" i="1"/>
  <c r="DS998" i="1"/>
  <c r="DS997" i="1"/>
  <c r="DS996" i="1"/>
  <c r="DS995" i="1"/>
  <c r="DS994" i="1"/>
  <c r="DS993" i="1"/>
  <c r="DS992" i="1"/>
  <c r="DS991" i="1"/>
  <c r="DS990" i="1"/>
  <c r="DS989" i="1"/>
  <c r="DS988" i="1"/>
  <c r="DS987" i="1"/>
  <c r="DS986" i="1"/>
  <c r="DS985" i="1"/>
  <c r="DS984" i="1"/>
  <c r="DS983" i="1"/>
  <c r="DS982" i="1"/>
  <c r="DS981" i="1"/>
  <c r="DS980" i="1"/>
  <c r="DS979" i="1"/>
  <c r="DS978" i="1"/>
  <c r="DS977" i="1"/>
  <c r="DS976" i="1"/>
  <c r="DS975" i="1"/>
  <c r="DS974" i="1"/>
  <c r="DS973" i="1"/>
  <c r="DS972" i="1"/>
  <c r="DS971" i="1"/>
  <c r="DS970" i="1"/>
  <c r="DS969" i="1"/>
  <c r="DS968" i="1"/>
  <c r="DS967" i="1"/>
  <c r="DS966" i="1"/>
  <c r="DS965" i="1"/>
  <c r="DS964" i="1"/>
  <c r="DS963" i="1"/>
  <c r="DS962" i="1"/>
  <c r="DS961" i="1"/>
  <c r="DS960" i="1"/>
  <c r="DS959" i="1"/>
  <c r="DS958" i="1"/>
  <c r="DS957" i="1"/>
  <c r="DS956" i="1"/>
  <c r="DS955" i="1"/>
  <c r="DS954" i="1"/>
  <c r="DS953" i="1"/>
  <c r="DS952" i="1"/>
  <c r="DS951" i="1"/>
  <c r="DS950" i="1"/>
  <c r="DS949" i="1"/>
  <c r="DS948" i="1"/>
  <c r="DS947" i="1"/>
  <c r="DS946" i="1"/>
  <c r="DS945" i="1"/>
  <c r="DS944" i="1"/>
  <c r="DS943" i="1"/>
  <c r="DS942" i="1"/>
  <c r="DS941" i="1"/>
  <c r="DS940" i="1"/>
  <c r="DS939" i="1"/>
  <c r="DS938" i="1"/>
  <c r="DS937" i="1"/>
  <c r="DS936" i="1"/>
  <c r="DS935" i="1"/>
  <c r="DS934" i="1"/>
  <c r="DS933" i="1"/>
  <c r="DS932" i="1"/>
  <c r="DS931" i="1"/>
  <c r="DS930" i="1"/>
  <c r="DS929" i="1"/>
  <c r="DS928" i="1"/>
  <c r="DS927" i="1"/>
  <c r="DS926" i="1"/>
  <c r="DS925" i="1"/>
  <c r="DS924" i="1"/>
  <c r="DS923" i="1"/>
  <c r="DS922" i="1"/>
  <c r="DS921" i="1"/>
  <c r="DS920" i="1"/>
  <c r="DS919" i="1"/>
  <c r="DS918" i="1"/>
  <c r="DS917" i="1"/>
  <c r="DS916" i="1"/>
  <c r="DS915" i="1"/>
  <c r="DS914" i="1"/>
  <c r="DS913" i="1"/>
  <c r="DS912" i="1"/>
  <c r="DS911" i="1"/>
  <c r="DS910" i="1"/>
  <c r="DS909" i="1"/>
  <c r="DS908" i="1"/>
  <c r="DS907" i="1"/>
  <c r="DS906" i="1"/>
  <c r="DS905" i="1"/>
  <c r="DS904" i="1"/>
  <c r="DS903" i="1"/>
  <c r="DS902" i="1"/>
  <c r="DS901" i="1"/>
  <c r="DS900" i="1"/>
  <c r="DS899" i="1"/>
  <c r="DS898" i="1"/>
  <c r="DS897" i="1"/>
  <c r="DS896" i="1"/>
  <c r="DS895" i="1"/>
  <c r="DS894" i="1"/>
  <c r="DS893" i="1"/>
  <c r="DS892" i="1"/>
  <c r="DS891" i="1"/>
  <c r="DS890" i="1"/>
  <c r="DS889" i="1"/>
  <c r="DS888" i="1"/>
  <c r="DS887" i="1"/>
  <c r="DS886" i="1"/>
  <c r="DS885" i="1"/>
  <c r="DS884" i="1"/>
  <c r="DS883" i="1"/>
  <c r="DS882" i="1"/>
  <c r="DS881" i="1"/>
  <c r="DS880" i="1"/>
  <c r="DS879" i="1"/>
  <c r="DS878" i="1"/>
  <c r="DS877" i="1"/>
  <c r="DS876" i="1"/>
  <c r="DS875" i="1"/>
  <c r="DS874" i="1"/>
  <c r="DS873" i="1"/>
  <c r="DS872" i="1"/>
  <c r="DS871" i="1"/>
  <c r="DS870" i="1"/>
  <c r="DS869" i="1"/>
  <c r="DS868" i="1"/>
  <c r="DS867" i="1"/>
  <c r="DS866" i="1"/>
  <c r="DS865" i="1"/>
  <c r="DS864" i="1"/>
  <c r="DS863" i="1"/>
  <c r="DS862" i="1"/>
  <c r="DS861" i="1"/>
  <c r="DS860" i="1"/>
  <c r="DS859" i="1"/>
  <c r="DS858" i="1"/>
  <c r="DS857" i="1"/>
  <c r="DS856" i="1"/>
  <c r="DS855" i="1"/>
  <c r="DS854" i="1"/>
  <c r="DS853" i="1"/>
  <c r="DS852" i="1"/>
  <c r="DS851" i="1"/>
  <c r="DS850" i="1"/>
  <c r="DS849" i="1"/>
  <c r="DS848" i="1"/>
  <c r="DS847" i="1"/>
  <c r="DS846" i="1"/>
  <c r="DS845" i="1"/>
  <c r="DS844" i="1"/>
  <c r="DS843" i="1"/>
  <c r="DS842" i="1"/>
  <c r="DS841" i="1"/>
  <c r="DS840" i="1"/>
  <c r="DS839" i="1"/>
  <c r="DS838" i="1"/>
  <c r="DS837" i="1"/>
  <c r="DS836" i="1"/>
  <c r="DS835" i="1"/>
  <c r="DS834" i="1"/>
  <c r="DS833" i="1"/>
  <c r="DS832" i="1"/>
  <c r="DS831" i="1"/>
  <c r="DS830" i="1"/>
  <c r="DS829" i="1"/>
  <c r="DS828" i="1"/>
  <c r="DS827" i="1"/>
  <c r="DS826" i="1"/>
  <c r="DS825" i="1"/>
  <c r="DS824" i="1"/>
  <c r="DS823" i="1"/>
  <c r="DS822" i="1"/>
  <c r="DS821" i="1"/>
  <c r="DS820" i="1"/>
  <c r="DS819" i="1"/>
  <c r="DS818" i="1"/>
  <c r="DS817" i="1"/>
  <c r="DS816" i="1"/>
  <c r="DS815" i="1"/>
  <c r="DS814" i="1"/>
  <c r="DS813" i="1"/>
  <c r="DS812" i="1"/>
  <c r="DS811" i="1"/>
  <c r="DS810" i="1"/>
  <c r="DS809" i="1"/>
  <c r="DS808" i="1"/>
  <c r="DS807" i="1"/>
  <c r="DS806" i="1"/>
  <c r="DS805" i="1"/>
  <c r="DS804" i="1"/>
  <c r="DS803" i="1"/>
  <c r="DS802" i="1"/>
  <c r="DS801" i="1"/>
  <c r="DS800" i="1"/>
  <c r="DS799" i="1"/>
  <c r="DS798" i="1"/>
  <c r="DS797" i="1"/>
  <c r="DS796" i="1"/>
  <c r="DS795" i="1"/>
  <c r="DS794" i="1"/>
  <c r="DS793" i="1"/>
  <c r="DS792" i="1"/>
  <c r="DS791" i="1"/>
  <c r="DS790" i="1"/>
  <c r="DS789" i="1"/>
  <c r="DS788" i="1"/>
  <c r="DS787" i="1"/>
  <c r="DS786" i="1"/>
  <c r="DS785" i="1"/>
  <c r="DS784" i="1"/>
  <c r="DS783" i="1"/>
  <c r="DS782" i="1"/>
  <c r="DS781" i="1"/>
  <c r="DS780" i="1"/>
  <c r="DS779" i="1"/>
  <c r="DS778" i="1"/>
  <c r="DS777" i="1"/>
  <c r="DS776" i="1"/>
  <c r="DS775" i="1"/>
  <c r="DS774" i="1"/>
  <c r="DS773" i="1"/>
  <c r="DS772" i="1"/>
  <c r="DS771" i="1"/>
  <c r="DS770" i="1"/>
  <c r="DS769" i="1"/>
  <c r="DS768" i="1"/>
  <c r="DS767" i="1"/>
  <c r="DS766" i="1"/>
  <c r="DS765" i="1"/>
  <c r="DS764" i="1"/>
  <c r="DS763" i="1"/>
  <c r="DS762" i="1"/>
  <c r="DS761" i="1"/>
  <c r="DS760" i="1"/>
  <c r="DS759" i="1"/>
  <c r="DS758" i="1"/>
  <c r="DS757" i="1"/>
  <c r="DS756" i="1"/>
  <c r="DS755" i="1"/>
  <c r="DS754" i="1"/>
  <c r="DS753" i="1"/>
  <c r="DS752" i="1"/>
  <c r="DS751" i="1"/>
  <c r="DS750" i="1"/>
  <c r="DS749" i="1"/>
  <c r="DS748" i="1"/>
  <c r="DS747" i="1"/>
  <c r="DS746" i="1"/>
  <c r="DS745" i="1"/>
  <c r="DS744" i="1"/>
  <c r="DS743" i="1"/>
  <c r="DS742" i="1"/>
  <c r="DS741" i="1"/>
  <c r="DS740" i="1"/>
  <c r="DS739" i="1"/>
  <c r="DS738" i="1"/>
  <c r="DS737" i="1"/>
  <c r="DS736" i="1"/>
  <c r="DS735" i="1"/>
  <c r="DS734" i="1"/>
  <c r="DS733" i="1"/>
  <c r="DS732" i="1"/>
  <c r="DS731" i="1"/>
  <c r="DS730" i="1"/>
  <c r="DS729" i="1"/>
  <c r="DS728" i="1"/>
  <c r="DS727" i="1"/>
  <c r="DS726" i="1"/>
  <c r="DS725" i="1"/>
  <c r="DS724" i="1"/>
  <c r="DS723" i="1"/>
  <c r="DS722" i="1"/>
  <c r="DS721" i="1"/>
  <c r="DS720" i="1"/>
  <c r="DS719" i="1"/>
  <c r="DS718" i="1"/>
  <c r="DS717" i="1"/>
  <c r="DS716" i="1"/>
  <c r="DS715" i="1"/>
  <c r="DS714" i="1"/>
  <c r="DS713" i="1"/>
  <c r="DS712" i="1"/>
  <c r="DS711" i="1"/>
  <c r="DS710" i="1"/>
  <c r="DS709" i="1"/>
  <c r="DS708" i="1"/>
  <c r="DS707" i="1"/>
  <c r="DS706" i="1"/>
  <c r="DS705" i="1"/>
  <c r="DS704" i="1"/>
  <c r="DS703" i="1"/>
  <c r="DS702" i="1"/>
  <c r="DS701" i="1"/>
  <c r="DS700" i="1"/>
  <c r="DS699" i="1"/>
  <c r="DS698" i="1"/>
  <c r="DS697" i="1"/>
  <c r="DS696" i="1"/>
  <c r="DS695" i="1"/>
  <c r="DS694" i="1"/>
  <c r="DS693" i="1"/>
  <c r="DS692" i="1"/>
  <c r="DS691" i="1"/>
  <c r="DS690" i="1"/>
  <c r="DS689" i="1"/>
  <c r="DS688" i="1"/>
  <c r="DS687" i="1"/>
  <c r="DS686" i="1"/>
  <c r="DS685" i="1"/>
  <c r="DS684" i="1"/>
  <c r="DS683" i="1"/>
  <c r="DS682" i="1"/>
  <c r="DS681" i="1"/>
  <c r="DS680" i="1"/>
  <c r="DS679" i="1"/>
  <c r="DS678" i="1"/>
  <c r="DS677" i="1"/>
  <c r="DS676" i="1"/>
  <c r="DS675" i="1"/>
  <c r="DS674" i="1"/>
  <c r="DS673" i="1"/>
  <c r="DS672" i="1"/>
  <c r="DS671" i="1"/>
  <c r="DS670" i="1"/>
  <c r="DS669" i="1"/>
  <c r="DS668" i="1"/>
  <c r="DS667" i="1"/>
  <c r="DS666" i="1"/>
  <c r="DS665" i="1"/>
  <c r="DS664" i="1"/>
  <c r="DS663" i="1"/>
  <c r="DS662" i="1"/>
  <c r="DS661" i="1"/>
  <c r="DS660" i="1"/>
  <c r="DS659" i="1"/>
  <c r="DS658" i="1"/>
  <c r="DS657" i="1"/>
  <c r="DS656" i="1"/>
  <c r="DS655" i="1"/>
  <c r="DS654" i="1"/>
  <c r="DS653" i="1"/>
  <c r="DS652" i="1"/>
  <c r="DS651" i="1"/>
  <c r="DS650" i="1"/>
  <c r="DS649" i="1"/>
  <c r="DS648" i="1"/>
  <c r="DS647" i="1"/>
  <c r="DS646" i="1"/>
  <c r="DS645" i="1"/>
  <c r="DS644" i="1"/>
  <c r="DS643" i="1"/>
  <c r="DS642" i="1"/>
  <c r="DS641" i="1"/>
  <c r="DS640" i="1"/>
  <c r="DS639" i="1"/>
  <c r="DS638" i="1"/>
  <c r="DS637" i="1"/>
  <c r="DS636" i="1"/>
  <c r="DS635" i="1"/>
  <c r="DS634" i="1"/>
  <c r="DS633" i="1"/>
  <c r="DS632" i="1"/>
  <c r="DS631" i="1"/>
  <c r="DS630" i="1"/>
  <c r="DS629" i="1"/>
  <c r="DS628" i="1"/>
  <c r="DS627" i="1"/>
  <c r="DS626" i="1"/>
  <c r="DS625" i="1"/>
  <c r="DS624" i="1"/>
  <c r="DS623" i="1"/>
  <c r="DS622" i="1"/>
  <c r="DS621" i="1"/>
  <c r="DS620" i="1"/>
  <c r="DS619" i="1"/>
  <c r="DS618" i="1"/>
  <c r="DS617" i="1"/>
  <c r="DS616" i="1"/>
  <c r="DS615" i="1"/>
  <c r="DS614" i="1"/>
  <c r="DS613" i="1"/>
  <c r="DS612" i="1"/>
  <c r="DS611" i="1"/>
  <c r="DS610" i="1"/>
  <c r="DS609" i="1"/>
  <c r="DS608" i="1"/>
  <c r="DS607" i="1"/>
  <c r="DS606" i="1"/>
  <c r="DS605" i="1"/>
  <c r="DS604" i="1"/>
  <c r="DS603" i="1"/>
  <c r="DS602" i="1"/>
  <c r="DS601" i="1"/>
  <c r="DS600" i="1"/>
  <c r="DS599" i="1"/>
  <c r="DS598" i="1"/>
  <c r="DS597" i="1"/>
  <c r="DS596" i="1"/>
  <c r="DS595" i="1"/>
  <c r="DS594" i="1"/>
  <c r="DS593" i="1"/>
  <c r="DS592" i="1"/>
  <c r="DS591" i="1"/>
  <c r="DS590" i="1"/>
  <c r="DS589" i="1"/>
  <c r="DS588" i="1"/>
  <c r="DS587" i="1"/>
  <c r="DS586" i="1"/>
  <c r="DS585" i="1"/>
  <c r="DS584" i="1"/>
  <c r="DS583" i="1"/>
  <c r="DS582" i="1"/>
  <c r="DS581" i="1"/>
  <c r="DS580" i="1"/>
  <c r="DS579" i="1"/>
  <c r="DS578" i="1"/>
  <c r="DS577" i="1"/>
  <c r="DS576" i="1"/>
  <c r="DS575" i="1"/>
  <c r="DS574" i="1"/>
  <c r="DS573" i="1"/>
  <c r="DS572" i="1"/>
  <c r="DS571" i="1"/>
  <c r="DS570" i="1"/>
  <c r="DS569" i="1"/>
  <c r="DS568" i="1"/>
  <c r="DS567" i="1"/>
  <c r="DS566" i="1"/>
  <c r="DS565" i="1"/>
  <c r="DS564" i="1"/>
  <c r="DS563" i="1"/>
  <c r="DS562" i="1"/>
  <c r="DS561" i="1"/>
  <c r="DS560" i="1"/>
  <c r="DS559" i="1"/>
  <c r="DS558" i="1"/>
  <c r="DS557" i="1"/>
  <c r="DS556" i="1"/>
  <c r="DS555" i="1"/>
  <c r="DS554" i="1"/>
  <c r="DS553" i="1"/>
  <c r="DS552" i="1"/>
  <c r="DS551" i="1"/>
  <c r="DS550" i="1"/>
  <c r="DS549" i="1"/>
  <c r="DS548" i="1"/>
  <c r="DS547" i="1"/>
  <c r="DS546" i="1"/>
  <c r="DS545" i="1"/>
  <c r="DS544" i="1"/>
  <c r="DS543" i="1"/>
  <c r="DS542" i="1"/>
  <c r="DS541" i="1"/>
  <c r="DS540" i="1"/>
  <c r="DS539" i="1"/>
  <c r="DS538" i="1"/>
  <c r="DS537" i="1"/>
  <c r="DS536" i="1"/>
  <c r="DS535" i="1"/>
  <c r="DS534" i="1"/>
  <c r="DS533" i="1"/>
  <c r="DS532" i="1"/>
  <c r="DS531" i="1"/>
  <c r="DS530" i="1"/>
  <c r="DS529" i="1"/>
  <c r="DS528" i="1"/>
  <c r="DS527" i="1"/>
  <c r="DS526" i="1"/>
  <c r="DS525" i="1"/>
  <c r="DS524" i="1"/>
  <c r="DS523" i="1"/>
  <c r="DS522" i="1"/>
  <c r="DS521" i="1"/>
  <c r="DS520" i="1"/>
  <c r="DS519" i="1"/>
  <c r="DS518" i="1"/>
  <c r="DS517" i="1"/>
  <c r="DS516" i="1"/>
  <c r="DS515" i="1"/>
  <c r="DS514" i="1"/>
  <c r="DS513" i="1"/>
  <c r="DS512" i="1"/>
  <c r="DS511" i="1"/>
  <c r="DS510" i="1"/>
  <c r="DS509" i="1"/>
  <c r="DS508" i="1"/>
  <c r="DS507" i="1"/>
  <c r="DS506" i="1"/>
  <c r="DS505" i="1"/>
  <c r="DS504" i="1"/>
  <c r="DS503" i="1"/>
  <c r="DS502" i="1"/>
  <c r="DS501" i="1"/>
  <c r="DS500" i="1"/>
  <c r="DS499" i="1"/>
  <c r="DS498" i="1"/>
  <c r="DS497" i="1"/>
  <c r="DS496" i="1"/>
  <c r="DS495" i="1"/>
  <c r="DS494" i="1"/>
  <c r="DS493" i="1"/>
  <c r="DS492" i="1"/>
  <c r="DS491" i="1"/>
  <c r="DS490" i="1"/>
  <c r="DS489" i="1"/>
  <c r="DS488" i="1"/>
  <c r="DS487" i="1"/>
  <c r="DS486" i="1"/>
  <c r="DS485" i="1"/>
  <c r="DS484" i="1"/>
  <c r="DS483" i="1"/>
  <c r="DS482" i="1"/>
  <c r="DS481" i="1"/>
  <c r="DS480" i="1"/>
  <c r="DS479" i="1"/>
  <c r="DS478" i="1"/>
  <c r="DS477" i="1"/>
  <c r="DS476" i="1"/>
  <c r="DS475" i="1"/>
  <c r="DS474" i="1"/>
  <c r="DS473" i="1"/>
  <c r="DS472" i="1"/>
  <c r="DS471" i="1"/>
  <c r="DS470" i="1"/>
  <c r="DS469" i="1"/>
  <c r="DS468" i="1"/>
  <c r="DS467" i="1"/>
  <c r="DS466" i="1"/>
  <c r="DS465" i="1"/>
  <c r="DS464" i="1"/>
  <c r="DS463" i="1"/>
  <c r="DS462" i="1"/>
  <c r="DS461" i="1"/>
  <c r="DS460" i="1"/>
  <c r="DS459" i="1"/>
  <c r="DS458" i="1"/>
  <c r="DS457" i="1"/>
  <c r="DS456" i="1"/>
  <c r="DS455" i="1"/>
  <c r="DS454" i="1"/>
  <c r="DS453" i="1"/>
  <c r="DS452" i="1"/>
  <c r="DS451" i="1"/>
  <c r="DS450" i="1"/>
  <c r="DS449" i="1"/>
  <c r="DS448" i="1"/>
  <c r="DS447" i="1"/>
  <c r="DS446" i="1"/>
  <c r="DS445" i="1"/>
  <c r="DS444" i="1"/>
  <c r="DS443" i="1"/>
  <c r="DS442" i="1"/>
  <c r="DS441" i="1"/>
  <c r="DS440" i="1"/>
  <c r="DS439" i="1"/>
  <c r="DS438" i="1"/>
  <c r="DS437" i="1"/>
  <c r="DS436" i="1"/>
  <c r="DS435" i="1"/>
  <c r="DS434" i="1"/>
  <c r="DS433" i="1"/>
  <c r="DS432" i="1"/>
  <c r="DS431" i="1"/>
  <c r="DS430" i="1"/>
  <c r="DS429" i="1"/>
  <c r="DS428" i="1"/>
  <c r="DS427" i="1"/>
  <c r="DS426" i="1"/>
  <c r="DS425" i="1"/>
  <c r="DS424" i="1"/>
  <c r="DS423" i="1"/>
  <c r="DS422" i="1"/>
  <c r="DS421" i="1"/>
  <c r="DS420" i="1"/>
  <c r="DS419" i="1"/>
  <c r="DS418" i="1"/>
  <c r="DS417" i="1"/>
  <c r="DS416" i="1"/>
  <c r="DS415" i="1"/>
  <c r="DS414" i="1"/>
  <c r="DS413" i="1"/>
  <c r="DS412" i="1"/>
  <c r="DS411" i="1"/>
  <c r="DS410" i="1"/>
  <c r="DS409" i="1"/>
  <c r="DS408" i="1"/>
  <c r="DS407" i="1"/>
  <c r="DS406" i="1"/>
  <c r="DS405" i="1"/>
  <c r="DS404" i="1"/>
  <c r="DS403" i="1"/>
  <c r="DS402" i="1"/>
  <c r="DS401" i="1"/>
  <c r="DS400" i="1"/>
  <c r="DS399" i="1"/>
  <c r="DS398" i="1"/>
  <c r="DS397" i="1"/>
  <c r="DS396" i="1"/>
  <c r="DS395" i="1"/>
  <c r="DS394" i="1"/>
  <c r="DS393" i="1"/>
  <c r="DS392" i="1"/>
  <c r="DS391" i="1"/>
  <c r="DS390" i="1"/>
  <c r="DS389" i="1"/>
  <c r="DS388" i="1"/>
  <c r="DS387" i="1"/>
  <c r="DS386" i="1"/>
  <c r="DS385" i="1"/>
  <c r="DS384" i="1"/>
  <c r="DS383" i="1"/>
  <c r="DS382" i="1"/>
  <c r="DS381" i="1"/>
  <c r="DS380" i="1"/>
  <c r="DS379" i="1"/>
  <c r="DS378" i="1"/>
  <c r="DS377" i="1"/>
  <c r="DS376" i="1"/>
  <c r="DS375" i="1"/>
  <c r="DS374" i="1"/>
  <c r="DS373" i="1"/>
  <c r="DS372" i="1"/>
  <c r="DS371" i="1"/>
  <c r="DS370" i="1"/>
  <c r="DS369" i="1"/>
  <c r="DS368" i="1"/>
  <c r="DS367" i="1"/>
  <c r="DS366" i="1"/>
  <c r="DS365" i="1"/>
  <c r="DS364" i="1"/>
  <c r="DS363" i="1"/>
  <c r="DS362" i="1"/>
  <c r="DS361" i="1"/>
  <c r="DS360" i="1"/>
  <c r="DS359" i="1"/>
  <c r="DS358" i="1"/>
  <c r="DS357" i="1"/>
  <c r="DS356" i="1"/>
  <c r="DS355" i="1"/>
  <c r="DS354" i="1"/>
  <c r="DS353" i="1"/>
  <c r="DS352" i="1"/>
  <c r="DS351" i="1"/>
  <c r="DS350" i="1"/>
  <c r="DS349" i="1"/>
  <c r="DS348" i="1"/>
  <c r="DS347" i="1"/>
  <c r="DS346" i="1"/>
  <c r="DS345" i="1"/>
  <c r="DS344" i="1"/>
  <c r="DS343" i="1"/>
  <c r="DS342" i="1"/>
  <c r="DS341" i="1"/>
  <c r="DS340" i="1"/>
  <c r="DS339" i="1"/>
  <c r="DS338" i="1"/>
  <c r="DS337" i="1"/>
  <c r="DS336" i="1"/>
  <c r="DS335" i="1"/>
  <c r="DS334" i="1"/>
  <c r="DS333" i="1"/>
  <c r="DS332" i="1"/>
  <c r="DS331" i="1"/>
  <c r="DS330" i="1"/>
  <c r="DS329" i="1"/>
  <c r="DS328" i="1"/>
  <c r="DS327" i="1"/>
  <c r="DS326" i="1"/>
  <c r="DS325" i="1"/>
  <c r="DS324" i="1"/>
  <c r="DS323" i="1"/>
  <c r="DS322" i="1"/>
  <c r="DS321" i="1"/>
  <c r="DS320" i="1"/>
  <c r="DS319" i="1"/>
  <c r="DS318" i="1"/>
  <c r="DS317" i="1"/>
  <c r="DS316" i="1"/>
  <c r="DS315" i="1"/>
  <c r="DS314" i="1"/>
  <c r="DS313" i="1"/>
  <c r="DS312" i="1"/>
  <c r="DS311" i="1"/>
  <c r="DS310" i="1"/>
  <c r="DS309" i="1"/>
  <c r="DS308" i="1"/>
  <c r="DS307" i="1"/>
  <c r="DS306" i="1"/>
  <c r="DS305" i="1"/>
  <c r="DS304" i="1"/>
  <c r="DS303" i="1"/>
  <c r="DS302" i="1"/>
  <c r="DS301" i="1"/>
  <c r="DS300" i="1"/>
  <c r="DS299" i="1"/>
  <c r="DS298" i="1"/>
  <c r="DS297" i="1"/>
  <c r="DS296" i="1"/>
  <c r="DS295" i="1"/>
  <c r="DS294" i="1"/>
  <c r="DS293" i="1"/>
  <c r="DS292" i="1"/>
  <c r="DS291" i="1"/>
  <c r="DS290" i="1"/>
  <c r="DS289" i="1"/>
  <c r="DS288" i="1"/>
  <c r="DS287" i="1"/>
  <c r="DS286" i="1"/>
  <c r="DS285" i="1"/>
  <c r="DS284" i="1"/>
  <c r="DS283" i="1"/>
  <c r="DS282" i="1"/>
  <c r="DS281" i="1"/>
  <c r="DS280" i="1"/>
  <c r="DS279" i="1"/>
  <c r="DS278" i="1"/>
  <c r="DS277" i="1"/>
  <c r="DS276" i="1"/>
  <c r="DS275" i="1"/>
  <c r="DS274" i="1"/>
  <c r="DS273" i="1"/>
  <c r="DS272" i="1"/>
  <c r="DS271" i="1"/>
  <c r="DS270" i="1"/>
  <c r="DS269" i="1"/>
  <c r="DS268" i="1"/>
  <c r="DS267" i="1"/>
  <c r="DS266" i="1"/>
  <c r="DS265" i="1"/>
  <c r="DS264" i="1"/>
  <c r="DS263" i="1"/>
  <c r="DS262" i="1"/>
  <c r="DS261" i="1"/>
  <c r="DS260" i="1"/>
  <c r="DS259" i="1"/>
  <c r="DS258" i="1"/>
  <c r="DS257" i="1"/>
  <c r="DS256" i="1"/>
  <c r="DS255" i="1"/>
  <c r="DS254" i="1"/>
  <c r="DS253" i="1"/>
  <c r="DS252" i="1"/>
  <c r="DS251" i="1"/>
  <c r="DS250" i="1"/>
  <c r="DS249" i="1"/>
  <c r="DS248" i="1"/>
  <c r="DS247" i="1"/>
  <c r="DS246" i="1"/>
  <c r="DS245" i="1"/>
  <c r="DS244" i="1"/>
  <c r="DS243" i="1"/>
  <c r="DS242" i="1"/>
  <c r="DS241" i="1"/>
  <c r="DS240" i="1"/>
  <c r="DS239" i="1"/>
  <c r="DS238" i="1"/>
  <c r="DS237" i="1"/>
  <c r="DS236" i="1"/>
  <c r="DS235" i="1"/>
  <c r="DS234" i="1"/>
  <c r="DS233" i="1"/>
  <c r="DS232" i="1"/>
  <c r="DS231" i="1"/>
  <c r="DS230" i="1"/>
  <c r="DS229" i="1"/>
  <c r="DS228" i="1"/>
  <c r="DS227" i="1"/>
  <c r="DS226" i="1"/>
  <c r="DS225" i="1"/>
  <c r="DS224" i="1"/>
  <c r="DS223" i="1"/>
  <c r="DS222" i="1"/>
  <c r="DS221" i="1"/>
  <c r="DS220" i="1"/>
  <c r="DS219" i="1"/>
  <c r="DS218" i="1"/>
  <c r="DS217" i="1"/>
  <c r="DS216" i="1"/>
  <c r="DS215" i="1"/>
  <c r="DS214" i="1"/>
  <c r="DS213" i="1"/>
  <c r="DS212" i="1"/>
  <c r="DS211" i="1"/>
  <c r="DS210" i="1"/>
  <c r="DS209" i="1"/>
  <c r="DS208" i="1"/>
  <c r="DS207" i="1"/>
  <c r="DS206" i="1"/>
  <c r="DS205" i="1"/>
  <c r="DS204" i="1"/>
  <c r="DS203" i="1"/>
  <c r="DS202" i="1"/>
  <c r="DS201" i="1"/>
  <c r="DS200" i="1"/>
  <c r="DS199" i="1"/>
  <c r="DS198" i="1"/>
  <c r="DS197" i="1"/>
  <c r="DS196" i="1"/>
  <c r="DS195" i="1"/>
  <c r="DS194" i="1"/>
  <c r="DS193" i="1"/>
  <c r="DS192" i="1"/>
  <c r="DS191" i="1"/>
  <c r="DS190" i="1"/>
  <c r="DS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3" i="1"/>
  <c r="DS2" i="1"/>
  <c r="C2" i="2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C38" i="2"/>
  <c r="C37" i="2"/>
  <c r="C36" i="2"/>
  <c r="C35" i="2"/>
  <c r="C34" i="2"/>
  <c r="C33" i="2"/>
  <c r="C32" i="2"/>
  <c r="C31" i="2"/>
  <c r="D36" i="2"/>
  <c r="U18" i="1"/>
  <c r="EE18" i="1"/>
  <c r="EF18" i="1" s="1"/>
  <c r="AF18" i="1"/>
  <c r="J18" i="1"/>
  <c r="DX18" i="1"/>
  <c r="C45" i="2"/>
  <c r="C44" i="2"/>
  <c r="C43" i="2"/>
  <c r="C42" i="2"/>
  <c r="C41" i="2"/>
  <c r="C30" i="2"/>
  <c r="C40" i="2"/>
  <c r="V80" i="1"/>
  <c r="S80" i="1"/>
  <c r="R80" i="1"/>
  <c r="Y78" i="1"/>
  <c r="Y77" i="1"/>
  <c r="Y76" i="1"/>
  <c r="Y75" i="1"/>
  <c r="Y74" i="1"/>
  <c r="R71" i="1"/>
  <c r="R63" i="1"/>
  <c r="R52" i="1"/>
  <c r="R40" i="1"/>
  <c r="DH2125" i="1"/>
  <c r="DH2124" i="1"/>
  <c r="DH2123" i="1"/>
  <c r="DH2122" i="1"/>
  <c r="DH2121" i="1"/>
  <c r="DH2120" i="1"/>
  <c r="DH2119" i="1"/>
  <c r="DH2118" i="1"/>
  <c r="DH2117" i="1"/>
  <c r="DH2116" i="1"/>
  <c r="DJ2116" i="1"/>
  <c r="DH2115" i="1"/>
  <c r="DH2114" i="1"/>
  <c r="DH2113" i="1"/>
  <c r="DH2112" i="1"/>
  <c r="DI2112" i="1" s="1"/>
  <c r="DN2112" i="1" s="1"/>
  <c r="DO2112" i="1" s="1"/>
  <c r="DH2111" i="1"/>
  <c r="DH2110" i="1"/>
  <c r="DH2109" i="1"/>
  <c r="DH2108" i="1"/>
  <c r="DH2107" i="1"/>
  <c r="DH2106" i="1"/>
  <c r="DH2105" i="1"/>
  <c r="DH2104" i="1"/>
  <c r="DH2103" i="1"/>
  <c r="DH2102" i="1"/>
  <c r="DH2101" i="1"/>
  <c r="DH2100" i="1"/>
  <c r="DL2100" i="1"/>
  <c r="DH2099" i="1"/>
  <c r="DH2098" i="1"/>
  <c r="DH2097" i="1"/>
  <c r="DH2096" i="1"/>
  <c r="DH2095" i="1"/>
  <c r="DH2094" i="1"/>
  <c r="DH2093" i="1"/>
  <c r="DH2092" i="1"/>
  <c r="DJ2092" i="1" s="1"/>
  <c r="DH2091" i="1"/>
  <c r="DH2090" i="1"/>
  <c r="DH2089" i="1"/>
  <c r="DL2089" i="1" s="1"/>
  <c r="DH2088" i="1"/>
  <c r="DH2087" i="1"/>
  <c r="DH2086" i="1"/>
  <c r="DH2085" i="1"/>
  <c r="DH2084" i="1"/>
  <c r="DH2083" i="1"/>
  <c r="DH2082" i="1"/>
  <c r="DH2081" i="1"/>
  <c r="DH2080" i="1"/>
  <c r="DH2079" i="1"/>
  <c r="DH2078" i="1"/>
  <c r="DH2077" i="1"/>
  <c r="DL2077" i="1"/>
  <c r="DH2076" i="1"/>
  <c r="DH2075" i="1"/>
  <c r="DH2074" i="1"/>
  <c r="DH2073" i="1"/>
  <c r="DH2072" i="1"/>
  <c r="DH2071" i="1"/>
  <c r="DH2070" i="1"/>
  <c r="DI2070" i="1"/>
  <c r="DN2070" i="1" s="1"/>
  <c r="DO2070" i="1" s="1"/>
  <c r="DH2069" i="1"/>
  <c r="DH2068" i="1"/>
  <c r="DH2067" i="1"/>
  <c r="DH2066" i="1"/>
  <c r="DH2065" i="1"/>
  <c r="DH2064" i="1"/>
  <c r="DH2063" i="1"/>
  <c r="DH2062" i="1"/>
  <c r="DH2061" i="1"/>
  <c r="DH2060" i="1"/>
  <c r="DH2059" i="1"/>
  <c r="DH2058" i="1"/>
  <c r="DI2058" i="1" s="1"/>
  <c r="DN2058" i="1" s="1"/>
  <c r="DO2058" i="1" s="1"/>
  <c r="DH2057" i="1"/>
  <c r="DH2056" i="1"/>
  <c r="DH2055" i="1"/>
  <c r="DH2054" i="1"/>
  <c r="DH2053" i="1"/>
  <c r="DH2052" i="1"/>
  <c r="DH2051" i="1"/>
  <c r="DH2050" i="1"/>
  <c r="DH2049" i="1"/>
  <c r="DH2048" i="1"/>
  <c r="DH2047" i="1"/>
  <c r="DH2046" i="1"/>
  <c r="DL2046" i="1"/>
  <c r="DH2045" i="1"/>
  <c r="DH2044" i="1"/>
  <c r="DH2043" i="1"/>
  <c r="DH2042" i="1"/>
  <c r="DJ2042" i="1" s="1"/>
  <c r="DH2041" i="1"/>
  <c r="DH2040" i="1"/>
  <c r="DH2039" i="1"/>
  <c r="DH2038" i="1"/>
  <c r="DL2038" i="1"/>
  <c r="DH2037" i="1"/>
  <c r="DH2036" i="1"/>
  <c r="DH2035" i="1"/>
  <c r="DH2034" i="1"/>
  <c r="DH2033" i="1"/>
  <c r="DH2032" i="1"/>
  <c r="DH2031" i="1"/>
  <c r="DL2031" i="1"/>
  <c r="DH2030" i="1"/>
  <c r="DL2030" i="1"/>
  <c r="DH2029" i="1"/>
  <c r="DH2028" i="1"/>
  <c r="DH2027" i="1"/>
  <c r="DH2026" i="1"/>
  <c r="DH2025" i="1"/>
  <c r="DH2024" i="1"/>
  <c r="DH2023" i="1"/>
  <c r="DL2023" i="1"/>
  <c r="DH2022" i="1"/>
  <c r="DH2021" i="1"/>
  <c r="DH2020" i="1"/>
  <c r="DH2019" i="1"/>
  <c r="DH2018" i="1"/>
  <c r="DH2017" i="1"/>
  <c r="DH2016" i="1"/>
  <c r="DH2015" i="1"/>
  <c r="DJ2015" i="1" s="1"/>
  <c r="DH2014" i="1"/>
  <c r="DH2013" i="1"/>
  <c r="DH2012" i="1"/>
  <c r="DH2011" i="1"/>
  <c r="DH2010" i="1"/>
  <c r="DI2010" i="1" s="1"/>
  <c r="DH2009" i="1"/>
  <c r="DH2008" i="1"/>
  <c r="DH2007" i="1"/>
  <c r="DL2007" i="1" s="1"/>
  <c r="DH2006" i="1"/>
  <c r="DH2005" i="1"/>
  <c r="DH2004" i="1"/>
  <c r="DH2003" i="1"/>
  <c r="DH2002" i="1"/>
  <c r="DJ2002" i="1" s="1"/>
  <c r="DH2001" i="1"/>
  <c r="DH2000" i="1"/>
  <c r="DH1999" i="1"/>
  <c r="DJ1999" i="1" s="1"/>
  <c r="DH1998" i="1"/>
  <c r="DH1997" i="1"/>
  <c r="DH1996" i="1"/>
  <c r="DH1995" i="1"/>
  <c r="DH1994" i="1"/>
  <c r="DH1993" i="1"/>
  <c r="DH1992" i="1"/>
  <c r="DH1991" i="1"/>
  <c r="DI1991" i="1"/>
  <c r="DH1990" i="1"/>
  <c r="DH1989" i="1"/>
  <c r="DH1988" i="1"/>
  <c r="DH1987" i="1"/>
  <c r="DH1986" i="1"/>
  <c r="DL1986" i="1"/>
  <c r="DH1985" i="1"/>
  <c r="DH1984" i="1"/>
  <c r="DI1984" i="1" s="1"/>
  <c r="DN1984" i="1" s="1"/>
  <c r="DO1984" i="1" s="1"/>
  <c r="DH1983" i="1"/>
  <c r="DH1982" i="1"/>
  <c r="DH1981" i="1"/>
  <c r="DH1980" i="1"/>
  <c r="DH1979" i="1"/>
  <c r="DH1978" i="1"/>
  <c r="DH1977" i="1"/>
  <c r="DH1976" i="1"/>
  <c r="DH1975" i="1"/>
  <c r="DI1975" i="1" s="1"/>
  <c r="DH1974" i="1"/>
  <c r="DI1974" i="1" s="1"/>
  <c r="DH1973" i="1"/>
  <c r="DH1972" i="1"/>
  <c r="DH1971" i="1"/>
  <c r="DH1970" i="1"/>
  <c r="DH1969" i="1"/>
  <c r="DH1968" i="1"/>
  <c r="DH1967" i="1"/>
  <c r="DI1967" i="1" s="1"/>
  <c r="DH1966" i="1"/>
  <c r="DJ1966" i="1" s="1"/>
  <c r="DH1965" i="1"/>
  <c r="DH1964" i="1"/>
  <c r="DH1963" i="1"/>
  <c r="DH1962" i="1"/>
  <c r="DI1962" i="1"/>
  <c r="DN1962" i="1" s="1"/>
  <c r="DO1962" i="1" s="1"/>
  <c r="DH1961" i="1"/>
  <c r="DH1960" i="1"/>
  <c r="DH1959" i="1"/>
  <c r="DH1958" i="1"/>
  <c r="DL1958" i="1" s="1"/>
  <c r="DH1957" i="1"/>
  <c r="DH1956" i="1"/>
  <c r="DH1955" i="1"/>
  <c r="DH1954" i="1"/>
  <c r="DL1954" i="1"/>
  <c r="DH1953" i="1"/>
  <c r="DH1952" i="1"/>
  <c r="DH1951" i="1"/>
  <c r="DH1950" i="1"/>
  <c r="DH1949" i="1"/>
  <c r="DH1948" i="1"/>
  <c r="DH1947" i="1"/>
  <c r="DH1946" i="1"/>
  <c r="DI1946" i="1" s="1"/>
  <c r="DN1946" i="1" s="1"/>
  <c r="DO1946" i="1" s="1"/>
  <c r="DH1945" i="1"/>
  <c r="DH1944" i="1"/>
  <c r="DH1943" i="1"/>
  <c r="DH1942" i="1"/>
  <c r="DH1941" i="1"/>
  <c r="DH1940" i="1"/>
  <c r="DH1939" i="1"/>
  <c r="DH1938" i="1"/>
  <c r="DJ1938" i="1"/>
  <c r="DH1937" i="1"/>
  <c r="DH1936" i="1"/>
  <c r="DH1935" i="1"/>
  <c r="DH1934" i="1"/>
  <c r="DH1933" i="1"/>
  <c r="DH1932" i="1"/>
  <c r="DH1931" i="1"/>
  <c r="DH1930" i="1"/>
  <c r="DH1929" i="1"/>
  <c r="DH1928" i="1"/>
  <c r="DH1927" i="1"/>
  <c r="DH1926" i="1"/>
  <c r="DH1925" i="1"/>
  <c r="DH1924" i="1"/>
  <c r="DH1923" i="1"/>
  <c r="DH1922" i="1"/>
  <c r="DI1922" i="1" s="1"/>
  <c r="DH1921" i="1"/>
  <c r="DH1920" i="1"/>
  <c r="DH1919" i="1"/>
  <c r="DH1918" i="1"/>
  <c r="DH1917" i="1"/>
  <c r="DH1916" i="1"/>
  <c r="DH1915" i="1"/>
  <c r="DH1914" i="1"/>
  <c r="DJ1914" i="1"/>
  <c r="DH1913" i="1"/>
  <c r="DH1912" i="1"/>
  <c r="DH1911" i="1"/>
  <c r="DH1910" i="1"/>
  <c r="DH1909" i="1"/>
  <c r="DH1908" i="1"/>
  <c r="DH1907" i="1"/>
  <c r="DH1906" i="1"/>
  <c r="DJ1906" i="1" s="1"/>
  <c r="DH1905" i="1"/>
  <c r="DH1904" i="1"/>
  <c r="DH1903" i="1"/>
  <c r="DH1902" i="1"/>
  <c r="DH1901" i="1"/>
  <c r="DH1900" i="1"/>
  <c r="DI1900" i="1"/>
  <c r="DN1900" i="1" s="1"/>
  <c r="DO1900" i="1" s="1"/>
  <c r="DH1899" i="1"/>
  <c r="DL1899" i="1"/>
  <c r="DH1898" i="1"/>
  <c r="DL1898" i="1"/>
  <c r="DH1897" i="1"/>
  <c r="DH1896" i="1"/>
  <c r="DH1895" i="1"/>
  <c r="DH1894" i="1"/>
  <c r="DH1893" i="1"/>
  <c r="DH1892" i="1"/>
  <c r="DH1891" i="1"/>
  <c r="DH1890" i="1"/>
  <c r="DH1889" i="1"/>
  <c r="DH1888" i="1"/>
  <c r="DH1887" i="1"/>
  <c r="DH1886" i="1"/>
  <c r="DH1885" i="1"/>
  <c r="DH1884" i="1"/>
  <c r="DH1883" i="1"/>
  <c r="DJ1883" i="1" s="1"/>
  <c r="DH1882" i="1"/>
  <c r="DH1881" i="1"/>
  <c r="DH1880" i="1"/>
  <c r="DH1879" i="1"/>
  <c r="DH1878" i="1"/>
  <c r="DH1877" i="1"/>
  <c r="DH1876" i="1"/>
  <c r="DH1875" i="1"/>
  <c r="DJ1875" i="1"/>
  <c r="DH1874" i="1"/>
  <c r="DH1873" i="1"/>
  <c r="DH1872" i="1"/>
  <c r="DH1871" i="1"/>
  <c r="DH1870" i="1"/>
  <c r="DH1869" i="1"/>
  <c r="DH1868" i="1"/>
  <c r="DH1867" i="1"/>
  <c r="DI1867" i="1" s="1"/>
  <c r="DH1866" i="1"/>
  <c r="DH1865" i="1"/>
  <c r="DH1864" i="1"/>
  <c r="DH1863" i="1"/>
  <c r="DH1862" i="1"/>
  <c r="DH1861" i="1"/>
  <c r="DH1860" i="1"/>
  <c r="DH1859" i="1"/>
  <c r="DI1859" i="1"/>
  <c r="DN1859" i="1" s="1"/>
  <c r="DO1859" i="1" s="1"/>
  <c r="DH1858" i="1"/>
  <c r="DH1857" i="1"/>
  <c r="DH1856" i="1"/>
  <c r="DH1855" i="1"/>
  <c r="DH1854" i="1"/>
  <c r="DH1853" i="1"/>
  <c r="DH1852" i="1"/>
  <c r="DH1851" i="1"/>
  <c r="DH1850" i="1"/>
  <c r="DH1849" i="1"/>
  <c r="DH1848" i="1"/>
  <c r="DH1847" i="1"/>
  <c r="DH1846" i="1"/>
  <c r="DH1845" i="1"/>
  <c r="DH1844" i="1"/>
  <c r="DH1843" i="1"/>
  <c r="DJ1843" i="1" s="1"/>
  <c r="DH1842" i="1"/>
  <c r="DH1841" i="1"/>
  <c r="DH1840" i="1"/>
  <c r="DH1839" i="1"/>
  <c r="DH1838" i="1"/>
  <c r="DH1837" i="1"/>
  <c r="DH1836" i="1"/>
  <c r="DH1835" i="1"/>
  <c r="DI1835" i="1"/>
  <c r="DH1834" i="1"/>
  <c r="DH1833" i="1"/>
  <c r="DH1832" i="1"/>
  <c r="DH1831" i="1"/>
  <c r="DH1830" i="1"/>
  <c r="DH1829" i="1"/>
  <c r="DH1828" i="1"/>
  <c r="DH1827" i="1"/>
  <c r="DJ1827" i="1" s="1"/>
  <c r="DH1826" i="1"/>
  <c r="DH1825" i="1"/>
  <c r="DH1824" i="1"/>
  <c r="DH1823" i="1"/>
  <c r="DH1822" i="1"/>
  <c r="DH1821" i="1"/>
  <c r="DH1820" i="1"/>
  <c r="DH1819" i="1"/>
  <c r="DH1818" i="1"/>
  <c r="DH1817" i="1"/>
  <c r="DH1816" i="1"/>
  <c r="DH1815" i="1"/>
  <c r="DH1814" i="1"/>
  <c r="DH1813" i="1"/>
  <c r="DH1812" i="1"/>
  <c r="DH1811" i="1"/>
  <c r="DI1811" i="1"/>
  <c r="DH1810" i="1"/>
  <c r="DH1809" i="1"/>
  <c r="DH1808" i="1"/>
  <c r="DL1808" i="1"/>
  <c r="DH1807" i="1"/>
  <c r="DH1806" i="1"/>
  <c r="DH1805" i="1"/>
  <c r="DH1804" i="1"/>
  <c r="DH1803" i="1"/>
  <c r="DH1802" i="1"/>
  <c r="DH1801" i="1"/>
  <c r="DH1800" i="1"/>
  <c r="DJ1800" i="1" s="1"/>
  <c r="DH1799" i="1"/>
  <c r="DH1798" i="1"/>
  <c r="DH1797" i="1"/>
  <c r="DH1796" i="1"/>
  <c r="DH1795" i="1"/>
  <c r="DI1795" i="1" s="1"/>
  <c r="DN1795" i="1" s="1"/>
  <c r="DO1795" i="1" s="1"/>
  <c r="DH1794" i="1"/>
  <c r="DH1793" i="1"/>
  <c r="DH1792" i="1"/>
  <c r="DL1792" i="1" s="1"/>
  <c r="DH1791" i="1"/>
  <c r="DH1790" i="1"/>
  <c r="DH1789" i="1"/>
  <c r="DI1789" i="1" s="1"/>
  <c r="DN1789" i="1" s="1"/>
  <c r="DO1789" i="1" s="1"/>
  <c r="DH1788" i="1"/>
  <c r="DH1787" i="1"/>
  <c r="DH1786" i="1"/>
  <c r="DH1785" i="1"/>
  <c r="DH1784" i="1"/>
  <c r="DJ1784" i="1" s="1"/>
  <c r="DH1783" i="1"/>
  <c r="DH1782" i="1"/>
  <c r="DH1781" i="1"/>
  <c r="DH1780" i="1"/>
  <c r="DH1779" i="1"/>
  <c r="DL1779" i="1" s="1"/>
  <c r="DH1778" i="1"/>
  <c r="DH1777" i="1"/>
  <c r="DH1776" i="1"/>
  <c r="DJ1776" i="1" s="1"/>
  <c r="DH1775" i="1"/>
  <c r="DH1774" i="1"/>
  <c r="DH1773" i="1"/>
  <c r="DI1773" i="1" s="1"/>
  <c r="DN1773" i="1" s="1"/>
  <c r="DO1773" i="1" s="1"/>
  <c r="DH1772" i="1"/>
  <c r="DH1771" i="1"/>
  <c r="DH1770" i="1"/>
  <c r="DH1769" i="1"/>
  <c r="DH1768" i="1"/>
  <c r="DH1767" i="1"/>
  <c r="DH1766" i="1"/>
  <c r="DH1765" i="1"/>
  <c r="DH1764" i="1"/>
  <c r="DH1763" i="1"/>
  <c r="DH1762" i="1"/>
  <c r="DI1762" i="1" s="1"/>
  <c r="DN1762" i="1" s="1"/>
  <c r="DH1761" i="1"/>
  <c r="DH1760" i="1"/>
  <c r="DH1759" i="1"/>
  <c r="DH1758" i="1"/>
  <c r="DH1757" i="1"/>
  <c r="DH1756" i="1"/>
  <c r="DH1755" i="1"/>
  <c r="DJ1755" i="1"/>
  <c r="DH1754" i="1"/>
  <c r="DI1754" i="1"/>
  <c r="DN1754" i="1" s="1"/>
  <c r="DO1754" i="1" s="1"/>
  <c r="DH1753" i="1"/>
  <c r="DH1752" i="1"/>
  <c r="DH1751" i="1"/>
  <c r="DH1750" i="1"/>
  <c r="DH1749" i="1"/>
  <c r="DH1748" i="1"/>
  <c r="DH1747" i="1"/>
  <c r="DL1747" i="1"/>
  <c r="DH1746" i="1"/>
  <c r="DJ1746" i="1"/>
  <c r="DH1745" i="1"/>
  <c r="DH1744" i="1"/>
  <c r="DH1743" i="1"/>
  <c r="DH1742" i="1"/>
  <c r="DH1741" i="1"/>
  <c r="DI1741" i="1"/>
  <c r="DN1741" i="1" s="1"/>
  <c r="DO1741" i="1" s="1"/>
  <c r="DH1740" i="1"/>
  <c r="DH1739" i="1"/>
  <c r="DH1738" i="1"/>
  <c r="DJ1738" i="1"/>
  <c r="DH1737" i="1"/>
  <c r="DH1736" i="1"/>
  <c r="DH1735" i="1"/>
  <c r="DH1734" i="1"/>
  <c r="DH1733" i="1"/>
  <c r="DH1732" i="1"/>
  <c r="DH1731" i="1"/>
  <c r="DH1730" i="1"/>
  <c r="DH1729" i="1"/>
  <c r="DH1728" i="1"/>
  <c r="DH1727" i="1"/>
  <c r="DH1726" i="1"/>
  <c r="DH1725" i="1"/>
  <c r="DI1725" i="1"/>
  <c r="DN1725" i="1" s="1"/>
  <c r="DO1725" i="1" s="1"/>
  <c r="DH1724" i="1"/>
  <c r="DH1723" i="1"/>
  <c r="DH1722" i="1"/>
  <c r="DH1721" i="1"/>
  <c r="DH1720" i="1"/>
  <c r="DH1719" i="1"/>
  <c r="DH1718" i="1"/>
  <c r="DH1717" i="1"/>
  <c r="DH1716" i="1"/>
  <c r="DH1715" i="1"/>
  <c r="DH1714" i="1"/>
  <c r="DI1714" i="1"/>
  <c r="DN1714" i="1" s="1"/>
  <c r="DO1714" i="1" s="1"/>
  <c r="DH1713" i="1"/>
  <c r="DH1712" i="1"/>
  <c r="DH1711" i="1"/>
  <c r="DH1710" i="1"/>
  <c r="DH1709" i="1"/>
  <c r="DI1709" i="1"/>
  <c r="DN1709" i="1" s="1"/>
  <c r="DO1709" i="1" s="1"/>
  <c r="DH1708" i="1"/>
  <c r="DH1707" i="1"/>
  <c r="DH1706" i="1"/>
  <c r="DH1705" i="1"/>
  <c r="DH1704" i="1"/>
  <c r="DH1703" i="1"/>
  <c r="DH1702" i="1"/>
  <c r="DJ1702" i="1"/>
  <c r="DH1701" i="1"/>
  <c r="DH1700" i="1"/>
  <c r="DH1699" i="1"/>
  <c r="DJ1699" i="1"/>
  <c r="DH1698" i="1"/>
  <c r="DH1697" i="1"/>
  <c r="DH1696" i="1"/>
  <c r="DH1695" i="1"/>
  <c r="DH1694" i="1"/>
  <c r="DH1693" i="1"/>
  <c r="DH1692" i="1"/>
  <c r="DH1691" i="1"/>
  <c r="DL1691" i="1" s="1"/>
  <c r="DH1690" i="1"/>
  <c r="DH1689" i="1"/>
  <c r="DH1688" i="1"/>
  <c r="DH1687" i="1"/>
  <c r="DH1686" i="1"/>
  <c r="DJ1686" i="1" s="1"/>
  <c r="DH1685" i="1"/>
  <c r="DH1684" i="1"/>
  <c r="DH1683" i="1"/>
  <c r="DI1683" i="1" s="1"/>
  <c r="DN1683" i="1" s="1"/>
  <c r="DO1683" i="1" s="1"/>
  <c r="DH1682" i="1"/>
  <c r="DH1681" i="1"/>
  <c r="DH1680" i="1"/>
  <c r="DH1679" i="1"/>
  <c r="DH1678" i="1"/>
  <c r="DL1678" i="1" s="1"/>
  <c r="DH1677" i="1"/>
  <c r="DI1677" i="1" s="1"/>
  <c r="DN1677" i="1" s="1"/>
  <c r="DO1677" i="1" s="1"/>
  <c r="DH1676" i="1"/>
  <c r="DH1675" i="1"/>
  <c r="DI1675" i="1"/>
  <c r="DH1674" i="1"/>
  <c r="DH1673" i="1"/>
  <c r="DH1672" i="1"/>
  <c r="DH1671" i="1"/>
  <c r="DH1670" i="1"/>
  <c r="DH1669" i="1"/>
  <c r="DH1668" i="1"/>
  <c r="DH1667" i="1"/>
  <c r="DJ1667" i="1" s="1"/>
  <c r="DH1666" i="1"/>
  <c r="DH1665" i="1"/>
  <c r="DH1664" i="1"/>
  <c r="DH1663" i="1"/>
  <c r="DH1662" i="1"/>
  <c r="DH1661" i="1"/>
  <c r="DI1661" i="1"/>
  <c r="DN1661" i="1" s="1"/>
  <c r="DO1661" i="1" s="1"/>
  <c r="DH1660" i="1"/>
  <c r="DH1659" i="1"/>
  <c r="DI1659" i="1" s="1"/>
  <c r="DH1658" i="1"/>
  <c r="DH1657" i="1"/>
  <c r="DH1656" i="1"/>
  <c r="DH1655" i="1"/>
  <c r="DJ1655" i="1"/>
  <c r="DH1654" i="1"/>
  <c r="DH1653" i="1"/>
  <c r="DH1652" i="1"/>
  <c r="DH1651" i="1"/>
  <c r="DH1650" i="1"/>
  <c r="DH1649" i="1"/>
  <c r="DH1648" i="1"/>
  <c r="DI1648" i="1"/>
  <c r="DN1648" i="1" s="1"/>
  <c r="DO1648" i="1" s="1"/>
  <c r="DH1647" i="1"/>
  <c r="DH1646" i="1"/>
  <c r="DH1645" i="1"/>
  <c r="DI1645" i="1"/>
  <c r="DN1645" i="1" s="1"/>
  <c r="DO1645" i="1" s="1"/>
  <c r="DH1644" i="1"/>
  <c r="DH1643" i="1"/>
  <c r="DH1642" i="1"/>
  <c r="DH1641" i="1"/>
  <c r="DH1640" i="1"/>
  <c r="DH1639" i="1"/>
  <c r="DH1638" i="1"/>
  <c r="DH1637" i="1"/>
  <c r="DH1636" i="1"/>
  <c r="DH1635" i="1"/>
  <c r="DH1634" i="1"/>
  <c r="DH1633" i="1"/>
  <c r="DJ1633" i="1" s="1"/>
  <c r="DH1632" i="1"/>
  <c r="DJ1632" i="1" s="1"/>
  <c r="DH1631" i="1"/>
  <c r="DH1630" i="1"/>
  <c r="DH1629" i="1"/>
  <c r="DH1628" i="1"/>
  <c r="DH1627" i="1"/>
  <c r="DL1627" i="1" s="1"/>
  <c r="DH1626" i="1"/>
  <c r="DH1625" i="1"/>
  <c r="DH1624" i="1"/>
  <c r="DH1623" i="1"/>
  <c r="DL1623" i="1"/>
  <c r="DH1622" i="1"/>
  <c r="DH1621" i="1"/>
  <c r="DH1620" i="1"/>
  <c r="DH1619" i="1"/>
  <c r="DH1618" i="1"/>
  <c r="DH1617" i="1"/>
  <c r="DH1616" i="1"/>
  <c r="DH1615" i="1"/>
  <c r="DH1614" i="1"/>
  <c r="DH1613" i="1"/>
  <c r="DH1612" i="1"/>
  <c r="DH1611" i="1"/>
  <c r="DH1610" i="1"/>
  <c r="DH1609" i="1"/>
  <c r="DH1608" i="1"/>
  <c r="DH1607" i="1"/>
  <c r="DH1606" i="1"/>
  <c r="DI1606" i="1"/>
  <c r="DH1605" i="1"/>
  <c r="DH1604" i="1"/>
  <c r="DH1603" i="1"/>
  <c r="DH1602" i="1"/>
  <c r="DH1601" i="1"/>
  <c r="DH1600" i="1"/>
  <c r="DH1599" i="1"/>
  <c r="DJ1599" i="1"/>
  <c r="DH1598" i="1"/>
  <c r="DL1598" i="1"/>
  <c r="DH1597" i="1"/>
  <c r="DI1597" i="1"/>
  <c r="DN1597" i="1" s="1"/>
  <c r="DO1597" i="1" s="1"/>
  <c r="DH1596" i="1"/>
  <c r="DH1595" i="1"/>
  <c r="DH1594" i="1"/>
  <c r="DH1593" i="1"/>
  <c r="DH1592" i="1"/>
  <c r="DI1592" i="1"/>
  <c r="DN1592" i="1" s="1"/>
  <c r="DO1592" i="1" s="1"/>
  <c r="DH1591" i="1"/>
  <c r="DL1591" i="1"/>
  <c r="DH1590" i="1"/>
  <c r="DH1589" i="1"/>
  <c r="DH1588" i="1"/>
  <c r="DH1587" i="1"/>
  <c r="DH1586" i="1"/>
  <c r="DH1585" i="1"/>
  <c r="DH1584" i="1"/>
  <c r="DL1584" i="1"/>
  <c r="DH1583" i="1"/>
  <c r="DL1583" i="1"/>
  <c r="DH1582" i="1"/>
  <c r="DH1581" i="1"/>
  <c r="DI1581" i="1" s="1"/>
  <c r="DN1581" i="1" s="1"/>
  <c r="DO1581" i="1" s="1"/>
  <c r="DH1580" i="1"/>
  <c r="DH1579" i="1"/>
  <c r="DH1578" i="1"/>
  <c r="DH1577" i="1"/>
  <c r="DH1576" i="1"/>
  <c r="DH1575" i="1"/>
  <c r="DH1574" i="1"/>
  <c r="DH1573" i="1"/>
  <c r="DH1572" i="1"/>
  <c r="DH1571" i="1"/>
  <c r="DI1571" i="1"/>
  <c r="DN1571" i="1" s="1"/>
  <c r="DO1571" i="1" s="1"/>
  <c r="DH1570" i="1"/>
  <c r="DH1569" i="1"/>
  <c r="DH1568" i="1"/>
  <c r="DH1567" i="1"/>
  <c r="DH1566" i="1"/>
  <c r="DH1565" i="1"/>
  <c r="DH1564" i="1"/>
  <c r="DH1563" i="1"/>
  <c r="DI1563" i="1" s="1"/>
  <c r="DN1563" i="1" s="1"/>
  <c r="DO1563" i="1" s="1"/>
  <c r="DH1562" i="1"/>
  <c r="DH1561" i="1"/>
  <c r="DH1560" i="1"/>
  <c r="DH1559" i="1"/>
  <c r="DH1558" i="1"/>
  <c r="DH1557" i="1"/>
  <c r="DH1556" i="1"/>
  <c r="DH1555" i="1"/>
  <c r="DJ1555" i="1"/>
  <c r="DH1554" i="1"/>
  <c r="DJ1554" i="1"/>
  <c r="DH1553" i="1"/>
  <c r="DH1552" i="1"/>
  <c r="DH1551" i="1"/>
  <c r="DH1550" i="1"/>
  <c r="DH1549" i="1"/>
  <c r="DI1549" i="1" s="1"/>
  <c r="DN1549" i="1" s="1"/>
  <c r="DO1549" i="1" s="1"/>
  <c r="DH1548" i="1"/>
  <c r="DH1547" i="1"/>
  <c r="DL1547" i="1"/>
  <c r="DH1546" i="1"/>
  <c r="DL1546" i="1" s="1"/>
  <c r="DH1545" i="1"/>
  <c r="DH1544" i="1"/>
  <c r="DH1543" i="1"/>
  <c r="DH1542" i="1"/>
  <c r="DH1541" i="1"/>
  <c r="DH1540" i="1"/>
  <c r="DH1539" i="1"/>
  <c r="DL1539" i="1" s="1"/>
  <c r="DH1538" i="1"/>
  <c r="DH1537" i="1"/>
  <c r="DH1536" i="1"/>
  <c r="DH1535" i="1"/>
  <c r="DH1534" i="1"/>
  <c r="DH1533" i="1"/>
  <c r="DI1533" i="1"/>
  <c r="DN1533" i="1" s="1"/>
  <c r="DO1533" i="1" s="1"/>
  <c r="DH1532" i="1"/>
  <c r="DH1531" i="1"/>
  <c r="DL1531" i="1" s="1"/>
  <c r="DH1530" i="1"/>
  <c r="DH1529" i="1"/>
  <c r="DH1528" i="1"/>
  <c r="DH1527" i="1"/>
  <c r="DH1526" i="1"/>
  <c r="DJ1526" i="1" s="1"/>
  <c r="DH1525" i="1"/>
  <c r="DH1524" i="1"/>
  <c r="DH1523" i="1"/>
  <c r="DH1522" i="1"/>
  <c r="DH1521" i="1"/>
  <c r="DH1520" i="1"/>
  <c r="DH1519" i="1"/>
  <c r="DH1518" i="1"/>
  <c r="DH1517" i="1"/>
  <c r="DI1517" i="1" s="1"/>
  <c r="DN1517" i="1" s="1"/>
  <c r="DO1517" i="1" s="1"/>
  <c r="DH1516" i="1"/>
  <c r="DH1515" i="1"/>
  <c r="DL1515" i="1"/>
  <c r="DH1514" i="1"/>
  <c r="DI1514" i="1"/>
  <c r="DN1514" i="1" s="1"/>
  <c r="DO1514" i="1" s="1"/>
  <c r="DH1513" i="1"/>
  <c r="DH1512" i="1"/>
  <c r="DH1511" i="1"/>
  <c r="DH1510" i="1"/>
  <c r="DH1509" i="1"/>
  <c r="DH1508" i="1"/>
  <c r="DH1507" i="1"/>
  <c r="DH1506" i="1"/>
  <c r="DH1505" i="1"/>
  <c r="DH1504" i="1"/>
  <c r="DH1503" i="1"/>
  <c r="DH1502" i="1"/>
  <c r="DH1501" i="1"/>
  <c r="DH1500" i="1"/>
  <c r="DH1499" i="1"/>
  <c r="DH1498" i="1"/>
  <c r="DJ1498" i="1"/>
  <c r="DH1497" i="1"/>
  <c r="DH1496" i="1"/>
  <c r="DH1495" i="1"/>
  <c r="DH1494" i="1"/>
  <c r="DH1493" i="1"/>
  <c r="DH1492" i="1"/>
  <c r="DH1491" i="1"/>
  <c r="DH1490" i="1"/>
  <c r="DJ1490" i="1" s="1"/>
  <c r="DH1489" i="1"/>
  <c r="DH1488" i="1"/>
  <c r="DH1487" i="1"/>
  <c r="DH1486" i="1"/>
  <c r="DH1485" i="1"/>
  <c r="DI1485" i="1" s="1"/>
  <c r="DN1485" i="1" s="1"/>
  <c r="DO1485" i="1" s="1"/>
  <c r="DH1484" i="1"/>
  <c r="DH1483" i="1"/>
  <c r="DH1482" i="1"/>
  <c r="DH1481" i="1"/>
  <c r="DH1480" i="1"/>
  <c r="DH1479" i="1"/>
  <c r="DJ1479" i="1"/>
  <c r="DH1478" i="1"/>
  <c r="DH1477" i="1"/>
  <c r="DH1476" i="1"/>
  <c r="DH1475" i="1"/>
  <c r="DI1475" i="1" s="1"/>
  <c r="DN1475" i="1" s="1"/>
  <c r="DO1475" i="1" s="1"/>
  <c r="DH1474" i="1"/>
  <c r="DL1474" i="1" s="1"/>
  <c r="DH1473" i="1"/>
  <c r="DH1472" i="1"/>
  <c r="DH1471" i="1"/>
  <c r="DI1471" i="1" s="1"/>
  <c r="DH1470" i="1"/>
  <c r="DH1469" i="1"/>
  <c r="DI1469" i="1"/>
  <c r="DN1469" i="1" s="1"/>
  <c r="DO1469" i="1" s="1"/>
  <c r="DH1468" i="1"/>
  <c r="DH1467" i="1"/>
  <c r="DH1466" i="1"/>
  <c r="DH1465" i="1"/>
  <c r="DH1464" i="1"/>
  <c r="DH1463" i="1"/>
  <c r="DH1462" i="1"/>
  <c r="DI1462" i="1"/>
  <c r="DH1461" i="1"/>
  <c r="DH1460" i="1"/>
  <c r="DH1459" i="1"/>
  <c r="DH1458" i="1"/>
  <c r="DH1457" i="1"/>
  <c r="DH1456" i="1"/>
  <c r="DH1455" i="1"/>
  <c r="DH1454" i="1"/>
  <c r="DH1453" i="1"/>
  <c r="DI1453" i="1"/>
  <c r="DN1453" i="1" s="1"/>
  <c r="DO1453" i="1" s="1"/>
  <c r="DH1452" i="1"/>
  <c r="DH1451" i="1"/>
  <c r="DH1450" i="1"/>
  <c r="DH1449" i="1"/>
  <c r="DH1448" i="1"/>
  <c r="DL1448" i="1"/>
  <c r="DH1447" i="1"/>
  <c r="DH1446" i="1"/>
  <c r="DJ1446" i="1" s="1"/>
  <c r="DH1445" i="1"/>
  <c r="DH1444" i="1"/>
  <c r="DH1443" i="1"/>
  <c r="DH1442" i="1"/>
  <c r="DH1441" i="1"/>
  <c r="DH1440" i="1"/>
  <c r="DI1440" i="1"/>
  <c r="DN1440" i="1" s="1"/>
  <c r="DO1440" i="1" s="1"/>
  <c r="DH1439" i="1"/>
  <c r="DH1438" i="1"/>
  <c r="DL1438" i="1" s="1"/>
  <c r="DH1437" i="1"/>
  <c r="DH1436" i="1"/>
  <c r="DI1436" i="1"/>
  <c r="DN1436" i="1" s="1"/>
  <c r="DO1436" i="1" s="1"/>
  <c r="DH1435" i="1"/>
  <c r="DH1434" i="1"/>
  <c r="DH1433" i="1"/>
  <c r="DH1432" i="1"/>
  <c r="DL1432" i="1" s="1"/>
  <c r="DH1431" i="1"/>
  <c r="DJ1431" i="1" s="1"/>
  <c r="DH1430" i="1"/>
  <c r="DJ1430" i="1" s="1"/>
  <c r="DH1429" i="1"/>
  <c r="DH1428" i="1"/>
  <c r="DH1427" i="1"/>
  <c r="DH1426" i="1"/>
  <c r="DH1425" i="1"/>
  <c r="DH1424" i="1"/>
  <c r="DH1423" i="1"/>
  <c r="DI1423" i="1" s="1"/>
  <c r="DH1422" i="1"/>
  <c r="DJ1422" i="1" s="1"/>
  <c r="DH1421" i="1"/>
  <c r="DI1421" i="1" s="1"/>
  <c r="DN1421" i="1" s="1"/>
  <c r="DO1421" i="1" s="1"/>
  <c r="DH1420" i="1"/>
  <c r="DI1420" i="1" s="1"/>
  <c r="DH1419" i="1"/>
  <c r="DH1418" i="1"/>
  <c r="DH1417" i="1"/>
  <c r="DH1416" i="1"/>
  <c r="DH1415" i="1"/>
  <c r="DJ1415" i="1" s="1"/>
  <c r="DH1414" i="1"/>
  <c r="DJ1414" i="1" s="1"/>
  <c r="DH1413" i="1"/>
  <c r="DH1412" i="1"/>
  <c r="DH1411" i="1"/>
  <c r="DH1410" i="1"/>
  <c r="DH1409" i="1"/>
  <c r="DH1408" i="1"/>
  <c r="DH1407" i="1"/>
  <c r="DL1407" i="1" s="1"/>
  <c r="DH1406" i="1"/>
  <c r="DH1405" i="1"/>
  <c r="DI1405" i="1"/>
  <c r="DN1405" i="1" s="1"/>
  <c r="DO1405" i="1" s="1"/>
  <c r="DH1404" i="1"/>
  <c r="DJ1404" i="1"/>
  <c r="DH1403" i="1"/>
  <c r="DH1402" i="1"/>
  <c r="DI1402" i="1" s="1"/>
  <c r="DN1402" i="1" s="1"/>
  <c r="DO1402" i="1" s="1"/>
  <c r="DH1401" i="1"/>
  <c r="DH1400" i="1"/>
  <c r="DH1399" i="1"/>
  <c r="DL1399" i="1" s="1"/>
  <c r="DH1398" i="1"/>
  <c r="DH1397" i="1"/>
  <c r="DH1396" i="1"/>
  <c r="DH1395" i="1"/>
  <c r="DH1394" i="1"/>
  <c r="DH1393" i="1"/>
  <c r="DH1392" i="1"/>
  <c r="DH1391" i="1"/>
  <c r="DL1391" i="1"/>
  <c r="DH1390" i="1"/>
  <c r="DL1390" i="1"/>
  <c r="DH1389" i="1"/>
  <c r="DI1389" i="1"/>
  <c r="DN1389" i="1" s="1"/>
  <c r="DO1389" i="1" s="1"/>
  <c r="DH1388" i="1"/>
  <c r="DH1387" i="1"/>
  <c r="DH1386" i="1"/>
  <c r="DH1385" i="1"/>
  <c r="DH1384" i="1"/>
  <c r="DH1383" i="1"/>
  <c r="DH1382" i="1"/>
  <c r="DH1381" i="1"/>
  <c r="DH1380" i="1"/>
  <c r="DH1379" i="1"/>
  <c r="DH1378" i="1"/>
  <c r="DH1377" i="1"/>
  <c r="DH1376" i="1"/>
  <c r="DI1376" i="1"/>
  <c r="DH1375" i="1"/>
  <c r="DH1374" i="1"/>
  <c r="DH1373" i="1"/>
  <c r="DH1372" i="1"/>
  <c r="DH1371" i="1"/>
  <c r="DL1371" i="1"/>
  <c r="DH1370" i="1"/>
  <c r="DH1369" i="1"/>
  <c r="DJ1369" i="1" s="1"/>
  <c r="DH1368" i="1"/>
  <c r="DJ1368" i="1" s="1"/>
  <c r="DH1367" i="1"/>
  <c r="DH1366" i="1"/>
  <c r="DH1365" i="1"/>
  <c r="DH1364" i="1"/>
  <c r="DI1364" i="1"/>
  <c r="DH1363" i="1"/>
  <c r="DH1362" i="1"/>
  <c r="DH1361" i="1"/>
  <c r="DH1360" i="1"/>
  <c r="DJ1360" i="1" s="1"/>
  <c r="DH1359" i="1"/>
  <c r="DH1358" i="1"/>
  <c r="DH1357" i="1"/>
  <c r="DH1356" i="1"/>
  <c r="DI1356" i="1"/>
  <c r="DH1355" i="1"/>
  <c r="DH1354" i="1"/>
  <c r="DH1353" i="1"/>
  <c r="DH1352" i="1"/>
  <c r="DJ1352" i="1" s="1"/>
  <c r="DH1351" i="1"/>
  <c r="DH1350" i="1"/>
  <c r="DH1349" i="1"/>
  <c r="DH1348" i="1"/>
  <c r="DJ1348" i="1" s="1"/>
  <c r="DH1347" i="1"/>
  <c r="DH1346" i="1"/>
  <c r="DH1345" i="1"/>
  <c r="DH1344" i="1"/>
  <c r="DJ1344" i="1"/>
  <c r="DH1343" i="1"/>
  <c r="DH1342" i="1"/>
  <c r="DH1341" i="1"/>
  <c r="DI1341" i="1"/>
  <c r="DN1341" i="1" s="1"/>
  <c r="DO1341" i="1" s="1"/>
  <c r="DH1340" i="1"/>
  <c r="DH1339" i="1"/>
  <c r="DJ1339" i="1" s="1"/>
  <c r="DH1338" i="1"/>
  <c r="DH1337" i="1"/>
  <c r="DH1336" i="1"/>
  <c r="DH1335" i="1"/>
  <c r="DI1335" i="1"/>
  <c r="DN1335" i="1" s="1"/>
  <c r="DO1335" i="1" s="1"/>
  <c r="DH1334" i="1"/>
  <c r="DH1333" i="1"/>
  <c r="DH1332" i="1"/>
  <c r="DH1331" i="1"/>
  <c r="DJ1331" i="1" s="1"/>
  <c r="DH1330" i="1"/>
  <c r="DH1329" i="1"/>
  <c r="DH1328" i="1"/>
  <c r="DH1327" i="1"/>
  <c r="DL1327" i="1"/>
  <c r="DH1326" i="1"/>
  <c r="DH1325" i="1"/>
  <c r="DI1325" i="1" s="1"/>
  <c r="DN1325" i="1" s="1"/>
  <c r="DO1325" i="1" s="1"/>
  <c r="DH1324" i="1"/>
  <c r="DH1323" i="1"/>
  <c r="DL1323" i="1"/>
  <c r="DH1322" i="1"/>
  <c r="DH1321" i="1"/>
  <c r="DH1320" i="1"/>
  <c r="DH1319" i="1"/>
  <c r="DH1318" i="1"/>
  <c r="DH1317" i="1"/>
  <c r="DH1316" i="1"/>
  <c r="DH1315" i="1"/>
  <c r="DH1314" i="1"/>
  <c r="DH1313" i="1"/>
  <c r="DH1312" i="1"/>
  <c r="DH1311" i="1"/>
  <c r="DI1311" i="1" s="1"/>
  <c r="DN1311" i="1" s="1"/>
  <c r="DO1311" i="1" s="1"/>
  <c r="DH1310" i="1"/>
  <c r="DH1309" i="1"/>
  <c r="DH1308" i="1"/>
  <c r="DH1307" i="1"/>
  <c r="DH1306" i="1"/>
  <c r="DH1305" i="1"/>
  <c r="DH1304" i="1"/>
  <c r="DH1303" i="1"/>
  <c r="DH1302" i="1"/>
  <c r="DH1301" i="1"/>
  <c r="DH1300" i="1"/>
  <c r="DH1299" i="1"/>
  <c r="DH1298" i="1"/>
  <c r="DH1297" i="1"/>
  <c r="DH1296" i="1"/>
  <c r="DH1295" i="1"/>
  <c r="DJ1295" i="1"/>
  <c r="DH1294" i="1"/>
  <c r="DH1293" i="1"/>
  <c r="DH1292" i="1"/>
  <c r="DH1291" i="1"/>
  <c r="DH1290" i="1"/>
  <c r="DH1289" i="1"/>
  <c r="DH1288" i="1"/>
  <c r="DH1287" i="1"/>
  <c r="DL1287" i="1" s="1"/>
  <c r="DH1286" i="1"/>
  <c r="DL1286" i="1" s="1"/>
  <c r="DH1285" i="1"/>
  <c r="DJ1285" i="1" s="1"/>
  <c r="DH1284" i="1"/>
  <c r="DH1283" i="1"/>
  <c r="DH1282" i="1"/>
  <c r="DH1281" i="1"/>
  <c r="DH1280" i="1"/>
  <c r="DH1279" i="1"/>
  <c r="DH1278" i="1"/>
  <c r="DH1277" i="1"/>
  <c r="DH1276" i="1"/>
  <c r="DI1276" i="1" s="1"/>
  <c r="DH1275" i="1"/>
  <c r="DH1274" i="1"/>
  <c r="DH1273" i="1"/>
  <c r="DH1272" i="1"/>
  <c r="DH1271" i="1"/>
  <c r="DH1270" i="1"/>
  <c r="DH1269" i="1"/>
  <c r="DH1268" i="1"/>
  <c r="DI1268" i="1"/>
  <c r="DH1267" i="1"/>
  <c r="DH1266" i="1"/>
  <c r="DH1265" i="1"/>
  <c r="DH1264" i="1"/>
  <c r="DH1263" i="1"/>
  <c r="DH1262" i="1"/>
  <c r="DL1262" i="1" s="1"/>
  <c r="DH1261" i="1"/>
  <c r="DL1261" i="1" s="1"/>
  <c r="DH1260" i="1"/>
  <c r="DH1259" i="1"/>
  <c r="DH1258" i="1"/>
  <c r="DH1257" i="1"/>
  <c r="DH1256" i="1"/>
  <c r="DH1255" i="1"/>
  <c r="DL1255" i="1"/>
  <c r="DH1254" i="1"/>
  <c r="DH1253" i="1"/>
  <c r="DL1253" i="1" s="1"/>
  <c r="DH1252" i="1"/>
  <c r="DH1251" i="1"/>
  <c r="DH1250" i="1"/>
  <c r="DH1249" i="1"/>
  <c r="DH1248" i="1"/>
  <c r="DH1247" i="1"/>
  <c r="DH1246" i="1"/>
  <c r="DH1245" i="1"/>
  <c r="DH1244" i="1"/>
  <c r="DH1243" i="1"/>
  <c r="DH1242" i="1"/>
  <c r="DH1241" i="1"/>
  <c r="DH1240" i="1"/>
  <c r="DH1239" i="1"/>
  <c r="DL1239" i="1"/>
  <c r="DH1238" i="1"/>
  <c r="DH1237" i="1"/>
  <c r="DH1236" i="1"/>
  <c r="DH1235" i="1"/>
  <c r="DL1235" i="1" s="1"/>
  <c r="DH1234" i="1"/>
  <c r="DH1233" i="1"/>
  <c r="DH1232" i="1"/>
  <c r="DH1231" i="1"/>
  <c r="DH1230" i="1"/>
  <c r="DH1229" i="1"/>
  <c r="DH1228" i="1"/>
  <c r="DH1227" i="1"/>
  <c r="DI1227" i="1"/>
  <c r="DN1227" i="1" s="1"/>
  <c r="DO1227" i="1" s="1"/>
  <c r="DH1226" i="1"/>
  <c r="DH1225" i="1"/>
  <c r="DL1225" i="1" s="1"/>
  <c r="DH1224" i="1"/>
  <c r="DH1223" i="1"/>
  <c r="DL1223" i="1"/>
  <c r="DH1222" i="1"/>
  <c r="DJ1222" i="1"/>
  <c r="DH1221" i="1"/>
  <c r="DH1220" i="1"/>
  <c r="DH1219" i="1"/>
  <c r="DH1218" i="1"/>
  <c r="DH1217" i="1"/>
  <c r="DL1217" i="1"/>
  <c r="DH1216" i="1"/>
  <c r="DH1215" i="1"/>
  <c r="DH1214" i="1"/>
  <c r="DJ1214" i="1"/>
  <c r="DH1213" i="1"/>
  <c r="DI1213" i="1"/>
  <c r="DH1212" i="1"/>
  <c r="DH1211" i="1"/>
  <c r="DI1211" i="1" s="1"/>
  <c r="DN1211" i="1" s="1"/>
  <c r="DO1211" i="1" s="1"/>
  <c r="DH1210" i="1"/>
  <c r="DH1209" i="1"/>
  <c r="DH1208" i="1"/>
  <c r="DH1207" i="1"/>
  <c r="DH1206" i="1"/>
  <c r="DL1206" i="1" s="1"/>
  <c r="DH1205" i="1"/>
  <c r="DI1205" i="1" s="1"/>
  <c r="DH1204" i="1"/>
  <c r="DH1203" i="1"/>
  <c r="DL1203" i="1"/>
  <c r="DH1202" i="1"/>
  <c r="DH1201" i="1"/>
  <c r="DH1200" i="1"/>
  <c r="DH1199" i="1"/>
  <c r="DJ1199" i="1" s="1"/>
  <c r="DH1198" i="1"/>
  <c r="DH1197" i="1"/>
  <c r="DH1196" i="1"/>
  <c r="DH1195" i="1"/>
  <c r="DH1194" i="1"/>
  <c r="DH1193" i="1"/>
  <c r="DH1192" i="1"/>
  <c r="DH1191" i="1"/>
  <c r="DL1191" i="1"/>
  <c r="DH1190" i="1"/>
  <c r="DL1190" i="1"/>
  <c r="DH1189" i="1"/>
  <c r="DH1188" i="1"/>
  <c r="DH1187" i="1"/>
  <c r="DI1187" i="1"/>
  <c r="DN1187" i="1" s="1"/>
  <c r="DO1187" i="1" s="1"/>
  <c r="DH1186" i="1"/>
  <c r="DH1185" i="1"/>
  <c r="DJ1185" i="1" s="1"/>
  <c r="DH1184" i="1"/>
  <c r="DH1183" i="1"/>
  <c r="DH1182" i="1"/>
  <c r="DH1181" i="1"/>
  <c r="DJ1181" i="1"/>
  <c r="DH1180" i="1"/>
  <c r="DH1179" i="1"/>
  <c r="DI1179" i="1" s="1"/>
  <c r="DN1179" i="1" s="1"/>
  <c r="DO1179" i="1" s="1"/>
  <c r="DH1178" i="1"/>
  <c r="DH1177" i="1"/>
  <c r="DH1176" i="1"/>
  <c r="DJ1176" i="1" s="1"/>
  <c r="DH1175" i="1"/>
  <c r="DH1174" i="1"/>
  <c r="DH1173" i="1"/>
  <c r="DH1172" i="1"/>
  <c r="DH1171" i="1"/>
  <c r="DH1170" i="1"/>
  <c r="DH1169" i="1"/>
  <c r="DI1169" i="1" s="1"/>
  <c r="DN1169" i="1" s="1"/>
  <c r="DO1169" i="1" s="1"/>
  <c r="DH1168" i="1"/>
  <c r="DL1168" i="1" s="1"/>
  <c r="DH1167" i="1"/>
  <c r="DH1166" i="1"/>
  <c r="DH1165" i="1"/>
  <c r="DI1165" i="1" s="1"/>
  <c r="DN1165" i="1" s="1"/>
  <c r="DO1165" i="1" s="1"/>
  <c r="DH1164" i="1"/>
  <c r="DH1163" i="1"/>
  <c r="DJ1163" i="1"/>
  <c r="DH1162" i="1"/>
  <c r="DH1161" i="1"/>
  <c r="DH1160" i="1"/>
  <c r="DH1159" i="1"/>
  <c r="DH1158" i="1"/>
  <c r="DJ1158" i="1"/>
  <c r="DH1157" i="1"/>
  <c r="DH1156" i="1"/>
  <c r="DH1155" i="1"/>
  <c r="DJ1155" i="1"/>
  <c r="DH1154" i="1"/>
  <c r="DH1153" i="1"/>
  <c r="DH1152" i="1"/>
  <c r="DJ1152" i="1"/>
  <c r="DH1151" i="1"/>
  <c r="DI1151" i="1"/>
  <c r="DN1151" i="1" s="1"/>
  <c r="DO1151" i="1" s="1"/>
  <c r="DH1150" i="1"/>
  <c r="DH1149" i="1"/>
  <c r="DI1149" i="1" s="1"/>
  <c r="DN1149" i="1" s="1"/>
  <c r="DO1149" i="1" s="1"/>
  <c r="DH1148" i="1"/>
  <c r="DI1148" i="1" s="1"/>
  <c r="DN1148" i="1" s="1"/>
  <c r="DO1148" i="1" s="1"/>
  <c r="DH1147" i="1"/>
  <c r="DH1146" i="1"/>
  <c r="DH1145" i="1"/>
  <c r="DH1144" i="1"/>
  <c r="DH1143" i="1"/>
  <c r="DJ1143" i="1" s="1"/>
  <c r="DH1142" i="1"/>
  <c r="DH1141" i="1"/>
  <c r="DH1140" i="1"/>
  <c r="DI1140" i="1" s="1"/>
  <c r="DN1140" i="1" s="1"/>
  <c r="DH1139" i="1"/>
  <c r="DH1138" i="1"/>
  <c r="DI1138" i="1" s="1"/>
  <c r="DH1137" i="1"/>
  <c r="DH1136" i="1"/>
  <c r="DH1135" i="1"/>
  <c r="DL1135" i="1" s="1"/>
  <c r="DH1134" i="1"/>
  <c r="DH1133" i="1"/>
  <c r="DI1133" i="1"/>
  <c r="DN1133" i="1" s="1"/>
  <c r="DO1133" i="1" s="1"/>
  <c r="DH1132" i="1"/>
  <c r="DI1132" i="1"/>
  <c r="DH1131" i="1"/>
  <c r="DH1130" i="1"/>
  <c r="DH1129" i="1"/>
  <c r="DH1128" i="1"/>
  <c r="DH1127" i="1"/>
  <c r="DH1126" i="1"/>
  <c r="DL1126" i="1" s="1"/>
  <c r="DH1125" i="1"/>
  <c r="DH1124" i="1"/>
  <c r="DI1124" i="1"/>
  <c r="DH1123" i="1"/>
  <c r="DI1123" i="1"/>
  <c r="DN1123" i="1" s="1"/>
  <c r="DO1123" i="1" s="1"/>
  <c r="DH1122" i="1"/>
  <c r="DH1121" i="1"/>
  <c r="DH1120" i="1"/>
  <c r="DH1119" i="1"/>
  <c r="DH1118" i="1"/>
  <c r="DL1118" i="1"/>
  <c r="DH1117" i="1"/>
  <c r="DH1116" i="1"/>
  <c r="DI1116" i="1" s="1"/>
  <c r="DH1115" i="1"/>
  <c r="DJ1115" i="1" s="1"/>
  <c r="DH1114" i="1"/>
  <c r="DH1113" i="1"/>
  <c r="DH1112" i="1"/>
  <c r="DH1111" i="1"/>
  <c r="DH1110" i="1"/>
  <c r="DL1110" i="1" s="1"/>
  <c r="DH1109" i="1"/>
  <c r="DJ1109" i="1" s="1"/>
  <c r="DH1108" i="1"/>
  <c r="DH1107" i="1"/>
  <c r="DJ1107" i="1"/>
  <c r="DH1106" i="1"/>
  <c r="DH1105" i="1"/>
  <c r="DH1104" i="1"/>
  <c r="DH1103" i="1"/>
  <c r="DH1102" i="1"/>
  <c r="DH1101" i="1"/>
  <c r="DH1100" i="1"/>
  <c r="DH1099" i="1"/>
  <c r="DL1099" i="1" s="1"/>
  <c r="DH1098" i="1"/>
  <c r="DH1097" i="1"/>
  <c r="DH1096" i="1"/>
  <c r="DH1095" i="1"/>
  <c r="DH1094" i="1"/>
  <c r="DH1093" i="1"/>
  <c r="DH1092" i="1"/>
  <c r="DH1091" i="1"/>
  <c r="DH1090" i="1"/>
  <c r="DH1089" i="1"/>
  <c r="DH1088" i="1"/>
  <c r="DH1087" i="1"/>
  <c r="DI1087" i="1"/>
  <c r="DN1087" i="1" s="1"/>
  <c r="DH1086" i="1"/>
  <c r="DH1085" i="1"/>
  <c r="DI1085" i="1"/>
  <c r="DN1085" i="1" s="1"/>
  <c r="DO1085" i="1" s="1"/>
  <c r="DH1084" i="1"/>
  <c r="DH1083" i="1"/>
  <c r="DL1083" i="1" s="1"/>
  <c r="DH1082" i="1"/>
  <c r="DH1081" i="1"/>
  <c r="DH1080" i="1"/>
  <c r="DH1079" i="1"/>
  <c r="DH1078" i="1"/>
  <c r="DH1077" i="1"/>
  <c r="DH1076" i="1"/>
  <c r="DH1075" i="1"/>
  <c r="DH1074" i="1"/>
  <c r="DH1073" i="1"/>
  <c r="DH1072" i="1"/>
  <c r="DH1071" i="1"/>
  <c r="DH1070" i="1"/>
  <c r="DH1069" i="1"/>
  <c r="DI1069" i="1"/>
  <c r="DN1069" i="1" s="1"/>
  <c r="DO1069" i="1" s="1"/>
  <c r="DH1068" i="1"/>
  <c r="DH1067" i="1"/>
  <c r="DH1066" i="1"/>
  <c r="DH1065" i="1"/>
  <c r="DH1064" i="1"/>
  <c r="DI1064" i="1"/>
  <c r="DN1064" i="1" s="1"/>
  <c r="DO1064" i="1" s="1"/>
  <c r="DH1063" i="1"/>
  <c r="DH1062" i="1"/>
  <c r="DH1061" i="1"/>
  <c r="DH1060" i="1"/>
  <c r="DH1059" i="1"/>
  <c r="DL1059" i="1"/>
  <c r="DH1058" i="1"/>
  <c r="DH1057" i="1"/>
  <c r="DH1056" i="1"/>
  <c r="DH1055" i="1"/>
  <c r="DJ1055" i="1" s="1"/>
  <c r="DH1054" i="1"/>
  <c r="DH1053" i="1"/>
  <c r="DH1052" i="1"/>
  <c r="DH1051" i="1"/>
  <c r="DL1051" i="1"/>
  <c r="DH1050" i="1"/>
  <c r="DH1049" i="1"/>
  <c r="DH1048" i="1"/>
  <c r="DH1047" i="1"/>
  <c r="DH1046" i="1"/>
  <c r="DH1045" i="1"/>
  <c r="DH1044" i="1"/>
  <c r="DH1043" i="1"/>
  <c r="DJ1043" i="1" s="1"/>
  <c r="DI1043" i="1"/>
  <c r="DN1043" i="1" s="1"/>
  <c r="DO1043" i="1" s="1"/>
  <c r="DH1042" i="1"/>
  <c r="DH1041" i="1"/>
  <c r="DH1040" i="1"/>
  <c r="DH1039" i="1"/>
  <c r="DH1038" i="1"/>
  <c r="DH1037" i="1"/>
  <c r="DH1036" i="1"/>
  <c r="DH1035" i="1"/>
  <c r="DJ1035" i="1" s="1"/>
  <c r="DH1034" i="1"/>
  <c r="DH1033" i="1"/>
  <c r="DH1032" i="1"/>
  <c r="DJ1032" i="1" s="1"/>
  <c r="DH1031" i="1"/>
  <c r="DH1030" i="1"/>
  <c r="DH1029" i="1"/>
  <c r="DH1028" i="1"/>
  <c r="DJ1028" i="1"/>
  <c r="DH1027" i="1"/>
  <c r="DH1026" i="1"/>
  <c r="DH1025" i="1"/>
  <c r="DH1024" i="1"/>
  <c r="DL1024" i="1" s="1"/>
  <c r="DH1023" i="1"/>
  <c r="DH1022" i="1"/>
  <c r="DJ1022" i="1"/>
  <c r="DH1021" i="1"/>
  <c r="DJ1021" i="1"/>
  <c r="DH1020" i="1"/>
  <c r="DH1019" i="1"/>
  <c r="DH1018" i="1"/>
  <c r="DH1017" i="1"/>
  <c r="DH1016" i="1"/>
  <c r="DJ1016" i="1"/>
  <c r="DH1015" i="1"/>
  <c r="DH1014" i="1"/>
  <c r="DH1013" i="1"/>
  <c r="DI1013" i="1"/>
  <c r="DN1013" i="1" s="1"/>
  <c r="DH1012" i="1"/>
  <c r="DH1011" i="1"/>
  <c r="DL1011" i="1"/>
  <c r="DH1010" i="1"/>
  <c r="DH1009" i="1"/>
  <c r="DH1008" i="1"/>
  <c r="DJ1008" i="1"/>
  <c r="DH1007" i="1"/>
  <c r="DH1006" i="1"/>
  <c r="DH1005" i="1"/>
  <c r="DJ1005" i="1"/>
  <c r="DH1004" i="1"/>
  <c r="DH1003" i="1"/>
  <c r="DH1002" i="1"/>
  <c r="DH1001" i="1"/>
  <c r="DH1000" i="1"/>
  <c r="DH999" i="1"/>
  <c r="DL999" i="1" s="1"/>
  <c r="DH998" i="1"/>
  <c r="DH997" i="1"/>
  <c r="DH996" i="1"/>
  <c r="DH995" i="1"/>
  <c r="DL995" i="1"/>
  <c r="DH994" i="1"/>
  <c r="DH993" i="1"/>
  <c r="DH992" i="1"/>
  <c r="DL992" i="1"/>
  <c r="DH991" i="1"/>
  <c r="DH990" i="1"/>
  <c r="DH989" i="1"/>
  <c r="DH988" i="1"/>
  <c r="DH987" i="1"/>
  <c r="DH986" i="1"/>
  <c r="DH985" i="1"/>
  <c r="DH984" i="1"/>
  <c r="DJ984" i="1" s="1"/>
  <c r="DH983" i="1"/>
  <c r="DH982" i="1"/>
  <c r="DL982" i="1"/>
  <c r="DH981" i="1"/>
  <c r="DH980" i="1"/>
  <c r="DH979" i="1"/>
  <c r="DH978" i="1"/>
  <c r="DH977" i="1"/>
  <c r="DH976" i="1"/>
  <c r="DL976" i="1" s="1"/>
  <c r="DH975" i="1"/>
  <c r="DJ975" i="1" s="1"/>
  <c r="DH974" i="1"/>
  <c r="DH973" i="1"/>
  <c r="DH972" i="1"/>
  <c r="DH971" i="1"/>
  <c r="DH970" i="1"/>
  <c r="DH969" i="1"/>
  <c r="DH968" i="1"/>
  <c r="DH967" i="1"/>
  <c r="DL967" i="1"/>
  <c r="DH966" i="1"/>
  <c r="DH965" i="1"/>
  <c r="DH964" i="1"/>
  <c r="DH963" i="1"/>
  <c r="DL963" i="1" s="1"/>
  <c r="DH962" i="1"/>
  <c r="DH961" i="1"/>
  <c r="DH960" i="1"/>
  <c r="DH959" i="1"/>
  <c r="DL959" i="1"/>
  <c r="DH958" i="1"/>
  <c r="DH957" i="1"/>
  <c r="DI957" i="1" s="1"/>
  <c r="DN957" i="1" s="1"/>
  <c r="DO957" i="1" s="1"/>
  <c r="DH956" i="1"/>
  <c r="DI956" i="1" s="1"/>
  <c r="DN956" i="1" s="1"/>
  <c r="DO956" i="1" s="1"/>
  <c r="DH955" i="1"/>
  <c r="DL955" i="1" s="1"/>
  <c r="DH954" i="1"/>
  <c r="DH953" i="1"/>
  <c r="DL953" i="1"/>
  <c r="DH952" i="1"/>
  <c r="DH951" i="1"/>
  <c r="DH950" i="1"/>
  <c r="DH949" i="1"/>
  <c r="DH948" i="1"/>
  <c r="DH947" i="1"/>
  <c r="DH946" i="1"/>
  <c r="DH945" i="1"/>
  <c r="DH944" i="1"/>
  <c r="DH943" i="1"/>
  <c r="DH942" i="1"/>
  <c r="DH941" i="1"/>
  <c r="DH940" i="1"/>
  <c r="DH939" i="1"/>
  <c r="DJ939" i="1" s="1"/>
  <c r="DH938" i="1"/>
  <c r="DI938" i="1" s="1"/>
  <c r="DN938" i="1" s="1"/>
  <c r="DO938" i="1" s="1"/>
  <c r="DH937" i="1"/>
  <c r="DH936" i="1"/>
  <c r="DH935" i="1"/>
  <c r="DH934" i="1"/>
  <c r="DH933" i="1"/>
  <c r="DH932" i="1"/>
  <c r="DH931" i="1"/>
  <c r="DH930" i="1"/>
  <c r="DL930" i="1"/>
  <c r="DH929" i="1"/>
  <c r="DH928" i="1"/>
  <c r="DJ928" i="1" s="1"/>
  <c r="DH927" i="1"/>
  <c r="DI927" i="1" s="1"/>
  <c r="DN927" i="1" s="1"/>
  <c r="DO927" i="1" s="1"/>
  <c r="DH926" i="1"/>
  <c r="DL926" i="1" s="1"/>
  <c r="DH925" i="1"/>
  <c r="DH924" i="1"/>
  <c r="DH923" i="1"/>
  <c r="DH922" i="1"/>
  <c r="DH921" i="1"/>
  <c r="DH920" i="1"/>
  <c r="DJ920" i="1"/>
  <c r="DH919" i="1"/>
  <c r="DJ919" i="1"/>
  <c r="DH918" i="1"/>
  <c r="DH917" i="1"/>
  <c r="DH916" i="1"/>
  <c r="DH915" i="1"/>
  <c r="DJ915" i="1" s="1"/>
  <c r="DH914" i="1"/>
  <c r="DI914" i="1" s="1"/>
  <c r="DN914" i="1" s="1"/>
  <c r="DO914" i="1" s="1"/>
  <c r="DH913" i="1"/>
  <c r="DH912" i="1"/>
  <c r="DH911" i="1"/>
  <c r="DI911" i="1" s="1"/>
  <c r="DN911" i="1" s="1"/>
  <c r="DO911" i="1" s="1"/>
  <c r="DH910" i="1"/>
  <c r="DH909" i="1"/>
  <c r="DH908" i="1"/>
  <c r="DH907" i="1"/>
  <c r="DI907" i="1"/>
  <c r="DN907" i="1" s="1"/>
  <c r="DO907" i="1" s="1"/>
  <c r="DH906" i="1"/>
  <c r="DL906" i="1"/>
  <c r="DH905" i="1"/>
  <c r="DH904" i="1"/>
  <c r="DH903" i="1"/>
  <c r="DL903" i="1"/>
  <c r="DH902" i="1"/>
  <c r="DH901" i="1"/>
  <c r="DH900" i="1"/>
  <c r="DH899" i="1"/>
  <c r="DH898" i="1"/>
  <c r="DH897" i="1"/>
  <c r="DH896" i="1"/>
  <c r="DH895" i="1"/>
  <c r="DI895" i="1" s="1"/>
  <c r="DH894" i="1"/>
  <c r="DH893" i="1"/>
  <c r="DI893" i="1"/>
  <c r="DN893" i="1" s="1"/>
  <c r="DO893" i="1" s="1"/>
  <c r="DH892" i="1"/>
  <c r="DH891" i="1"/>
  <c r="DI891" i="1" s="1"/>
  <c r="DN891" i="1" s="1"/>
  <c r="DO891" i="1" s="1"/>
  <c r="DH890" i="1"/>
  <c r="DH889" i="1"/>
  <c r="DH888" i="1"/>
  <c r="DH887" i="1"/>
  <c r="DH886" i="1"/>
  <c r="DH885" i="1"/>
  <c r="DL885" i="1"/>
  <c r="DH884" i="1"/>
  <c r="DH883" i="1"/>
  <c r="DJ883" i="1" s="1"/>
  <c r="DH882" i="1"/>
  <c r="DH881" i="1"/>
  <c r="DH880" i="1"/>
  <c r="DH879" i="1"/>
  <c r="DI879" i="1"/>
  <c r="DN879" i="1" s="1"/>
  <c r="DO879" i="1" s="1"/>
  <c r="DH878" i="1"/>
  <c r="DH877" i="1"/>
  <c r="DI877" i="1" s="1"/>
  <c r="DN877" i="1" s="1"/>
  <c r="DO877" i="1" s="1"/>
  <c r="DH876" i="1"/>
  <c r="DH875" i="1"/>
  <c r="DH874" i="1"/>
  <c r="DH873" i="1"/>
  <c r="DL873" i="1"/>
  <c r="DH872" i="1"/>
  <c r="DH871" i="1"/>
  <c r="DJ871" i="1" s="1"/>
  <c r="DH870" i="1"/>
  <c r="DH869" i="1"/>
  <c r="DI869" i="1"/>
  <c r="DN869" i="1" s="1"/>
  <c r="DO869" i="1" s="1"/>
  <c r="DH868" i="1"/>
  <c r="DH867" i="1"/>
  <c r="DH866" i="1"/>
  <c r="DH865" i="1"/>
  <c r="DH864" i="1"/>
  <c r="DH863" i="1"/>
  <c r="DH862" i="1"/>
  <c r="DH861" i="1"/>
  <c r="DH860" i="1"/>
  <c r="DH859" i="1"/>
  <c r="DH858" i="1"/>
  <c r="DH857" i="1"/>
  <c r="DH856" i="1"/>
  <c r="DL856" i="1"/>
  <c r="DH855" i="1"/>
  <c r="DJ855" i="1"/>
  <c r="DH854" i="1"/>
  <c r="DL854" i="1"/>
  <c r="DH853" i="1"/>
  <c r="DH852" i="1"/>
  <c r="DH851" i="1"/>
  <c r="DI851" i="1"/>
  <c r="DH850" i="1"/>
  <c r="DH849" i="1"/>
  <c r="DH848" i="1"/>
  <c r="DH847" i="1"/>
  <c r="DL847" i="1" s="1"/>
  <c r="DH846" i="1"/>
  <c r="DL846" i="1" s="1"/>
  <c r="DH845" i="1"/>
  <c r="DH844" i="1"/>
  <c r="DH843" i="1"/>
  <c r="DJ843" i="1" s="1"/>
  <c r="DH842" i="1"/>
  <c r="DJ842" i="1" s="1"/>
  <c r="DH841" i="1"/>
  <c r="DJ841" i="1" s="1"/>
  <c r="DH840" i="1"/>
  <c r="DH839" i="1"/>
  <c r="DH838" i="1"/>
  <c r="DH837" i="1"/>
  <c r="DL837" i="1"/>
  <c r="DH836" i="1"/>
  <c r="DH835" i="1"/>
  <c r="DH834" i="1"/>
  <c r="DH833" i="1"/>
  <c r="DL833" i="1" s="1"/>
  <c r="DH832" i="1"/>
  <c r="DH831" i="1"/>
  <c r="DH830" i="1"/>
  <c r="DH829" i="1"/>
  <c r="DI829" i="1"/>
  <c r="DN829" i="1" s="1"/>
  <c r="DO829" i="1" s="1"/>
  <c r="DH828" i="1"/>
  <c r="DL828" i="1"/>
  <c r="DH827" i="1"/>
  <c r="DI827" i="1"/>
  <c r="DN827" i="1" s="1"/>
  <c r="DH826" i="1"/>
  <c r="DI826" i="1" s="1"/>
  <c r="DN826" i="1" s="1"/>
  <c r="DO826" i="1" s="1"/>
  <c r="DH825" i="1"/>
  <c r="DH824" i="1"/>
  <c r="DH823" i="1"/>
  <c r="DI823" i="1" s="1"/>
  <c r="DN823" i="1" s="1"/>
  <c r="DO823" i="1" s="1"/>
  <c r="DH822" i="1"/>
  <c r="DI822" i="1" s="1"/>
  <c r="DN822" i="1" s="1"/>
  <c r="DO822" i="1" s="1"/>
  <c r="DH821" i="1"/>
  <c r="DH820" i="1"/>
  <c r="DH819" i="1"/>
  <c r="DH818" i="1"/>
  <c r="DL818" i="1"/>
  <c r="DH817" i="1"/>
  <c r="DH816" i="1"/>
  <c r="DL816" i="1" s="1"/>
  <c r="DH815" i="1"/>
  <c r="DI815" i="1" s="1"/>
  <c r="DH814" i="1"/>
  <c r="DI814" i="1" s="1"/>
  <c r="DN814" i="1" s="1"/>
  <c r="DO814" i="1" s="1"/>
  <c r="DH813" i="1"/>
  <c r="DJ813" i="1" s="1"/>
  <c r="DH812" i="1"/>
  <c r="DH811" i="1"/>
  <c r="DH810" i="1"/>
  <c r="DI810" i="1" s="1"/>
  <c r="DN810" i="1" s="1"/>
  <c r="DO810" i="1" s="1"/>
  <c r="DH809" i="1"/>
  <c r="DH808" i="1"/>
  <c r="DI808" i="1"/>
  <c r="DN808" i="1" s="1"/>
  <c r="DH807" i="1"/>
  <c r="DI807" i="1" s="1"/>
  <c r="DJ807" i="1"/>
  <c r="DH806" i="1"/>
  <c r="DI806" i="1"/>
  <c r="DN806" i="1" s="1"/>
  <c r="DO806" i="1" s="1"/>
  <c r="DH805" i="1"/>
  <c r="DH804" i="1"/>
  <c r="DH803" i="1"/>
  <c r="DJ803" i="1"/>
  <c r="DH802" i="1"/>
  <c r="DH801" i="1"/>
  <c r="DH800" i="1"/>
  <c r="DJ800" i="1"/>
  <c r="DH799" i="1"/>
  <c r="DH798" i="1"/>
  <c r="DI798" i="1" s="1"/>
  <c r="DN798" i="1" s="1"/>
  <c r="DO798" i="1" s="1"/>
  <c r="DH797" i="1"/>
  <c r="DH796" i="1"/>
  <c r="DH795" i="1"/>
  <c r="DH794" i="1"/>
  <c r="DI794" i="1"/>
  <c r="DN794" i="1" s="1"/>
  <c r="DO794" i="1" s="1"/>
  <c r="DH793" i="1"/>
  <c r="DI793" i="1"/>
  <c r="DH792" i="1"/>
  <c r="DH791" i="1"/>
  <c r="DI791" i="1" s="1"/>
  <c r="DN791" i="1" s="1"/>
  <c r="DO791" i="1" s="1"/>
  <c r="DH790" i="1"/>
  <c r="DI790" i="1" s="1"/>
  <c r="DN790" i="1" s="1"/>
  <c r="DO790" i="1" s="1"/>
  <c r="DH789" i="1"/>
  <c r="DL789" i="1" s="1"/>
  <c r="DH788" i="1"/>
  <c r="DH787" i="1"/>
  <c r="DH786" i="1"/>
  <c r="DH785" i="1"/>
  <c r="DL785" i="1"/>
  <c r="DH784" i="1"/>
  <c r="DH783" i="1"/>
  <c r="DH782" i="1"/>
  <c r="DI782" i="1"/>
  <c r="DN782" i="1" s="1"/>
  <c r="DO782" i="1" s="1"/>
  <c r="DH781" i="1"/>
  <c r="DL781" i="1"/>
  <c r="DH780" i="1"/>
  <c r="DH779" i="1"/>
  <c r="DH778" i="1"/>
  <c r="DI778" i="1"/>
  <c r="DN778" i="1" s="1"/>
  <c r="DO778" i="1"/>
  <c r="DH777" i="1"/>
  <c r="DH776" i="1"/>
  <c r="DL776" i="1" s="1"/>
  <c r="DH775" i="1"/>
  <c r="DL775" i="1" s="1"/>
  <c r="DH774" i="1"/>
  <c r="DH773" i="1"/>
  <c r="DH772" i="1"/>
  <c r="DH771" i="1"/>
  <c r="DI771" i="1"/>
  <c r="DN771" i="1" s="1"/>
  <c r="DO771" i="1" s="1"/>
  <c r="DH770" i="1"/>
  <c r="DH769" i="1"/>
  <c r="DH768" i="1"/>
  <c r="DJ768" i="1"/>
  <c r="DH767" i="1"/>
  <c r="DH766" i="1"/>
  <c r="DI766" i="1" s="1"/>
  <c r="DN766" i="1"/>
  <c r="DO766" i="1" s="1"/>
  <c r="DH765" i="1"/>
  <c r="DH764" i="1"/>
  <c r="DH763" i="1"/>
  <c r="DH762" i="1"/>
  <c r="DI762" i="1"/>
  <c r="DN762" i="1" s="1"/>
  <c r="DO762" i="1" s="1"/>
  <c r="DH761" i="1"/>
  <c r="DH760" i="1"/>
  <c r="DJ760" i="1" s="1"/>
  <c r="DH759" i="1"/>
  <c r="DH758" i="1"/>
  <c r="DH757" i="1"/>
  <c r="DH756" i="1"/>
  <c r="DH755" i="1"/>
  <c r="DJ755" i="1" s="1"/>
  <c r="DH754" i="1"/>
  <c r="DL754" i="1" s="1"/>
  <c r="DH753" i="1"/>
  <c r="DH752" i="1"/>
  <c r="DH751" i="1"/>
  <c r="DH750" i="1"/>
  <c r="DI750" i="1"/>
  <c r="DN750" i="1" s="1"/>
  <c r="DO750" i="1" s="1"/>
  <c r="DH749" i="1"/>
  <c r="DH748" i="1"/>
  <c r="DH747" i="1"/>
  <c r="DH746" i="1"/>
  <c r="DI746" i="1" s="1"/>
  <c r="DN746" i="1"/>
  <c r="DO746" i="1" s="1"/>
  <c r="DH745" i="1"/>
  <c r="DH744" i="1"/>
  <c r="DL744" i="1"/>
  <c r="DH743" i="1"/>
  <c r="DH742" i="1"/>
  <c r="DI742" i="1" s="1"/>
  <c r="DN742" i="1" s="1"/>
  <c r="DO742" i="1" s="1"/>
  <c r="DH741" i="1"/>
  <c r="DJ741" i="1" s="1"/>
  <c r="DH740" i="1"/>
  <c r="DH739" i="1"/>
  <c r="DI739" i="1"/>
  <c r="DH738" i="1"/>
  <c r="DH737" i="1"/>
  <c r="DH736" i="1"/>
  <c r="DH735" i="1"/>
  <c r="DH734" i="1"/>
  <c r="DL734" i="1"/>
  <c r="DH733" i="1"/>
  <c r="DJ733" i="1"/>
  <c r="DH732" i="1"/>
  <c r="DJ732" i="1"/>
  <c r="DH731" i="1"/>
  <c r="DL731" i="1"/>
  <c r="DH730" i="1"/>
  <c r="DI730" i="1"/>
  <c r="DN730" i="1" s="1"/>
  <c r="DO730" i="1" s="1"/>
  <c r="DH729" i="1"/>
  <c r="DH728" i="1"/>
  <c r="DL728" i="1" s="1"/>
  <c r="DH727" i="1"/>
  <c r="DL727" i="1" s="1"/>
  <c r="DH726" i="1"/>
  <c r="DI726" i="1" s="1"/>
  <c r="DN726" i="1"/>
  <c r="DO726" i="1" s="1"/>
  <c r="DH725" i="1"/>
  <c r="DH724" i="1"/>
  <c r="DH723" i="1"/>
  <c r="DH722" i="1"/>
  <c r="DL722" i="1"/>
  <c r="DH721" i="1"/>
  <c r="DH720" i="1"/>
  <c r="DL720" i="1" s="1"/>
  <c r="DH719" i="1"/>
  <c r="DH718" i="1"/>
  <c r="DI718" i="1"/>
  <c r="DN718" i="1" s="1"/>
  <c r="DO718" i="1"/>
  <c r="DH717" i="1"/>
  <c r="DH716" i="1"/>
  <c r="DH715" i="1"/>
  <c r="DJ715" i="1"/>
  <c r="DH714" i="1"/>
  <c r="DI714" i="1"/>
  <c r="DN714" i="1" s="1"/>
  <c r="DO714" i="1" s="1"/>
  <c r="DH713" i="1"/>
  <c r="DI713" i="1"/>
  <c r="DN713" i="1" s="1"/>
  <c r="DH712" i="1"/>
  <c r="DL712" i="1" s="1"/>
  <c r="DH711" i="1"/>
  <c r="DH710" i="1"/>
  <c r="DI710" i="1"/>
  <c r="DN710" i="1" s="1"/>
  <c r="DO710" i="1"/>
  <c r="DH709" i="1"/>
  <c r="DH708" i="1"/>
  <c r="DI708" i="1" s="1"/>
  <c r="DH707" i="1"/>
  <c r="DJ707" i="1" s="1"/>
  <c r="DH706" i="1"/>
  <c r="DL706" i="1" s="1"/>
  <c r="DH705" i="1"/>
  <c r="DL705" i="1" s="1"/>
  <c r="DH704" i="1"/>
  <c r="DH703" i="1"/>
  <c r="DH702" i="1"/>
  <c r="DI702" i="1" s="1"/>
  <c r="DN702" i="1" s="1"/>
  <c r="DO702" i="1" s="1"/>
  <c r="DH701" i="1"/>
  <c r="DL701" i="1" s="1"/>
  <c r="DH700" i="1"/>
  <c r="DH699" i="1"/>
  <c r="DL699" i="1"/>
  <c r="DJ699" i="1"/>
  <c r="DH698" i="1"/>
  <c r="DI698" i="1" s="1"/>
  <c r="DN698" i="1"/>
  <c r="DO698" i="1" s="1"/>
  <c r="DH697" i="1"/>
  <c r="DH696" i="1"/>
  <c r="DL696" i="1"/>
  <c r="DH695" i="1"/>
  <c r="DH694" i="1"/>
  <c r="DI694" i="1" s="1"/>
  <c r="DN694" i="1"/>
  <c r="DO694" i="1" s="1"/>
  <c r="DH693" i="1"/>
  <c r="DH692" i="1"/>
  <c r="DH691" i="1"/>
  <c r="DH690" i="1"/>
  <c r="DH689" i="1"/>
  <c r="DH688" i="1"/>
  <c r="DH687" i="1"/>
  <c r="DH686" i="1"/>
  <c r="DI686" i="1"/>
  <c r="DN686" i="1" s="1"/>
  <c r="DO686" i="1"/>
  <c r="DH685" i="1"/>
  <c r="DH684" i="1"/>
  <c r="DH683" i="1"/>
  <c r="DH682" i="1"/>
  <c r="DI682" i="1" s="1"/>
  <c r="DN682" i="1" s="1"/>
  <c r="DO682" i="1" s="1"/>
  <c r="DH681" i="1"/>
  <c r="DH680" i="1"/>
  <c r="DH679" i="1"/>
  <c r="DJ679" i="1" s="1"/>
  <c r="DH678" i="1"/>
  <c r="DI678" i="1" s="1"/>
  <c r="DN678" i="1" s="1"/>
  <c r="DO678" i="1" s="1"/>
  <c r="DH677" i="1"/>
  <c r="DH676" i="1"/>
  <c r="DJ676" i="1"/>
  <c r="DH675" i="1"/>
  <c r="DH674" i="1"/>
  <c r="DH673" i="1"/>
  <c r="DH672" i="1"/>
  <c r="DH671" i="1"/>
  <c r="DH670" i="1"/>
  <c r="DI670" i="1" s="1"/>
  <c r="DN670" i="1" s="1"/>
  <c r="DO670" i="1" s="1"/>
  <c r="DH669" i="1"/>
  <c r="DH668" i="1"/>
  <c r="DH667" i="1"/>
  <c r="DI667" i="1" s="1"/>
  <c r="DN667" i="1" s="1"/>
  <c r="DO667" i="1" s="1"/>
  <c r="DH666" i="1"/>
  <c r="DI666" i="1" s="1"/>
  <c r="DN666" i="1" s="1"/>
  <c r="DO666" i="1" s="1"/>
  <c r="DH665" i="1"/>
  <c r="DH664" i="1"/>
  <c r="DH663" i="1"/>
  <c r="DJ663" i="1" s="1"/>
  <c r="DH662" i="1"/>
  <c r="DI662" i="1" s="1"/>
  <c r="DN662" i="1" s="1"/>
  <c r="DO662" i="1" s="1"/>
  <c r="DH661" i="1"/>
  <c r="DH660" i="1"/>
  <c r="DJ660" i="1"/>
  <c r="DH659" i="1"/>
  <c r="DH658" i="1"/>
  <c r="DH657" i="1"/>
  <c r="DH656" i="1"/>
  <c r="DI656" i="1" s="1"/>
  <c r="DN656" i="1" s="1"/>
  <c r="DO656" i="1" s="1"/>
  <c r="DH655" i="1"/>
  <c r="DL655" i="1" s="1"/>
  <c r="DH654" i="1"/>
  <c r="DH653" i="1"/>
  <c r="DH652" i="1"/>
  <c r="DH651" i="1"/>
  <c r="DH650" i="1"/>
  <c r="DI650" i="1" s="1"/>
  <c r="DN650" i="1" s="1"/>
  <c r="DO650" i="1" s="1"/>
  <c r="DH649" i="1"/>
  <c r="DH648" i="1"/>
  <c r="DH647" i="1"/>
  <c r="DL647" i="1" s="1"/>
  <c r="DH646" i="1"/>
  <c r="DI646" i="1" s="1"/>
  <c r="DN646" i="1" s="1"/>
  <c r="DO646" i="1" s="1"/>
  <c r="DH645" i="1"/>
  <c r="DH644" i="1"/>
  <c r="DH643" i="1"/>
  <c r="DH642" i="1"/>
  <c r="DH641" i="1"/>
  <c r="DH640" i="1"/>
  <c r="DH639" i="1"/>
  <c r="DH638" i="1"/>
  <c r="DH637" i="1"/>
  <c r="DH636" i="1"/>
  <c r="DH635" i="1"/>
  <c r="DH634" i="1"/>
  <c r="DI634" i="1"/>
  <c r="DN634" i="1" s="1"/>
  <c r="DO634" i="1" s="1"/>
  <c r="DH633" i="1"/>
  <c r="DL633" i="1"/>
  <c r="DH632" i="1"/>
  <c r="DH631" i="1"/>
  <c r="DI631" i="1" s="1"/>
  <c r="DN631" i="1" s="1"/>
  <c r="DH630" i="1"/>
  <c r="DI630" i="1"/>
  <c r="DN630" i="1" s="1"/>
  <c r="DO630" i="1" s="1"/>
  <c r="DH629" i="1"/>
  <c r="DH628" i="1"/>
  <c r="DH627" i="1"/>
  <c r="DJ627" i="1"/>
  <c r="DH626" i="1"/>
  <c r="DH625" i="1"/>
  <c r="DH624" i="1"/>
  <c r="DH623" i="1"/>
  <c r="DI623" i="1" s="1"/>
  <c r="DN623" i="1" s="1"/>
  <c r="DO623" i="1" s="1"/>
  <c r="DH622" i="1"/>
  <c r="DH621" i="1"/>
  <c r="DH620" i="1"/>
  <c r="DH619" i="1"/>
  <c r="DH618" i="1"/>
  <c r="DI618" i="1" s="1"/>
  <c r="DN618" i="1" s="1"/>
  <c r="DO618" i="1" s="1"/>
  <c r="DH617" i="1"/>
  <c r="DH616" i="1"/>
  <c r="DL616" i="1"/>
  <c r="DH615" i="1"/>
  <c r="DL615" i="1"/>
  <c r="DH614" i="1"/>
  <c r="DI614" i="1"/>
  <c r="DN614" i="1" s="1"/>
  <c r="DO614" i="1" s="1"/>
  <c r="DH613" i="1"/>
  <c r="DH612" i="1"/>
  <c r="DH611" i="1"/>
  <c r="DH610" i="1"/>
  <c r="DH609" i="1"/>
  <c r="DH608" i="1"/>
  <c r="DH607" i="1"/>
  <c r="DL607" i="1"/>
  <c r="DH606" i="1"/>
  <c r="DH605" i="1"/>
  <c r="DH604" i="1"/>
  <c r="DH603" i="1"/>
  <c r="DL603" i="1" s="1"/>
  <c r="DH602" i="1"/>
  <c r="DI602" i="1" s="1"/>
  <c r="DN602" i="1" s="1"/>
  <c r="DO602" i="1" s="1"/>
  <c r="DH601" i="1"/>
  <c r="DH600" i="1"/>
  <c r="DH599" i="1"/>
  <c r="DL599" i="1" s="1"/>
  <c r="DH598" i="1"/>
  <c r="DI598" i="1" s="1"/>
  <c r="DN598" i="1" s="1"/>
  <c r="DO598" i="1" s="1"/>
  <c r="DH597" i="1"/>
  <c r="DH596" i="1"/>
  <c r="DH595" i="1"/>
  <c r="DH594" i="1"/>
  <c r="DH593" i="1"/>
  <c r="DJ593" i="1" s="1"/>
  <c r="DH592" i="1"/>
  <c r="DL592" i="1" s="1"/>
  <c r="DH591" i="1"/>
  <c r="DH590" i="1"/>
  <c r="DH589" i="1"/>
  <c r="DH588" i="1"/>
  <c r="DL588" i="1"/>
  <c r="DH587" i="1"/>
  <c r="DH586" i="1"/>
  <c r="DI586" i="1" s="1"/>
  <c r="DN586" i="1" s="1"/>
  <c r="DO586" i="1" s="1"/>
  <c r="DH585" i="1"/>
  <c r="DH584" i="1"/>
  <c r="DL584" i="1"/>
  <c r="DH583" i="1"/>
  <c r="DH582" i="1"/>
  <c r="DH581" i="1"/>
  <c r="DH580" i="1"/>
  <c r="DL580" i="1" s="1"/>
  <c r="DH579" i="1"/>
  <c r="DH578" i="1"/>
  <c r="DJ578" i="1"/>
  <c r="DH577" i="1"/>
  <c r="DH576" i="1"/>
  <c r="DL576" i="1" s="1"/>
  <c r="DH575" i="1"/>
  <c r="DH574" i="1"/>
  <c r="DH573" i="1"/>
  <c r="DJ573" i="1" s="1"/>
  <c r="DH572" i="1"/>
  <c r="DL572" i="1" s="1"/>
  <c r="DH571" i="1"/>
  <c r="DH570" i="1"/>
  <c r="DI570" i="1"/>
  <c r="DH569" i="1"/>
  <c r="DJ569" i="1"/>
  <c r="DH568" i="1"/>
  <c r="DH567" i="1"/>
  <c r="DH566" i="1"/>
  <c r="DH565" i="1"/>
  <c r="DJ565" i="1" s="1"/>
  <c r="DH564" i="1"/>
  <c r="DH563" i="1"/>
  <c r="DH562" i="1"/>
  <c r="DL562" i="1" s="1"/>
  <c r="DH561" i="1"/>
  <c r="DH560" i="1"/>
  <c r="DH559" i="1"/>
  <c r="DH558" i="1"/>
  <c r="DI558" i="1"/>
  <c r="DN558" i="1" s="1"/>
  <c r="DH557" i="1"/>
  <c r="DH556" i="1"/>
  <c r="DH555" i="1"/>
  <c r="DJ555" i="1" s="1"/>
  <c r="DH554" i="1"/>
  <c r="DH553" i="1"/>
  <c r="DI553" i="1"/>
  <c r="DN553" i="1" s="1"/>
  <c r="DH552" i="1"/>
  <c r="DH551" i="1"/>
  <c r="DH550" i="1"/>
  <c r="DI550" i="1" s="1"/>
  <c r="DH549" i="1"/>
  <c r="DH548" i="1"/>
  <c r="DH547" i="1"/>
  <c r="DL547" i="1" s="1"/>
  <c r="DH546" i="1"/>
  <c r="DI546" i="1" s="1"/>
  <c r="DN546" i="1" s="1"/>
  <c r="DO546" i="1" s="1"/>
  <c r="DH545" i="1"/>
  <c r="DH544" i="1"/>
  <c r="DH543" i="1"/>
  <c r="DH542" i="1"/>
  <c r="DH541" i="1"/>
  <c r="DH540" i="1"/>
  <c r="DJ540" i="1"/>
  <c r="DH539" i="1"/>
  <c r="DH538" i="1"/>
  <c r="DH537" i="1"/>
  <c r="DJ537" i="1"/>
  <c r="DH536" i="1"/>
  <c r="DH535" i="1"/>
  <c r="DH534" i="1"/>
  <c r="DH533" i="1"/>
  <c r="DH532" i="1"/>
  <c r="DJ532" i="1"/>
  <c r="DH531" i="1"/>
  <c r="DH530" i="1"/>
  <c r="DH529" i="1"/>
  <c r="DL529" i="1"/>
  <c r="DH528" i="1"/>
  <c r="DH527" i="1"/>
  <c r="DJ527" i="1" s="1"/>
  <c r="DH526" i="1"/>
  <c r="DI526" i="1" s="1"/>
  <c r="DN526" i="1" s="1"/>
  <c r="DO526" i="1" s="1"/>
  <c r="DH525" i="1"/>
  <c r="BY525" i="1"/>
  <c r="DH524" i="1"/>
  <c r="BY524" i="1"/>
  <c r="DH523" i="1"/>
  <c r="BY523" i="1"/>
  <c r="DH522" i="1"/>
  <c r="DI522" i="1" s="1"/>
  <c r="DN522" i="1" s="1"/>
  <c r="DO522" i="1" s="1"/>
  <c r="BY522" i="1"/>
  <c r="DH521" i="1"/>
  <c r="BY521" i="1"/>
  <c r="DH520" i="1"/>
  <c r="DI520" i="1"/>
  <c r="BY520" i="1"/>
  <c r="DH519" i="1"/>
  <c r="BY519" i="1"/>
  <c r="DH518" i="1"/>
  <c r="DI518" i="1" s="1"/>
  <c r="DN518" i="1" s="1"/>
  <c r="DO518" i="1" s="1"/>
  <c r="BY518" i="1"/>
  <c r="DH517" i="1"/>
  <c r="BY517" i="1"/>
  <c r="DH516" i="1"/>
  <c r="BY516" i="1"/>
  <c r="DH515" i="1"/>
  <c r="BY515" i="1"/>
  <c r="DH514" i="1"/>
  <c r="DL514" i="1"/>
  <c r="BY514" i="1"/>
  <c r="DH513" i="1"/>
  <c r="BY513" i="1"/>
  <c r="DH512" i="1"/>
  <c r="BY512" i="1"/>
  <c r="DH511" i="1"/>
  <c r="BY511" i="1"/>
  <c r="DH510" i="1"/>
  <c r="DI510" i="1" s="1"/>
  <c r="DN510" i="1" s="1"/>
  <c r="DO510" i="1" s="1"/>
  <c r="BY510" i="1"/>
  <c r="DH509" i="1"/>
  <c r="BY509" i="1"/>
  <c r="DH508" i="1"/>
  <c r="DL508" i="1"/>
  <c r="BY508" i="1"/>
  <c r="DH507" i="1"/>
  <c r="BY507" i="1"/>
  <c r="DH506" i="1"/>
  <c r="DI506" i="1" s="1"/>
  <c r="DN506" i="1" s="1"/>
  <c r="DO506" i="1" s="1"/>
  <c r="BY506" i="1"/>
  <c r="DH505" i="1"/>
  <c r="BY505" i="1"/>
  <c r="DH504" i="1"/>
  <c r="BY504" i="1"/>
  <c r="DH503" i="1"/>
  <c r="BY503" i="1"/>
  <c r="DH502" i="1"/>
  <c r="DL502" i="1"/>
  <c r="BY502" i="1"/>
  <c r="DH501" i="1"/>
  <c r="BY501" i="1"/>
  <c r="DH500" i="1"/>
  <c r="DJ500" i="1" s="1"/>
  <c r="BY500" i="1"/>
  <c r="DH499" i="1"/>
  <c r="BY499" i="1"/>
  <c r="DH498" i="1"/>
  <c r="BY498" i="1"/>
  <c r="DH497" i="1"/>
  <c r="BY497" i="1"/>
  <c r="DH496" i="1"/>
  <c r="DL496" i="1"/>
  <c r="BY496" i="1"/>
  <c r="DH495" i="1"/>
  <c r="BY495" i="1"/>
  <c r="DH494" i="1"/>
  <c r="DI494" i="1" s="1"/>
  <c r="BY494" i="1"/>
  <c r="DH493" i="1"/>
  <c r="DL493" i="1"/>
  <c r="BY493" i="1"/>
  <c r="DH492" i="1"/>
  <c r="DL492" i="1" s="1"/>
  <c r="BY492" i="1"/>
  <c r="DH491" i="1"/>
  <c r="BY491" i="1"/>
  <c r="DH490" i="1"/>
  <c r="DI490" i="1"/>
  <c r="DN490" i="1" s="1"/>
  <c r="DO490" i="1" s="1"/>
  <c r="BY490" i="1"/>
  <c r="DH489" i="1"/>
  <c r="BY489" i="1"/>
  <c r="DH488" i="1"/>
  <c r="DI488" i="1" s="1"/>
  <c r="DN488" i="1" s="1"/>
  <c r="DO488" i="1" s="1"/>
  <c r="BY488" i="1"/>
  <c r="DH487" i="1"/>
  <c r="BY487" i="1"/>
  <c r="DH486" i="1"/>
  <c r="BY486" i="1"/>
  <c r="DH485" i="1"/>
  <c r="BY485" i="1"/>
  <c r="DH484" i="1"/>
  <c r="BY484" i="1"/>
  <c r="DH483" i="1"/>
  <c r="BY483" i="1"/>
  <c r="DH482" i="1"/>
  <c r="BY482" i="1"/>
  <c r="DH481" i="1"/>
  <c r="BY481" i="1"/>
  <c r="DH480" i="1"/>
  <c r="DI480" i="1"/>
  <c r="BY480" i="1"/>
  <c r="DH479" i="1"/>
  <c r="DJ479" i="1" s="1"/>
  <c r="BY479" i="1"/>
  <c r="DH478" i="1"/>
  <c r="BY478" i="1"/>
  <c r="DH477" i="1"/>
  <c r="BY477" i="1"/>
  <c r="DH476" i="1"/>
  <c r="BY476" i="1"/>
  <c r="DH475" i="1"/>
  <c r="DL475" i="1"/>
  <c r="BY475" i="1"/>
  <c r="DH474" i="1"/>
  <c r="DI474" i="1" s="1"/>
  <c r="DN474" i="1" s="1"/>
  <c r="DO474" i="1" s="1"/>
  <c r="BY474" i="1"/>
  <c r="DH473" i="1"/>
  <c r="BY473" i="1"/>
  <c r="DH472" i="1"/>
  <c r="BY472" i="1"/>
  <c r="DH471" i="1"/>
  <c r="DL471" i="1"/>
  <c r="BY471" i="1"/>
  <c r="DH470" i="1"/>
  <c r="DI470" i="1" s="1"/>
  <c r="DN470" i="1" s="1"/>
  <c r="DO470" i="1" s="1"/>
  <c r="BY470" i="1"/>
  <c r="DH469" i="1"/>
  <c r="BY469" i="1"/>
  <c r="DH468" i="1"/>
  <c r="BY468" i="1"/>
  <c r="DH467" i="1"/>
  <c r="BY467" i="1"/>
  <c r="DH466" i="1"/>
  <c r="BY466" i="1"/>
  <c r="DH465" i="1"/>
  <c r="BY465" i="1"/>
  <c r="DH464" i="1"/>
  <c r="BY464" i="1"/>
  <c r="DH463" i="1"/>
  <c r="BY463" i="1"/>
  <c r="DH462" i="1"/>
  <c r="DJ462" i="1"/>
  <c r="BY462" i="1"/>
  <c r="DH461" i="1"/>
  <c r="BY461" i="1"/>
  <c r="DH460" i="1"/>
  <c r="BY460" i="1"/>
  <c r="DH459" i="1"/>
  <c r="DJ459" i="1" s="1"/>
  <c r="BY459" i="1"/>
  <c r="DH458" i="1"/>
  <c r="DI458" i="1"/>
  <c r="DN458" i="1" s="1"/>
  <c r="DO458" i="1" s="1"/>
  <c r="BY458" i="1"/>
  <c r="DH457" i="1"/>
  <c r="DL457" i="1" s="1"/>
  <c r="BY457" i="1"/>
  <c r="DH456" i="1"/>
  <c r="BY456" i="1"/>
  <c r="DH455" i="1"/>
  <c r="DL455" i="1"/>
  <c r="BY455" i="1"/>
  <c r="DH454" i="1"/>
  <c r="DI454" i="1" s="1"/>
  <c r="DN454" i="1" s="1"/>
  <c r="DO454" i="1" s="1"/>
  <c r="BY454" i="1"/>
  <c r="DH453" i="1"/>
  <c r="DI453" i="1"/>
  <c r="BY453" i="1"/>
  <c r="DH452" i="1"/>
  <c r="DJ452" i="1" s="1"/>
  <c r="BY452" i="1"/>
  <c r="DH451" i="1"/>
  <c r="BY451" i="1"/>
  <c r="DH450" i="1"/>
  <c r="DJ450" i="1"/>
  <c r="BY450" i="1"/>
  <c r="DH449" i="1"/>
  <c r="DI449" i="1" s="1"/>
  <c r="BY449" i="1"/>
  <c r="DH448" i="1"/>
  <c r="DJ448" i="1"/>
  <c r="BY448" i="1"/>
  <c r="DH447" i="1"/>
  <c r="BY447" i="1"/>
  <c r="DH446" i="1"/>
  <c r="BY446" i="1"/>
  <c r="DH445" i="1"/>
  <c r="BY445" i="1"/>
  <c r="DH444" i="1"/>
  <c r="BY444" i="1"/>
  <c r="DH443" i="1"/>
  <c r="DL443" i="1" s="1"/>
  <c r="BY443" i="1"/>
  <c r="DH442" i="1"/>
  <c r="DI442" i="1"/>
  <c r="DN442" i="1" s="1"/>
  <c r="DO442" i="1" s="1"/>
  <c r="BY442" i="1"/>
  <c r="DH441" i="1"/>
  <c r="BY441" i="1"/>
  <c r="DH440" i="1"/>
  <c r="BY440" i="1"/>
  <c r="DH439" i="1"/>
  <c r="DL439" i="1" s="1"/>
  <c r="BY439" i="1"/>
  <c r="DH438" i="1"/>
  <c r="DI438" i="1"/>
  <c r="DN438" i="1" s="1"/>
  <c r="DO438" i="1" s="1"/>
  <c r="BY438" i="1"/>
  <c r="DH437" i="1"/>
  <c r="BY437" i="1"/>
  <c r="DH436" i="1"/>
  <c r="DL436" i="1" s="1"/>
  <c r="BY436" i="1"/>
  <c r="DH435" i="1"/>
  <c r="BY435" i="1"/>
  <c r="DH434" i="1"/>
  <c r="BY434" i="1"/>
  <c r="DH433" i="1"/>
  <c r="BY433" i="1"/>
  <c r="DH432" i="1"/>
  <c r="BY432" i="1"/>
  <c r="DH431" i="1"/>
  <c r="BY431" i="1"/>
  <c r="DH430" i="1"/>
  <c r="BY430" i="1"/>
  <c r="DH429" i="1"/>
  <c r="BY429" i="1"/>
  <c r="DH428" i="1"/>
  <c r="DJ428" i="1"/>
  <c r="BY428" i="1"/>
  <c r="DH427" i="1"/>
  <c r="BY427" i="1"/>
  <c r="DH426" i="1"/>
  <c r="BY426" i="1"/>
  <c r="DH425" i="1"/>
  <c r="BY425" i="1"/>
  <c r="DH424" i="1"/>
  <c r="DL424" i="1" s="1"/>
  <c r="BY424" i="1"/>
  <c r="DH423" i="1"/>
  <c r="BY423" i="1"/>
  <c r="DH422" i="1"/>
  <c r="BY422" i="1"/>
  <c r="DH421" i="1"/>
  <c r="BY421" i="1"/>
  <c r="DH420" i="1"/>
  <c r="BY420" i="1"/>
  <c r="DH419" i="1"/>
  <c r="BY419" i="1"/>
  <c r="DH418" i="1"/>
  <c r="DI418" i="1"/>
  <c r="DN418" i="1" s="1"/>
  <c r="DO418" i="1" s="1"/>
  <c r="BY418" i="1"/>
  <c r="DH417" i="1"/>
  <c r="BY417" i="1"/>
  <c r="DH416" i="1"/>
  <c r="BY416" i="1"/>
  <c r="DH415" i="1"/>
  <c r="BY415" i="1"/>
  <c r="DH414" i="1"/>
  <c r="BY414" i="1"/>
  <c r="DH413" i="1"/>
  <c r="BY413" i="1"/>
  <c r="DH412" i="1"/>
  <c r="DJ412" i="1" s="1"/>
  <c r="BY412" i="1"/>
  <c r="DH411" i="1"/>
  <c r="DI411" i="1"/>
  <c r="DN411" i="1" s="1"/>
  <c r="DO411" i="1" s="1"/>
  <c r="BY411" i="1"/>
  <c r="DH410" i="1"/>
  <c r="DI410" i="1" s="1"/>
  <c r="DN410" i="1" s="1"/>
  <c r="DO410" i="1" s="1"/>
  <c r="BY410" i="1"/>
  <c r="DH409" i="1"/>
  <c r="BY409" i="1"/>
  <c r="DH408" i="1"/>
  <c r="BY408" i="1"/>
  <c r="DH407" i="1"/>
  <c r="DJ407" i="1"/>
  <c r="BY407" i="1"/>
  <c r="DH406" i="1"/>
  <c r="DJ406" i="1" s="1"/>
  <c r="BY406" i="1"/>
  <c r="DH405" i="1"/>
  <c r="BY405" i="1"/>
  <c r="DH404" i="1"/>
  <c r="BY404" i="1"/>
  <c r="DH403" i="1"/>
  <c r="DL403" i="1"/>
  <c r="BY403" i="1"/>
  <c r="DH402" i="1"/>
  <c r="BY402" i="1"/>
  <c r="DH401" i="1"/>
  <c r="BY401" i="1"/>
  <c r="DH400" i="1"/>
  <c r="BY400" i="1"/>
  <c r="DH399" i="1"/>
  <c r="BY399" i="1"/>
  <c r="DH398" i="1"/>
  <c r="DI398" i="1" s="1"/>
  <c r="BY398" i="1"/>
  <c r="DH397" i="1"/>
  <c r="DJ397" i="1"/>
  <c r="BY397" i="1"/>
  <c r="DH396" i="1"/>
  <c r="BY396" i="1"/>
  <c r="DH395" i="1"/>
  <c r="BY395" i="1"/>
  <c r="DH394" i="1"/>
  <c r="DL394" i="1" s="1"/>
  <c r="BY394" i="1"/>
  <c r="DH393" i="1"/>
  <c r="DJ393" i="1"/>
  <c r="BY393" i="1"/>
  <c r="DH392" i="1"/>
  <c r="BY392" i="1"/>
  <c r="DH391" i="1"/>
  <c r="BY391" i="1"/>
  <c r="DH390" i="1"/>
  <c r="DI390" i="1" s="1"/>
  <c r="DN390" i="1" s="1"/>
  <c r="DO390" i="1" s="1"/>
  <c r="BY390" i="1"/>
  <c r="DH389" i="1"/>
  <c r="BY389" i="1"/>
  <c r="DH388" i="1"/>
  <c r="BY388" i="1"/>
  <c r="DH387" i="1"/>
  <c r="BY387" i="1"/>
  <c r="DH386" i="1"/>
  <c r="DJ386" i="1"/>
  <c r="BY386" i="1"/>
  <c r="DH385" i="1"/>
  <c r="BY385" i="1"/>
  <c r="DH384" i="1"/>
  <c r="DI384" i="1" s="1"/>
  <c r="DN384" i="1" s="1"/>
  <c r="DO384" i="1" s="1"/>
  <c r="BY384" i="1"/>
  <c r="DH383" i="1"/>
  <c r="DI383" i="1"/>
  <c r="BY383" i="1"/>
  <c r="DH382" i="1"/>
  <c r="BY382" i="1"/>
  <c r="DH381" i="1"/>
  <c r="BY381" i="1"/>
  <c r="DH380" i="1"/>
  <c r="DL380" i="1" s="1"/>
  <c r="BY380" i="1"/>
  <c r="DH379" i="1"/>
  <c r="DJ379" i="1"/>
  <c r="BY379" i="1"/>
  <c r="DH378" i="1"/>
  <c r="DI378" i="1" s="1"/>
  <c r="BY378" i="1"/>
  <c r="DH377" i="1"/>
  <c r="BY377" i="1"/>
  <c r="DH376" i="1"/>
  <c r="BY376" i="1"/>
  <c r="DH375" i="1"/>
  <c r="DI375" i="1"/>
  <c r="BY375" i="1"/>
  <c r="DH374" i="1"/>
  <c r="BY374" i="1"/>
  <c r="DH373" i="1"/>
  <c r="BY373" i="1"/>
  <c r="DH372" i="1"/>
  <c r="BY372" i="1"/>
  <c r="DH371" i="1"/>
  <c r="DI371" i="1" s="1"/>
  <c r="BY371" i="1"/>
  <c r="DH370" i="1"/>
  <c r="DL370" i="1"/>
  <c r="BY370" i="1"/>
  <c r="DH369" i="1"/>
  <c r="BY369" i="1"/>
  <c r="DH368" i="1"/>
  <c r="DJ368" i="1" s="1"/>
  <c r="BY368" i="1"/>
  <c r="DH367" i="1"/>
  <c r="DI367" i="1"/>
  <c r="BY367" i="1"/>
  <c r="DH366" i="1"/>
  <c r="BY366" i="1"/>
  <c r="DH365" i="1"/>
  <c r="BY365" i="1"/>
  <c r="DH364" i="1"/>
  <c r="BY364" i="1"/>
  <c r="DH363" i="1"/>
  <c r="BY363" i="1"/>
  <c r="DH362" i="1"/>
  <c r="DI362" i="1" s="1"/>
  <c r="DN362" i="1" s="1"/>
  <c r="DO362" i="1" s="1"/>
  <c r="BY362" i="1"/>
  <c r="DH361" i="1"/>
  <c r="BY361" i="1"/>
  <c r="DH360" i="1"/>
  <c r="DI360" i="1"/>
  <c r="BY360" i="1"/>
  <c r="DH359" i="1"/>
  <c r="DI359" i="1" s="1"/>
  <c r="BY359" i="1"/>
  <c r="DH358" i="1"/>
  <c r="DL358" i="1"/>
  <c r="BY358" i="1"/>
  <c r="DH357" i="1"/>
  <c r="BY357" i="1"/>
  <c r="DH356" i="1"/>
  <c r="BY356" i="1"/>
  <c r="DH355" i="1"/>
  <c r="DL355" i="1" s="1"/>
  <c r="BY355" i="1"/>
  <c r="DH354" i="1"/>
  <c r="DJ354" i="1"/>
  <c r="BY354" i="1"/>
  <c r="DH353" i="1"/>
  <c r="BY353" i="1"/>
  <c r="DH352" i="1"/>
  <c r="BY352" i="1"/>
  <c r="DH351" i="1"/>
  <c r="BY351" i="1"/>
  <c r="DH350" i="1"/>
  <c r="DI350" i="1" s="1"/>
  <c r="DN350" i="1" s="1"/>
  <c r="DO350" i="1" s="1"/>
  <c r="BY350" i="1"/>
  <c r="DH349" i="1"/>
  <c r="BY349" i="1"/>
  <c r="DH348" i="1"/>
  <c r="DJ348" i="1"/>
  <c r="BY348" i="1"/>
  <c r="DH347" i="1"/>
  <c r="BY347" i="1"/>
  <c r="DH346" i="1"/>
  <c r="BY346" i="1"/>
  <c r="DH345" i="1"/>
  <c r="BY345" i="1"/>
  <c r="DH344" i="1"/>
  <c r="BY344" i="1"/>
  <c r="DH343" i="1"/>
  <c r="BY343" i="1"/>
  <c r="DH342" i="1"/>
  <c r="BY342" i="1"/>
  <c r="DH341" i="1"/>
  <c r="BY341" i="1"/>
  <c r="DH340" i="1"/>
  <c r="DI340" i="1"/>
  <c r="DN340" i="1" s="1"/>
  <c r="DO340" i="1" s="1"/>
  <c r="BY340" i="1"/>
  <c r="DH339" i="1"/>
  <c r="DI339" i="1" s="1"/>
  <c r="BY339" i="1"/>
  <c r="DH338" i="1"/>
  <c r="DJ338" i="1"/>
  <c r="BY338" i="1"/>
  <c r="DH337" i="1"/>
  <c r="DL337" i="1" s="1"/>
  <c r="BY337" i="1"/>
  <c r="DH336" i="1"/>
  <c r="DJ336" i="1"/>
  <c r="BY336" i="1"/>
  <c r="DH335" i="1"/>
  <c r="BY335" i="1"/>
  <c r="DH334" i="1"/>
  <c r="BY334" i="1"/>
  <c r="DH333" i="1"/>
  <c r="BY333" i="1"/>
  <c r="DH332" i="1"/>
  <c r="DI332" i="1" s="1"/>
  <c r="DN332" i="1" s="1"/>
  <c r="DO332" i="1" s="1"/>
  <c r="BY332" i="1"/>
  <c r="DH331" i="1"/>
  <c r="DI331" i="1"/>
  <c r="DN331" i="1" s="1"/>
  <c r="DO331" i="1" s="1"/>
  <c r="BY331" i="1"/>
  <c r="DH330" i="1"/>
  <c r="BY330" i="1"/>
  <c r="DH329" i="1"/>
  <c r="BY329" i="1"/>
  <c r="DH328" i="1"/>
  <c r="DI328" i="1"/>
  <c r="DN328" i="1" s="1"/>
  <c r="DO328" i="1" s="1"/>
  <c r="BY328" i="1"/>
  <c r="DH327" i="1"/>
  <c r="DJ327" i="1" s="1"/>
  <c r="BY327" i="1"/>
  <c r="DH326" i="1"/>
  <c r="DJ326" i="1"/>
  <c r="BY326" i="1"/>
  <c r="DH325" i="1"/>
  <c r="DJ325" i="1" s="1"/>
  <c r="BY325" i="1"/>
  <c r="DH324" i="1"/>
  <c r="BY324" i="1"/>
  <c r="DH323" i="1"/>
  <c r="DI323" i="1"/>
  <c r="BY323" i="1"/>
  <c r="DH322" i="1"/>
  <c r="DJ322" i="1" s="1"/>
  <c r="BY322" i="1"/>
  <c r="DH321" i="1"/>
  <c r="BY321" i="1"/>
  <c r="DH320" i="1"/>
  <c r="DI320" i="1"/>
  <c r="DN320" i="1" s="1"/>
  <c r="DO320" i="1" s="1"/>
  <c r="BY320" i="1"/>
  <c r="DH319" i="1"/>
  <c r="BY319" i="1"/>
  <c r="DH318" i="1"/>
  <c r="BY318" i="1"/>
  <c r="DH317" i="1"/>
  <c r="DJ317" i="1" s="1"/>
  <c r="BY317" i="1"/>
  <c r="DH316" i="1"/>
  <c r="DI316" i="1"/>
  <c r="DN316" i="1" s="1"/>
  <c r="DO316" i="1" s="1"/>
  <c r="BY316" i="1"/>
  <c r="DH315" i="1"/>
  <c r="DI315" i="1" s="1"/>
  <c r="DN315" i="1" s="1"/>
  <c r="DO315" i="1" s="1"/>
  <c r="BY315" i="1"/>
  <c r="DH314" i="1"/>
  <c r="BY314" i="1"/>
  <c r="DH313" i="1"/>
  <c r="DJ313" i="1"/>
  <c r="BY313" i="1"/>
  <c r="DH312" i="1"/>
  <c r="DL312" i="1" s="1"/>
  <c r="BY312" i="1"/>
  <c r="DH311" i="1"/>
  <c r="BY311" i="1"/>
  <c r="DH310" i="1"/>
  <c r="BY310" i="1"/>
  <c r="DH309" i="1"/>
  <c r="DL309" i="1"/>
  <c r="BY309" i="1"/>
  <c r="DH308" i="1"/>
  <c r="DI308" i="1" s="1"/>
  <c r="BY308" i="1"/>
  <c r="DH307" i="1"/>
  <c r="BY307" i="1"/>
  <c r="DH306" i="1"/>
  <c r="DJ306" i="1"/>
  <c r="BY306" i="1"/>
  <c r="DH305" i="1"/>
  <c r="BY305" i="1"/>
  <c r="DH304" i="1"/>
  <c r="DJ304" i="1" s="1"/>
  <c r="BY304" i="1"/>
  <c r="DH303" i="1"/>
  <c r="DI303" i="1"/>
  <c r="DN303" i="1" s="1"/>
  <c r="DO303" i="1" s="1"/>
  <c r="BY303" i="1"/>
  <c r="DH302" i="1"/>
  <c r="BY302" i="1"/>
  <c r="DH301" i="1"/>
  <c r="BY301" i="1"/>
  <c r="DH300" i="1"/>
  <c r="BY300" i="1"/>
  <c r="DH299" i="1"/>
  <c r="CI299" i="1"/>
  <c r="BY299" i="1"/>
  <c r="DH298" i="1"/>
  <c r="DI298" i="1"/>
  <c r="DN298" i="1" s="1"/>
  <c r="DO298" i="1" s="1"/>
  <c r="CI298" i="1"/>
  <c r="BY298" i="1"/>
  <c r="DH297" i="1"/>
  <c r="DJ297" i="1"/>
  <c r="CI297" i="1"/>
  <c r="BY297" i="1"/>
  <c r="DH296" i="1"/>
  <c r="DL296" i="1"/>
  <c r="CI296" i="1"/>
  <c r="BY296" i="1"/>
  <c r="DH295" i="1"/>
  <c r="DI295" i="1"/>
  <c r="DN295" i="1" s="1"/>
  <c r="DO295" i="1" s="1"/>
  <c r="CI295" i="1"/>
  <c r="BY295" i="1"/>
  <c r="DH294" i="1"/>
  <c r="DI294" i="1"/>
  <c r="DN294" i="1" s="1"/>
  <c r="DO294" i="1" s="1"/>
  <c r="CI294" i="1"/>
  <c r="BY294" i="1"/>
  <c r="DH293" i="1"/>
  <c r="CI293" i="1"/>
  <c r="BY293" i="1"/>
  <c r="DH292" i="1"/>
  <c r="DL292" i="1" s="1"/>
  <c r="CI292" i="1"/>
  <c r="BY292" i="1"/>
  <c r="DH291" i="1"/>
  <c r="DL291" i="1" s="1"/>
  <c r="CI291" i="1"/>
  <c r="BY291" i="1"/>
  <c r="DH290" i="1"/>
  <c r="DL290" i="1" s="1"/>
  <c r="CI290" i="1"/>
  <c r="BY290" i="1"/>
  <c r="DH289" i="1"/>
  <c r="CI289" i="1"/>
  <c r="BY289" i="1"/>
  <c r="DH288" i="1"/>
  <c r="DL288" i="1"/>
  <c r="CI288" i="1"/>
  <c r="BY288" i="1"/>
  <c r="DH287" i="1"/>
  <c r="DL287" i="1"/>
  <c r="CI287" i="1"/>
  <c r="BY287" i="1"/>
  <c r="DH286" i="1"/>
  <c r="DI286" i="1"/>
  <c r="DN286" i="1" s="1"/>
  <c r="DO286" i="1" s="1"/>
  <c r="CI286" i="1"/>
  <c r="BY286" i="1"/>
  <c r="DH285" i="1"/>
  <c r="DL285" i="1"/>
  <c r="CI285" i="1"/>
  <c r="BY285" i="1"/>
  <c r="DH284" i="1"/>
  <c r="CI284" i="1"/>
  <c r="BY284" i="1"/>
  <c r="DH283" i="1"/>
  <c r="CI283" i="1"/>
  <c r="BY283" i="1"/>
  <c r="DH282" i="1"/>
  <c r="DJ282" i="1"/>
  <c r="CI282" i="1"/>
  <c r="BY282" i="1"/>
  <c r="DH281" i="1"/>
  <c r="DL281" i="1"/>
  <c r="CI281" i="1"/>
  <c r="BY281" i="1"/>
  <c r="DH280" i="1"/>
  <c r="CI280" i="1"/>
  <c r="BY280" i="1"/>
  <c r="DH279" i="1"/>
  <c r="DI279" i="1" s="1"/>
  <c r="DN279" i="1" s="1"/>
  <c r="CI279" i="1"/>
  <c r="BY279" i="1"/>
  <c r="DH278" i="1"/>
  <c r="DI278" i="1"/>
  <c r="DN278" i="1" s="1"/>
  <c r="DO278" i="1" s="1"/>
  <c r="CI278" i="1"/>
  <c r="BY278" i="1"/>
  <c r="DH277" i="1"/>
  <c r="DL277" i="1"/>
  <c r="CI277" i="1"/>
  <c r="BY277" i="1"/>
  <c r="DH276" i="1"/>
  <c r="CI276" i="1"/>
  <c r="BY276" i="1"/>
  <c r="DH275" i="1"/>
  <c r="CI275" i="1"/>
  <c r="BY275" i="1"/>
  <c r="DH274" i="1"/>
  <c r="CI274" i="1"/>
  <c r="BY274" i="1"/>
  <c r="DH273" i="1"/>
  <c r="CI273" i="1"/>
  <c r="BY273" i="1"/>
  <c r="DH272" i="1"/>
  <c r="DI272" i="1"/>
  <c r="DN272" i="1" s="1"/>
  <c r="CI272" i="1"/>
  <c r="BY272" i="1"/>
  <c r="DH271" i="1"/>
  <c r="CI271" i="1"/>
  <c r="BY271" i="1"/>
  <c r="DH270" i="1"/>
  <c r="CI270" i="1"/>
  <c r="BY270" i="1"/>
  <c r="DH269" i="1"/>
  <c r="DL269" i="1" s="1"/>
  <c r="CI269" i="1"/>
  <c r="BY269" i="1"/>
  <c r="DH268" i="1"/>
  <c r="DI268" i="1" s="1"/>
  <c r="CI268" i="1"/>
  <c r="BY268" i="1"/>
  <c r="DH267" i="1"/>
  <c r="DJ267" i="1" s="1"/>
  <c r="CI267" i="1"/>
  <c r="BY267" i="1"/>
  <c r="DH266" i="1"/>
  <c r="DL266" i="1" s="1"/>
  <c r="CI266" i="1"/>
  <c r="BY266" i="1"/>
  <c r="DH265" i="1"/>
  <c r="CI265" i="1"/>
  <c r="BY265" i="1"/>
  <c r="DH264" i="1"/>
  <c r="CI264" i="1"/>
  <c r="BY264" i="1"/>
  <c r="DH263" i="1"/>
  <c r="DL263" i="1" s="1"/>
  <c r="CI263" i="1"/>
  <c r="BY263" i="1"/>
  <c r="DH262" i="1"/>
  <c r="DI262" i="1" s="1"/>
  <c r="DN262" i="1" s="1"/>
  <c r="DO262" i="1" s="1"/>
  <c r="CI262" i="1"/>
  <c r="BY262" i="1"/>
  <c r="DH261" i="1"/>
  <c r="DL261" i="1" s="1"/>
  <c r="CI261" i="1"/>
  <c r="BY261" i="1"/>
  <c r="DH260" i="1"/>
  <c r="CI260" i="1"/>
  <c r="BY260" i="1"/>
  <c r="DH259" i="1"/>
  <c r="CI259" i="1"/>
  <c r="BY259" i="1"/>
  <c r="DH258" i="1"/>
  <c r="DL258" i="1" s="1"/>
  <c r="CI258" i="1"/>
  <c r="BY258" i="1"/>
  <c r="DH257" i="1"/>
  <c r="CI257" i="1"/>
  <c r="BY257" i="1"/>
  <c r="DH256" i="1"/>
  <c r="DI256" i="1"/>
  <c r="DN256" i="1" s="1"/>
  <c r="DO256" i="1" s="1"/>
  <c r="CI256" i="1"/>
  <c r="BY256" i="1"/>
  <c r="DH255" i="1"/>
  <c r="DI255" i="1"/>
  <c r="DN255" i="1" s="1"/>
  <c r="DO255" i="1" s="1"/>
  <c r="CI255" i="1"/>
  <c r="BY255" i="1"/>
  <c r="DH254" i="1"/>
  <c r="CI254" i="1"/>
  <c r="BY254" i="1"/>
  <c r="DH253" i="1"/>
  <c r="CI253" i="1"/>
  <c r="BY253" i="1"/>
  <c r="DH252" i="1"/>
  <c r="DI252" i="1"/>
  <c r="DN252" i="1" s="1"/>
  <c r="CI252" i="1"/>
  <c r="BY252" i="1"/>
  <c r="DH251" i="1"/>
  <c r="DL251" i="1" s="1"/>
  <c r="CI251" i="1"/>
  <c r="BY251" i="1"/>
  <c r="DH250" i="1"/>
  <c r="DL250" i="1" s="1"/>
  <c r="CI250" i="1"/>
  <c r="BY250" i="1"/>
  <c r="DH249" i="1"/>
  <c r="CI249" i="1"/>
  <c r="BY249" i="1"/>
  <c r="DH248" i="1"/>
  <c r="DJ248" i="1"/>
  <c r="CI248" i="1"/>
  <c r="BY248" i="1"/>
  <c r="DH247" i="1"/>
  <c r="DJ247" i="1"/>
  <c r="CI247" i="1"/>
  <c r="BY247" i="1"/>
  <c r="DH246" i="1"/>
  <c r="DJ246" i="1"/>
  <c r="CI246" i="1"/>
  <c r="BY246" i="1"/>
  <c r="DH245" i="1"/>
  <c r="DL245" i="1"/>
  <c r="CI245" i="1"/>
  <c r="BY245" i="1"/>
  <c r="DH244" i="1"/>
  <c r="DJ244" i="1"/>
  <c r="CI244" i="1"/>
  <c r="BY244" i="1"/>
  <c r="DH243" i="1"/>
  <c r="DI243" i="1"/>
  <c r="DN243" i="1" s="1"/>
  <c r="DO243" i="1" s="1"/>
  <c r="CI243" i="1"/>
  <c r="BY243" i="1"/>
  <c r="DH242" i="1"/>
  <c r="CI242" i="1"/>
  <c r="BY242" i="1"/>
  <c r="DH241" i="1"/>
  <c r="CI241" i="1"/>
  <c r="BY241" i="1"/>
  <c r="DH240" i="1"/>
  <c r="CI240" i="1"/>
  <c r="BY240" i="1"/>
  <c r="DH239" i="1"/>
  <c r="CI239" i="1"/>
  <c r="BY239" i="1"/>
  <c r="DH238" i="1"/>
  <c r="CI238" i="1"/>
  <c r="BY238" i="1"/>
  <c r="DH237" i="1"/>
  <c r="CI237" i="1"/>
  <c r="BY237" i="1"/>
  <c r="DH236" i="1"/>
  <c r="DJ236" i="1" s="1"/>
  <c r="CI236" i="1"/>
  <c r="BY236" i="1"/>
  <c r="DH235" i="1"/>
  <c r="DJ235" i="1" s="1"/>
  <c r="CI235" i="1"/>
  <c r="BY235" i="1"/>
  <c r="DH234" i="1"/>
  <c r="DI234" i="1" s="1"/>
  <c r="DN234" i="1" s="1"/>
  <c r="DO234" i="1" s="1"/>
  <c r="CI234" i="1"/>
  <c r="BY234" i="1"/>
  <c r="DH233" i="1"/>
  <c r="CI233" i="1"/>
  <c r="BY233" i="1"/>
  <c r="DH232" i="1"/>
  <c r="CI232" i="1"/>
  <c r="BY232" i="1"/>
  <c r="DH231" i="1"/>
  <c r="DI231" i="1" s="1"/>
  <c r="CI231" i="1"/>
  <c r="BY231" i="1"/>
  <c r="DH230" i="1"/>
  <c r="CI230" i="1"/>
  <c r="BY230" i="1"/>
  <c r="DH229" i="1"/>
  <c r="DJ229" i="1"/>
  <c r="CI229" i="1"/>
  <c r="BY229" i="1"/>
  <c r="DH228" i="1"/>
  <c r="DL228" i="1"/>
  <c r="CI228" i="1"/>
  <c r="BY228" i="1"/>
  <c r="DH227" i="1"/>
  <c r="DL227" i="1"/>
  <c r="CI227" i="1"/>
  <c r="BY227" i="1"/>
  <c r="DH226" i="1"/>
  <c r="DI226" i="1"/>
  <c r="DN226" i="1" s="1"/>
  <c r="DO226" i="1" s="1"/>
  <c r="CI226" i="1"/>
  <c r="BY226" i="1"/>
  <c r="DH225" i="1"/>
  <c r="DJ225" i="1"/>
  <c r="CI225" i="1"/>
  <c r="BY225" i="1"/>
  <c r="DH224" i="1"/>
  <c r="CI224" i="1"/>
  <c r="BY224" i="1"/>
  <c r="DH223" i="1"/>
  <c r="CI223" i="1"/>
  <c r="BY223" i="1"/>
  <c r="DH222" i="1"/>
  <c r="CI222" i="1"/>
  <c r="BY222" i="1"/>
  <c r="DH221" i="1"/>
  <c r="DI221" i="1" s="1"/>
  <c r="DN221" i="1" s="1"/>
  <c r="CI221" i="1"/>
  <c r="BY221" i="1"/>
  <c r="DH220" i="1"/>
  <c r="DJ220" i="1"/>
  <c r="CI220" i="1"/>
  <c r="BY220" i="1"/>
  <c r="DH219" i="1"/>
  <c r="DI219" i="1"/>
  <c r="DN219" i="1" s="1"/>
  <c r="DO219" i="1" s="1"/>
  <c r="CI219" i="1"/>
  <c r="BY219" i="1"/>
  <c r="DH218" i="1"/>
  <c r="DL218" i="1"/>
  <c r="CI218" i="1"/>
  <c r="BY218" i="1"/>
  <c r="DH217" i="1"/>
  <c r="CI217" i="1"/>
  <c r="BY217" i="1"/>
  <c r="DH216" i="1"/>
  <c r="DL216" i="1" s="1"/>
  <c r="CI216" i="1"/>
  <c r="BY216" i="1"/>
  <c r="DH215" i="1"/>
  <c r="CI215" i="1"/>
  <c r="BY215" i="1"/>
  <c r="DH214" i="1"/>
  <c r="CI214" i="1"/>
  <c r="BY214" i="1"/>
  <c r="DH213" i="1"/>
  <c r="DI213" i="1" s="1"/>
  <c r="DN213" i="1" s="1"/>
  <c r="DO213" i="1" s="1"/>
  <c r="CI213" i="1"/>
  <c r="BY213" i="1"/>
  <c r="DH212" i="1"/>
  <c r="DL212" i="1" s="1"/>
  <c r="CI212" i="1"/>
  <c r="BY212" i="1"/>
  <c r="DH211" i="1"/>
  <c r="DL211" i="1" s="1"/>
  <c r="CI211" i="1"/>
  <c r="BY211" i="1"/>
  <c r="DH210" i="1"/>
  <c r="DL210" i="1" s="1"/>
  <c r="CI210" i="1"/>
  <c r="BY210" i="1"/>
  <c r="DH209" i="1"/>
  <c r="CI209" i="1"/>
  <c r="BY209" i="1"/>
  <c r="DH208" i="1"/>
  <c r="DI208" i="1"/>
  <c r="DN208" i="1" s="1"/>
  <c r="CI208" i="1"/>
  <c r="BY208" i="1"/>
  <c r="DH207" i="1"/>
  <c r="DJ207" i="1" s="1"/>
  <c r="CI207" i="1"/>
  <c r="BY207" i="1"/>
  <c r="DH206" i="1"/>
  <c r="DL206" i="1" s="1"/>
  <c r="CI206" i="1"/>
  <c r="BY206" i="1"/>
  <c r="DH205" i="1"/>
  <c r="DL205" i="1" s="1"/>
  <c r="CI205" i="1"/>
  <c r="BY205" i="1"/>
  <c r="DH204" i="1"/>
  <c r="DJ204" i="1" s="1"/>
  <c r="CI204" i="1"/>
  <c r="BY204" i="1"/>
  <c r="DH203" i="1"/>
  <c r="DI203" i="1" s="1"/>
  <c r="DN203" i="1" s="1"/>
  <c r="DO203" i="1" s="1"/>
  <c r="CI203" i="1"/>
  <c r="BY203" i="1"/>
  <c r="DH202" i="1"/>
  <c r="DJ202" i="1" s="1"/>
  <c r="CI202" i="1"/>
  <c r="BY202" i="1"/>
  <c r="DH201" i="1"/>
  <c r="DI201" i="1" s="1"/>
  <c r="DN201" i="1" s="1"/>
  <c r="DO201" i="1" s="1"/>
  <c r="CI201" i="1"/>
  <c r="BY201" i="1"/>
  <c r="DH200" i="1"/>
  <c r="DL200" i="1"/>
  <c r="CI200" i="1"/>
  <c r="BY200" i="1"/>
  <c r="DH199" i="1"/>
  <c r="CI199" i="1"/>
  <c r="BY199" i="1"/>
  <c r="DH198" i="1"/>
  <c r="CI198" i="1"/>
  <c r="BY198" i="1"/>
  <c r="DH197" i="1"/>
  <c r="DJ197" i="1"/>
  <c r="CI197" i="1"/>
  <c r="BY197" i="1"/>
  <c r="DH196" i="1"/>
  <c r="CI196" i="1"/>
  <c r="BY196" i="1"/>
  <c r="DH195" i="1"/>
  <c r="CI195" i="1"/>
  <c r="BY195" i="1"/>
  <c r="DH194" i="1"/>
  <c r="DL194" i="1"/>
  <c r="CI194" i="1"/>
  <c r="BY194" i="1"/>
  <c r="DH193" i="1"/>
  <c r="DI193" i="1"/>
  <c r="CI193" i="1"/>
  <c r="BY193" i="1"/>
  <c r="DH192" i="1"/>
  <c r="CI192" i="1"/>
  <c r="BY192" i="1"/>
  <c r="DH191" i="1"/>
  <c r="CI191" i="1"/>
  <c r="BY191" i="1"/>
  <c r="DH190" i="1"/>
  <c r="CI190" i="1"/>
  <c r="BY190" i="1"/>
  <c r="DH189" i="1"/>
  <c r="DI189" i="1" s="1"/>
  <c r="DN189" i="1" s="1"/>
  <c r="DO189" i="1" s="1"/>
  <c r="DJ189" i="1"/>
  <c r="CI189" i="1"/>
  <c r="BY189" i="1"/>
  <c r="DH188" i="1"/>
  <c r="CI188" i="1"/>
  <c r="BY188" i="1"/>
  <c r="DH187" i="1"/>
  <c r="DJ187" i="1" s="1"/>
  <c r="CI187" i="1"/>
  <c r="BY187" i="1"/>
  <c r="DH186" i="1"/>
  <c r="DI186" i="1" s="1"/>
  <c r="CI186" i="1"/>
  <c r="BY186" i="1"/>
  <c r="DH185" i="1"/>
  <c r="CI185" i="1"/>
  <c r="BY185" i="1"/>
  <c r="DH184" i="1"/>
  <c r="CI184" i="1"/>
  <c r="CA184" i="1"/>
  <c r="BY184" i="1"/>
  <c r="DH183" i="1"/>
  <c r="CI183" i="1"/>
  <c r="CA183" i="1"/>
  <c r="BY183" i="1"/>
  <c r="DH182" i="1"/>
  <c r="CI182" i="1"/>
  <c r="CA182" i="1"/>
  <c r="BY182" i="1"/>
  <c r="DH181" i="1"/>
  <c r="DL181" i="1"/>
  <c r="CI181" i="1"/>
  <c r="CA181" i="1"/>
  <c r="BY181" i="1"/>
  <c r="DH180" i="1"/>
  <c r="DJ180" i="1" s="1"/>
  <c r="CI180" i="1"/>
  <c r="CA180" i="1"/>
  <c r="BY180" i="1"/>
  <c r="DH179" i="1"/>
  <c r="CI179" i="1"/>
  <c r="CA179" i="1"/>
  <c r="BY179" i="1"/>
  <c r="DH178" i="1"/>
  <c r="DI178" i="1"/>
  <c r="DN178" i="1" s="1"/>
  <c r="DO178" i="1" s="1"/>
  <c r="CI178" i="1"/>
  <c r="CA178" i="1"/>
  <c r="BY178" i="1"/>
  <c r="DH177" i="1"/>
  <c r="DJ177" i="1" s="1"/>
  <c r="DI177" i="1"/>
  <c r="DN177" i="1" s="1"/>
  <c r="DO177" i="1" s="1"/>
  <c r="CI177" i="1"/>
  <c r="CA177" i="1"/>
  <c r="BY177" i="1"/>
  <c r="DH176" i="1"/>
  <c r="CI176" i="1"/>
  <c r="CA176" i="1"/>
  <c r="BY176" i="1"/>
  <c r="DH175" i="1"/>
  <c r="DL175" i="1" s="1"/>
  <c r="CI175" i="1"/>
  <c r="CA175" i="1"/>
  <c r="BY175" i="1"/>
  <c r="DH174" i="1"/>
  <c r="DL174" i="1"/>
  <c r="CI174" i="1"/>
  <c r="CA174" i="1"/>
  <c r="BY174" i="1"/>
  <c r="DH173" i="1"/>
  <c r="DL173" i="1" s="1"/>
  <c r="CI173" i="1"/>
  <c r="CA173" i="1"/>
  <c r="BY173" i="1"/>
  <c r="DH172" i="1"/>
  <c r="DJ172" i="1"/>
  <c r="CI172" i="1"/>
  <c r="CA172" i="1"/>
  <c r="BY172" i="1"/>
  <c r="DH171" i="1"/>
  <c r="DJ171" i="1" s="1"/>
  <c r="CI171" i="1"/>
  <c r="CA171" i="1"/>
  <c r="BY171" i="1"/>
  <c r="DH170" i="1"/>
  <c r="DJ170" i="1"/>
  <c r="DL170" i="1"/>
  <c r="CI170" i="1"/>
  <c r="CA170" i="1"/>
  <c r="BY170" i="1"/>
  <c r="DH169" i="1"/>
  <c r="CI169" i="1"/>
  <c r="CA169" i="1"/>
  <c r="BY169" i="1"/>
  <c r="DH168" i="1"/>
  <c r="DI168" i="1"/>
  <c r="DJ168" i="1"/>
  <c r="CI168" i="1"/>
  <c r="CA168" i="1"/>
  <c r="BY168" i="1"/>
  <c r="DH167" i="1"/>
  <c r="CI167" i="1"/>
  <c r="CA167" i="1"/>
  <c r="BY167" i="1"/>
  <c r="DH166" i="1"/>
  <c r="DI166" i="1"/>
  <c r="DN166" i="1" s="1"/>
  <c r="DO166" i="1" s="1"/>
  <c r="CI166" i="1"/>
  <c r="CA166" i="1"/>
  <c r="BY166" i="1"/>
  <c r="DH165" i="1"/>
  <c r="DJ165" i="1" s="1"/>
  <c r="CI165" i="1"/>
  <c r="CA165" i="1"/>
  <c r="BY165" i="1"/>
  <c r="DH164" i="1"/>
  <c r="CI164" i="1"/>
  <c r="CA164" i="1"/>
  <c r="BY164" i="1"/>
  <c r="DH163" i="1"/>
  <c r="CI163" i="1"/>
  <c r="CA163" i="1"/>
  <c r="BY163" i="1"/>
  <c r="DH162" i="1"/>
  <c r="DI162" i="1"/>
  <c r="DN162" i="1" s="1"/>
  <c r="DO162" i="1" s="1"/>
  <c r="CI162" i="1"/>
  <c r="CA162" i="1"/>
  <c r="BY162" i="1"/>
  <c r="DH161" i="1"/>
  <c r="CI161" i="1"/>
  <c r="CA161" i="1"/>
  <c r="BY161" i="1"/>
  <c r="DH160" i="1"/>
  <c r="DL160" i="1" s="1"/>
  <c r="CI160" i="1"/>
  <c r="CA160" i="1"/>
  <c r="BY160" i="1"/>
  <c r="DH159" i="1"/>
  <c r="DJ159" i="1"/>
  <c r="CI159" i="1"/>
  <c r="CA159" i="1"/>
  <c r="BY159" i="1"/>
  <c r="DH158" i="1"/>
  <c r="DI158" i="1" s="1"/>
  <c r="DN158" i="1" s="1"/>
  <c r="DO158" i="1" s="1"/>
  <c r="CI158" i="1"/>
  <c r="CA158" i="1"/>
  <c r="BY158" i="1"/>
  <c r="DH157" i="1"/>
  <c r="CI157" i="1"/>
  <c r="CA157" i="1"/>
  <c r="BY157" i="1"/>
  <c r="DH156" i="1"/>
  <c r="DL156" i="1"/>
  <c r="CI156" i="1"/>
  <c r="CA156" i="1"/>
  <c r="BY156" i="1"/>
  <c r="DH155" i="1"/>
  <c r="DL155" i="1" s="1"/>
  <c r="CI155" i="1"/>
  <c r="CA155" i="1"/>
  <c r="BY155" i="1"/>
  <c r="DH154" i="1"/>
  <c r="DI154" i="1"/>
  <c r="DN154" i="1" s="1"/>
  <c r="DO154" i="1" s="1"/>
  <c r="CI154" i="1"/>
  <c r="CA154" i="1"/>
  <c r="BY154" i="1"/>
  <c r="DH153" i="1"/>
  <c r="DJ153" i="1" s="1"/>
  <c r="CI153" i="1"/>
  <c r="CA153" i="1"/>
  <c r="BY153" i="1"/>
  <c r="DH152" i="1"/>
  <c r="CI152" i="1"/>
  <c r="CA152" i="1"/>
  <c r="BY152" i="1"/>
  <c r="DH151" i="1"/>
  <c r="DL151" i="1"/>
  <c r="DJ151" i="1"/>
  <c r="CI151" i="1"/>
  <c r="CA151" i="1"/>
  <c r="BY151" i="1"/>
  <c r="DH150" i="1"/>
  <c r="DL150" i="1"/>
  <c r="CI150" i="1"/>
  <c r="CA150" i="1"/>
  <c r="BY150" i="1"/>
  <c r="DH149" i="1"/>
  <c r="CI149" i="1"/>
  <c r="CA149" i="1"/>
  <c r="BY149" i="1"/>
  <c r="DH148" i="1"/>
  <c r="DL148" i="1" s="1"/>
  <c r="CI148" i="1"/>
  <c r="CA148" i="1"/>
  <c r="BY148" i="1"/>
  <c r="DH147" i="1"/>
  <c r="DI147" i="1"/>
  <c r="DN147" i="1" s="1"/>
  <c r="DO147" i="1" s="1"/>
  <c r="CI147" i="1"/>
  <c r="CA147" i="1"/>
  <c r="BY147" i="1"/>
  <c r="DH146" i="1"/>
  <c r="CI146" i="1"/>
  <c r="CA146" i="1"/>
  <c r="BY146" i="1"/>
  <c r="DH145" i="1"/>
  <c r="DJ145" i="1" s="1"/>
  <c r="CI145" i="1"/>
  <c r="CA145" i="1"/>
  <c r="BY145" i="1"/>
  <c r="DH144" i="1"/>
  <c r="DJ144" i="1"/>
  <c r="CI144" i="1"/>
  <c r="CA144" i="1"/>
  <c r="BY144" i="1"/>
  <c r="DH143" i="1"/>
  <c r="DL143" i="1" s="1"/>
  <c r="CI143" i="1"/>
  <c r="CA143" i="1"/>
  <c r="BY143" i="1"/>
  <c r="DH142" i="1"/>
  <c r="DJ142" i="1"/>
  <c r="DL142" i="1"/>
  <c r="CI142" i="1"/>
  <c r="CA142" i="1"/>
  <c r="BY142" i="1"/>
  <c r="DH141" i="1"/>
  <c r="DJ141" i="1"/>
  <c r="DI141" i="1"/>
  <c r="DN141" i="1"/>
  <c r="DO141" i="1" s="1"/>
  <c r="CI141" i="1"/>
  <c r="CA141" i="1"/>
  <c r="BY141" i="1"/>
  <c r="DH140" i="1"/>
  <c r="DJ140" i="1"/>
  <c r="CI140" i="1"/>
  <c r="CA140" i="1"/>
  <c r="BY140" i="1"/>
  <c r="DH139" i="1"/>
  <c r="CI139" i="1"/>
  <c r="CA139" i="1"/>
  <c r="BY139" i="1"/>
  <c r="DH138" i="1"/>
  <c r="DJ138" i="1" s="1"/>
  <c r="CI138" i="1"/>
  <c r="CA138" i="1"/>
  <c r="BY138" i="1"/>
  <c r="DH137" i="1"/>
  <c r="DI137" i="1" s="1"/>
  <c r="DN137" i="1" s="1"/>
  <c r="DO137" i="1" s="1"/>
  <c r="CI137" i="1"/>
  <c r="CA137" i="1"/>
  <c r="BY137" i="1"/>
  <c r="DH136" i="1"/>
  <c r="DJ136" i="1"/>
  <c r="CI136" i="1"/>
  <c r="CA136" i="1"/>
  <c r="BY136" i="1"/>
  <c r="DH135" i="1"/>
  <c r="CI135" i="1"/>
  <c r="CA135" i="1"/>
  <c r="BY135" i="1"/>
  <c r="DH134" i="1"/>
  <c r="DJ134" i="1" s="1"/>
  <c r="CI134" i="1"/>
  <c r="CA134" i="1"/>
  <c r="BY134" i="1"/>
  <c r="DH133" i="1"/>
  <c r="DJ133" i="1"/>
  <c r="CU133" i="1"/>
  <c r="CI133" i="1"/>
  <c r="CA133" i="1"/>
  <c r="BY133" i="1"/>
  <c r="DH132" i="1"/>
  <c r="DL132" i="1"/>
  <c r="CU132" i="1"/>
  <c r="CI132" i="1"/>
  <c r="CA132" i="1"/>
  <c r="BY132" i="1"/>
  <c r="DH131" i="1"/>
  <c r="DL131" i="1"/>
  <c r="CU131" i="1"/>
  <c r="CI131" i="1"/>
  <c r="CA131" i="1"/>
  <c r="BY131" i="1"/>
  <c r="DH130" i="1"/>
  <c r="CU130" i="1"/>
  <c r="CI130" i="1"/>
  <c r="CA130" i="1"/>
  <c r="BY130" i="1"/>
  <c r="DH129" i="1"/>
  <c r="DJ129" i="1" s="1"/>
  <c r="CU129" i="1"/>
  <c r="CI129" i="1"/>
  <c r="CA129" i="1"/>
  <c r="BY129" i="1"/>
  <c r="DH128" i="1"/>
  <c r="DI128" i="1" s="1"/>
  <c r="DN128" i="1" s="1"/>
  <c r="DO128" i="1" s="1"/>
  <c r="CU128" i="1"/>
  <c r="CI128" i="1"/>
  <c r="CA128" i="1"/>
  <c r="BY128" i="1"/>
  <c r="DH127" i="1"/>
  <c r="CU127" i="1"/>
  <c r="CI127" i="1"/>
  <c r="CA127" i="1"/>
  <c r="BY127" i="1"/>
  <c r="DH126" i="1"/>
  <c r="DL126" i="1"/>
  <c r="CU126" i="1"/>
  <c r="CI126" i="1"/>
  <c r="CA126" i="1"/>
  <c r="BY126" i="1"/>
  <c r="DH125" i="1"/>
  <c r="DJ125" i="1"/>
  <c r="CU125" i="1"/>
  <c r="CI125" i="1"/>
  <c r="CA125" i="1"/>
  <c r="BY125" i="1"/>
  <c r="DH124" i="1"/>
  <c r="CU124" i="1"/>
  <c r="CI124" i="1"/>
  <c r="CA124" i="1"/>
  <c r="BY124" i="1"/>
  <c r="DH123" i="1"/>
  <c r="DL123" i="1" s="1"/>
  <c r="CU123" i="1"/>
  <c r="CI123" i="1"/>
  <c r="CA123" i="1"/>
  <c r="BY123" i="1"/>
  <c r="DH122" i="1"/>
  <c r="CU122" i="1"/>
  <c r="CI122" i="1"/>
  <c r="CA122" i="1"/>
  <c r="BY122" i="1"/>
  <c r="DH121" i="1"/>
  <c r="DJ121" i="1"/>
  <c r="CU121" i="1"/>
  <c r="CI121" i="1"/>
  <c r="CA121" i="1"/>
  <c r="BY121" i="1"/>
  <c r="DH120" i="1"/>
  <c r="CU120" i="1"/>
  <c r="CO120" i="1"/>
  <c r="CI120" i="1"/>
  <c r="CA120" i="1"/>
  <c r="BY120" i="1"/>
  <c r="DH119" i="1"/>
  <c r="DL119" i="1" s="1"/>
  <c r="CU119" i="1"/>
  <c r="CO119" i="1"/>
  <c r="CI119" i="1"/>
  <c r="CA119" i="1"/>
  <c r="BY119" i="1"/>
  <c r="DH118" i="1"/>
  <c r="DJ118" i="1"/>
  <c r="CU118" i="1"/>
  <c r="CQ118" i="1"/>
  <c r="CO118" i="1"/>
  <c r="CI118" i="1"/>
  <c r="CA118" i="1"/>
  <c r="BY118" i="1"/>
  <c r="DH117" i="1"/>
  <c r="CU117" i="1"/>
  <c r="CQ117" i="1"/>
  <c r="CO117" i="1"/>
  <c r="CI117" i="1"/>
  <c r="CA117" i="1"/>
  <c r="BY117" i="1"/>
  <c r="DH116" i="1"/>
  <c r="DJ116" i="1" s="1"/>
  <c r="CU116" i="1"/>
  <c r="CQ116" i="1"/>
  <c r="CO116" i="1"/>
  <c r="CI116" i="1"/>
  <c r="CA116" i="1"/>
  <c r="BY116" i="1"/>
  <c r="DH115" i="1"/>
  <c r="DJ115" i="1" s="1"/>
  <c r="CU115" i="1"/>
  <c r="CQ115" i="1"/>
  <c r="CO115" i="1"/>
  <c r="CI115" i="1"/>
  <c r="CA115" i="1"/>
  <c r="BY115" i="1"/>
  <c r="DH114" i="1"/>
  <c r="DI114" i="1" s="1"/>
  <c r="DN114" i="1" s="1"/>
  <c r="DO114" i="1" s="1"/>
  <c r="CU114" i="1"/>
  <c r="CQ114" i="1"/>
  <c r="CO114" i="1"/>
  <c r="CI114" i="1"/>
  <c r="CA114" i="1"/>
  <c r="BY114" i="1"/>
  <c r="DH113" i="1"/>
  <c r="CU113" i="1"/>
  <c r="CQ113" i="1"/>
  <c r="CO113" i="1"/>
  <c r="CI113" i="1"/>
  <c r="CA113" i="1"/>
  <c r="BY113" i="1"/>
  <c r="DH112" i="1"/>
  <c r="CU112" i="1"/>
  <c r="CQ112" i="1"/>
  <c r="CO112" i="1"/>
  <c r="CI112" i="1"/>
  <c r="CA112" i="1"/>
  <c r="BY112" i="1"/>
  <c r="DH111" i="1"/>
  <c r="DL111" i="1" s="1"/>
  <c r="CU111" i="1"/>
  <c r="CQ111" i="1"/>
  <c r="CO111" i="1"/>
  <c r="CI111" i="1"/>
  <c r="CA111" i="1"/>
  <c r="BY111" i="1"/>
  <c r="DH110" i="1"/>
  <c r="DL110" i="1" s="1"/>
  <c r="CU110" i="1"/>
  <c r="CQ110" i="1"/>
  <c r="CO110" i="1"/>
  <c r="CI110" i="1"/>
  <c r="CA110" i="1"/>
  <c r="BY110" i="1"/>
  <c r="DH109" i="1"/>
  <c r="CU109" i="1"/>
  <c r="CQ109" i="1"/>
  <c r="CO109" i="1"/>
  <c r="CI109" i="1"/>
  <c r="CA109" i="1"/>
  <c r="BY109" i="1"/>
  <c r="DH108" i="1"/>
  <c r="DI108" i="1"/>
  <c r="DN108" i="1" s="1"/>
  <c r="DO108" i="1" s="1"/>
  <c r="CW108" i="1"/>
  <c r="CU108" i="1"/>
  <c r="CQ108" i="1"/>
  <c r="CO108" i="1"/>
  <c r="CI108" i="1"/>
  <c r="CA108" i="1"/>
  <c r="BY108" i="1"/>
  <c r="DH107" i="1"/>
  <c r="CW107" i="1"/>
  <c r="CU107" i="1"/>
  <c r="CQ107" i="1"/>
  <c r="CO107" i="1"/>
  <c r="CI107" i="1"/>
  <c r="CA107" i="1"/>
  <c r="BY107" i="1"/>
  <c r="DH106" i="1"/>
  <c r="CW106" i="1"/>
  <c r="CU106" i="1"/>
  <c r="CQ106" i="1"/>
  <c r="CO106" i="1"/>
  <c r="CK106" i="1"/>
  <c r="CI106" i="1"/>
  <c r="CA106" i="1"/>
  <c r="BY106" i="1"/>
  <c r="DH105" i="1"/>
  <c r="DJ105" i="1"/>
  <c r="CW105" i="1"/>
  <c r="CU105" i="1"/>
  <c r="CQ105" i="1"/>
  <c r="CO105" i="1"/>
  <c r="CK105" i="1"/>
  <c r="CI105" i="1"/>
  <c r="CA105" i="1"/>
  <c r="BY105" i="1"/>
  <c r="DH104" i="1"/>
  <c r="DL104" i="1"/>
  <c r="CW104" i="1"/>
  <c r="CU104" i="1"/>
  <c r="CQ104" i="1"/>
  <c r="CO104" i="1"/>
  <c r="CK104" i="1"/>
  <c r="CI104" i="1"/>
  <c r="CA104" i="1"/>
  <c r="BY104" i="1"/>
  <c r="DH103" i="1"/>
  <c r="DJ103" i="1"/>
  <c r="CW103" i="1"/>
  <c r="CU103" i="1"/>
  <c r="CQ103" i="1"/>
  <c r="CO103" i="1"/>
  <c r="CK103" i="1"/>
  <c r="CI103" i="1"/>
  <c r="CA103" i="1"/>
  <c r="BY103" i="1"/>
  <c r="DH102" i="1"/>
  <c r="DJ102" i="1"/>
  <c r="CW102" i="1"/>
  <c r="CU102" i="1"/>
  <c r="CS102" i="1"/>
  <c r="CQ102" i="1"/>
  <c r="CO102" i="1"/>
  <c r="CK102" i="1"/>
  <c r="CI102" i="1"/>
  <c r="CA102" i="1"/>
  <c r="BY102" i="1"/>
  <c r="DH101" i="1"/>
  <c r="CW101" i="1"/>
  <c r="CU101" i="1"/>
  <c r="CS101" i="1"/>
  <c r="CQ101" i="1"/>
  <c r="CO101" i="1"/>
  <c r="CK101" i="1"/>
  <c r="CI101" i="1"/>
  <c r="CA101" i="1"/>
  <c r="BY101" i="1"/>
  <c r="DH100" i="1"/>
  <c r="DL100" i="1" s="1"/>
  <c r="CW100" i="1"/>
  <c r="CU100" i="1"/>
  <c r="CS100" i="1"/>
  <c r="CQ100" i="1"/>
  <c r="CO100" i="1"/>
  <c r="CK100" i="1"/>
  <c r="CI100" i="1"/>
  <c r="CA100" i="1"/>
  <c r="BY100" i="1"/>
  <c r="DH99" i="1"/>
  <c r="DI99" i="1"/>
  <c r="DN99" i="1" s="1"/>
  <c r="DO99" i="1" s="1"/>
  <c r="CW99" i="1"/>
  <c r="CU99" i="1"/>
  <c r="CS99" i="1"/>
  <c r="CQ99" i="1"/>
  <c r="CO99" i="1"/>
  <c r="CK99" i="1"/>
  <c r="CI99" i="1"/>
  <c r="CA99" i="1"/>
  <c r="BY99" i="1"/>
  <c r="DH98" i="1"/>
  <c r="CY98" i="1"/>
  <c r="CW98" i="1"/>
  <c r="CU98" i="1"/>
  <c r="CS98" i="1"/>
  <c r="CQ98" i="1"/>
  <c r="CO98" i="1"/>
  <c r="CK98" i="1"/>
  <c r="CI98" i="1"/>
  <c r="CA98" i="1"/>
  <c r="BY98" i="1"/>
  <c r="DH96" i="1"/>
  <c r="CY96" i="1"/>
  <c r="CW96" i="1"/>
  <c r="CU96" i="1"/>
  <c r="CS96" i="1"/>
  <c r="CQ96" i="1"/>
  <c r="CO96" i="1"/>
  <c r="CK96" i="1"/>
  <c r="CI96" i="1"/>
  <c r="CA96" i="1"/>
  <c r="BY96" i="1"/>
  <c r="DH95" i="1"/>
  <c r="DL95" i="1" s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H94" i="1"/>
  <c r="DL94" i="1" s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H93" i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H92" i="1"/>
  <c r="DL92" i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H91" i="1"/>
  <c r="DL91" i="1"/>
  <c r="DI91" i="1"/>
  <c r="DN91" i="1"/>
  <c r="DO91" i="1" s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H90" i="1"/>
  <c r="DL90" i="1" s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H89" i="1"/>
  <c r="DL89" i="1" s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H88" i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H87" i="1"/>
  <c r="DI87" i="1"/>
  <c r="DN87" i="1" s="1"/>
  <c r="DO87" i="1" s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H86" i="1"/>
  <c r="DJ86" i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H85" i="1"/>
  <c r="DI85" i="1"/>
  <c r="DN85" i="1" s="1"/>
  <c r="DO85" i="1" s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H84" i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H83" i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H82" i="1"/>
  <c r="DL82" i="1" s="1"/>
  <c r="CY82" i="1"/>
  <c r="CW82" i="1"/>
  <c r="CU82" i="1"/>
  <c r="CS82" i="1"/>
  <c r="CQ82" i="1"/>
  <c r="CO82" i="1"/>
  <c r="CM82" i="1"/>
  <c r="CK82" i="1"/>
  <c r="CI82" i="1"/>
  <c r="CG82" i="1"/>
  <c r="CA82" i="1"/>
  <c r="BY82" i="1"/>
  <c r="DH81" i="1"/>
  <c r="DI81" i="1" s="1"/>
  <c r="DN81" i="1" s="1"/>
  <c r="DO81" i="1" s="1"/>
  <c r="CY81" i="1"/>
  <c r="CW81" i="1"/>
  <c r="CU81" i="1"/>
  <c r="CS81" i="1"/>
  <c r="CQ81" i="1"/>
  <c r="CO81" i="1"/>
  <c r="CM81" i="1"/>
  <c r="CK81" i="1"/>
  <c r="CI81" i="1"/>
  <c r="CG81" i="1"/>
  <c r="CA81" i="1"/>
  <c r="BY81" i="1"/>
  <c r="DH80" i="1"/>
  <c r="DI80" i="1" s="1"/>
  <c r="DN80" i="1" s="1"/>
  <c r="DO80" i="1" s="1"/>
  <c r="CY80" i="1"/>
  <c r="CW80" i="1"/>
  <c r="CU80" i="1"/>
  <c r="CS80" i="1"/>
  <c r="CQ80" i="1"/>
  <c r="CO80" i="1"/>
  <c r="CM80" i="1"/>
  <c r="CK80" i="1"/>
  <c r="CI80" i="1"/>
  <c r="CG80" i="1"/>
  <c r="CA80" i="1"/>
  <c r="BY80" i="1"/>
  <c r="DH79" i="1"/>
  <c r="DI79" i="1" s="1"/>
  <c r="DN79" i="1" s="1"/>
  <c r="DO79" i="1" s="1"/>
  <c r="CY79" i="1"/>
  <c r="CW79" i="1"/>
  <c r="CU79" i="1"/>
  <c r="CS79" i="1"/>
  <c r="CQ79" i="1"/>
  <c r="CO79" i="1"/>
  <c r="CM79" i="1"/>
  <c r="CK79" i="1"/>
  <c r="CI79" i="1"/>
  <c r="CG79" i="1"/>
  <c r="CA79" i="1"/>
  <c r="BY79" i="1"/>
  <c r="DH78" i="1"/>
  <c r="DJ78" i="1" s="1"/>
  <c r="CY78" i="1"/>
  <c r="CW78" i="1"/>
  <c r="CU78" i="1"/>
  <c r="CS78" i="1"/>
  <c r="CQ78" i="1"/>
  <c r="CO78" i="1"/>
  <c r="CM78" i="1"/>
  <c r="CK78" i="1"/>
  <c r="CI78" i="1"/>
  <c r="CG78" i="1"/>
  <c r="CA78" i="1"/>
  <c r="BY78" i="1"/>
  <c r="DH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DH76" i="1"/>
  <c r="DI76" i="1"/>
  <c r="DN76" i="1" s="1"/>
  <c r="DO76" i="1" s="1"/>
  <c r="CY76" i="1"/>
  <c r="CW76" i="1"/>
  <c r="CU76" i="1"/>
  <c r="CS76" i="1"/>
  <c r="CQ76" i="1"/>
  <c r="CO76" i="1"/>
  <c r="CM76" i="1"/>
  <c r="CK76" i="1"/>
  <c r="CI76" i="1"/>
  <c r="CG76" i="1"/>
  <c r="CA76" i="1"/>
  <c r="BY76" i="1"/>
  <c r="DH75" i="1"/>
  <c r="DI75" i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H74" i="1"/>
  <c r="DL74" i="1"/>
  <c r="CY74" i="1"/>
  <c r="CW74" i="1"/>
  <c r="CU74" i="1"/>
  <c r="CS74" i="1"/>
  <c r="CQ74" i="1"/>
  <c r="CO74" i="1"/>
  <c r="CM74" i="1"/>
  <c r="CK74" i="1"/>
  <c r="CI74" i="1"/>
  <c r="CG74" i="1"/>
  <c r="CA74" i="1"/>
  <c r="BY74" i="1"/>
  <c r="DH73" i="1"/>
  <c r="DI73" i="1"/>
  <c r="DN73" i="1" s="1"/>
  <c r="DO73" i="1" s="1"/>
  <c r="CY73" i="1"/>
  <c r="CW73" i="1"/>
  <c r="CU73" i="1"/>
  <c r="CS73" i="1"/>
  <c r="CQ73" i="1"/>
  <c r="CO73" i="1"/>
  <c r="CM73" i="1"/>
  <c r="CK73" i="1"/>
  <c r="CI73" i="1"/>
  <c r="CG73" i="1"/>
  <c r="CA73" i="1"/>
  <c r="BY73" i="1"/>
  <c r="DH72" i="1"/>
  <c r="DI72" i="1" s="1"/>
  <c r="DN72" i="1" s="1"/>
  <c r="DO72" i="1" s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H71" i="1"/>
  <c r="DL71" i="1" s="1"/>
  <c r="CY71" i="1"/>
  <c r="CW71" i="1"/>
  <c r="CU71" i="1"/>
  <c r="CS71" i="1"/>
  <c r="CQ71" i="1"/>
  <c r="CO71" i="1"/>
  <c r="CM71" i="1"/>
  <c r="CK71" i="1"/>
  <c r="CI71" i="1"/>
  <c r="CG71" i="1"/>
  <c r="CA71" i="1"/>
  <c r="BY71" i="1"/>
  <c r="DH70" i="1"/>
  <c r="DL70" i="1" s="1"/>
  <c r="CY70" i="1"/>
  <c r="CW70" i="1"/>
  <c r="CU70" i="1"/>
  <c r="CS70" i="1"/>
  <c r="CQ70" i="1"/>
  <c r="CO70" i="1"/>
  <c r="CM70" i="1"/>
  <c r="CK70" i="1"/>
  <c r="CI70" i="1"/>
  <c r="CG70" i="1"/>
  <c r="CA70" i="1"/>
  <c r="BY70" i="1"/>
  <c r="DH69" i="1"/>
  <c r="DI69" i="1" s="1"/>
  <c r="CY69" i="1"/>
  <c r="CW69" i="1"/>
  <c r="CU69" i="1"/>
  <c r="CS69" i="1"/>
  <c r="CQ69" i="1"/>
  <c r="CO69" i="1"/>
  <c r="CM69" i="1"/>
  <c r="CK69" i="1"/>
  <c r="CI69" i="1"/>
  <c r="CG69" i="1"/>
  <c r="CA69" i="1"/>
  <c r="BY69" i="1"/>
  <c r="DH68" i="1"/>
  <c r="DJ68" i="1" s="1"/>
  <c r="CY68" i="1"/>
  <c r="CW68" i="1"/>
  <c r="CU68" i="1"/>
  <c r="CS68" i="1"/>
  <c r="CQ68" i="1"/>
  <c r="CO68" i="1"/>
  <c r="CM68" i="1"/>
  <c r="CK68" i="1"/>
  <c r="CI68" i="1"/>
  <c r="CG68" i="1"/>
  <c r="CA68" i="1"/>
  <c r="BY68" i="1"/>
  <c r="DH67" i="1"/>
  <c r="DI67" i="1" s="1"/>
  <c r="DN67" i="1" s="1"/>
  <c r="DO67" i="1" s="1"/>
  <c r="CY67" i="1"/>
  <c r="CW67" i="1"/>
  <c r="CU67" i="1"/>
  <c r="CS67" i="1"/>
  <c r="CQ67" i="1"/>
  <c r="CO67" i="1"/>
  <c r="CM67" i="1"/>
  <c r="CK67" i="1"/>
  <c r="CI67" i="1"/>
  <c r="CG67" i="1"/>
  <c r="CA67" i="1"/>
  <c r="BY67" i="1"/>
  <c r="DH66" i="1"/>
  <c r="DL66" i="1" s="1"/>
  <c r="CY66" i="1"/>
  <c r="CW66" i="1"/>
  <c r="CU66" i="1"/>
  <c r="CS66" i="1"/>
  <c r="CQ66" i="1"/>
  <c r="CO66" i="1"/>
  <c r="CM66" i="1"/>
  <c r="CK66" i="1"/>
  <c r="CI66" i="1"/>
  <c r="CG66" i="1"/>
  <c r="CA66" i="1"/>
  <c r="BY66" i="1"/>
  <c r="DH65" i="1"/>
  <c r="DJ65" i="1" s="1"/>
  <c r="CY65" i="1"/>
  <c r="CW65" i="1"/>
  <c r="CU65" i="1"/>
  <c r="CS65" i="1"/>
  <c r="CQ65" i="1"/>
  <c r="CO65" i="1"/>
  <c r="CM65" i="1"/>
  <c r="CK65" i="1"/>
  <c r="CI65" i="1"/>
  <c r="CG65" i="1"/>
  <c r="CA65" i="1"/>
  <c r="BY65" i="1"/>
  <c r="DH64" i="1"/>
  <c r="DL64" i="1" s="1"/>
  <c r="CY64" i="1"/>
  <c r="CW64" i="1"/>
  <c r="CU64" i="1"/>
  <c r="CS64" i="1"/>
  <c r="CQ64" i="1"/>
  <c r="CO64" i="1"/>
  <c r="CM64" i="1"/>
  <c r="CK64" i="1"/>
  <c r="CI64" i="1"/>
  <c r="CG64" i="1"/>
  <c r="CA64" i="1"/>
  <c r="BY64" i="1"/>
  <c r="DH63" i="1"/>
  <c r="DJ63" i="1" s="1"/>
  <c r="CY63" i="1"/>
  <c r="CW63" i="1"/>
  <c r="CU63" i="1"/>
  <c r="CS63" i="1"/>
  <c r="CQ63" i="1"/>
  <c r="CO63" i="1"/>
  <c r="CM63" i="1"/>
  <c r="CK63" i="1"/>
  <c r="CI63" i="1"/>
  <c r="CG63" i="1"/>
  <c r="CA63" i="1"/>
  <c r="BY63" i="1"/>
  <c r="DH62" i="1"/>
  <c r="DJ62" i="1" s="1"/>
  <c r="CY62" i="1"/>
  <c r="CW62" i="1"/>
  <c r="CU62" i="1"/>
  <c r="CS62" i="1"/>
  <c r="CQ62" i="1"/>
  <c r="CO62" i="1"/>
  <c r="CM62" i="1"/>
  <c r="CK62" i="1"/>
  <c r="CI62" i="1"/>
  <c r="CG62" i="1"/>
  <c r="CA62" i="1"/>
  <c r="BY62" i="1"/>
  <c r="DH61" i="1"/>
  <c r="DL61" i="1" s="1"/>
  <c r="CY61" i="1"/>
  <c r="CW61" i="1"/>
  <c r="CU61" i="1"/>
  <c r="CS61" i="1"/>
  <c r="CQ61" i="1"/>
  <c r="CO61" i="1"/>
  <c r="CM61" i="1"/>
  <c r="CK61" i="1"/>
  <c r="CI61" i="1"/>
  <c r="CG61" i="1"/>
  <c r="CA61" i="1"/>
  <c r="BY61" i="1"/>
  <c r="DH60" i="1"/>
  <c r="DJ60" i="1" s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DH59" i="1"/>
  <c r="DL59" i="1"/>
  <c r="DA59" i="1"/>
  <c r="CY59" i="1"/>
  <c r="CW59" i="1"/>
  <c r="CU59" i="1"/>
  <c r="CS59" i="1"/>
  <c r="CQ59" i="1"/>
  <c r="CO59" i="1"/>
  <c r="CM59" i="1"/>
  <c r="CK59" i="1"/>
  <c r="CI59" i="1"/>
  <c r="CG59" i="1"/>
  <c r="CA59" i="1"/>
  <c r="BY59" i="1"/>
  <c r="DH58" i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DH57" i="1"/>
  <c r="DJ57" i="1" s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DH56" i="1"/>
  <c r="DJ56" i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DH55" i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DH54" i="1"/>
  <c r="DL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DH53" i="1"/>
  <c r="DL53" i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DH52" i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DH51" i="1"/>
  <c r="DL51" i="1" s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DH50" i="1"/>
  <c r="DJ50" i="1" s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DH49" i="1"/>
  <c r="DJ49" i="1" s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DH48" i="1"/>
  <c r="DL48" i="1" s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DH47" i="1"/>
  <c r="DJ47" i="1" s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DH46" i="1"/>
  <c r="DL46" i="1" s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DH45" i="1"/>
  <c r="DL45" i="1" s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DH44" i="1"/>
  <c r="DL44" i="1" s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DH43" i="1"/>
  <c r="DL43" i="1" s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DH42" i="1"/>
  <c r="DI42" i="1" s="1"/>
  <c r="DN42" i="1" s="1"/>
  <c r="DO42" i="1" s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DH41" i="1"/>
  <c r="DL41" i="1" s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DH40" i="1"/>
  <c r="DL40" i="1" s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DH39" i="1"/>
  <c r="DI39" i="1" s="1"/>
  <c r="DN39" i="1" s="1"/>
  <c r="DO39" i="1" s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DH38" i="1"/>
  <c r="DI38" i="1" s="1"/>
  <c r="DN38" i="1" s="1"/>
  <c r="DO38" i="1" s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DH37" i="1"/>
  <c r="DJ37" i="1" s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DH36" i="1"/>
  <c r="DI36" i="1" s="1"/>
  <c r="DN36" i="1" s="1"/>
  <c r="DO36" i="1" s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DH35" i="1"/>
  <c r="DJ35" i="1" s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DH34" i="1"/>
  <c r="DI34" i="1" s="1"/>
  <c r="DN34" i="1" s="1"/>
  <c r="DO34" i="1" s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H33" i="1"/>
  <c r="DI33" i="1" s="1"/>
  <c r="DN33" i="1" s="1"/>
  <c r="DO33" i="1" s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H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H31" i="1"/>
  <c r="DJ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H30" i="1"/>
  <c r="DI30" i="1"/>
  <c r="DN30" i="1" s="1"/>
  <c r="DO30" i="1" s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H29" i="1"/>
  <c r="DI29" i="1"/>
  <c r="DN29" i="1" s="1"/>
  <c r="DO29" i="1" s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H28" i="1"/>
  <c r="DJ28" i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H27" i="1"/>
  <c r="DI27" i="1"/>
  <c r="DN27" i="1" s="1"/>
  <c r="DO27" i="1" s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H26" i="1"/>
  <c r="DL26" i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A26" i="1"/>
  <c r="BY26" i="1"/>
  <c r="DH25" i="1"/>
  <c r="DL25" i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A25" i="1"/>
  <c r="BY25" i="1"/>
  <c r="DH24" i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A24" i="1"/>
  <c r="BY24" i="1"/>
  <c r="DH23" i="1"/>
  <c r="DJ23" i="1" s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A23" i="1"/>
  <c r="BY23" i="1"/>
  <c r="DH22" i="1"/>
  <c r="DI22" i="1" s="1"/>
  <c r="DN22" i="1" s="1"/>
  <c r="DO22" i="1" s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A22" i="1"/>
  <c r="BY22" i="1"/>
  <c r="DH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A21" i="1"/>
  <c r="BY21" i="1"/>
  <c r="DH20" i="1"/>
  <c r="DL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A20" i="1"/>
  <c r="BY20" i="1"/>
  <c r="DH19" i="1"/>
  <c r="DJ19" i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A19" i="1"/>
  <c r="BY19" i="1"/>
  <c r="DH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A18" i="1"/>
  <c r="BY18" i="1"/>
  <c r="DH17" i="1"/>
  <c r="DI17" i="1" s="1"/>
  <c r="DN17" i="1" s="1"/>
  <c r="DO17" i="1" s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A17" i="1"/>
  <c r="BY17" i="1"/>
  <c r="BW17" i="1"/>
  <c r="DH16" i="1"/>
  <c r="DL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A16" i="1"/>
  <c r="BY16" i="1"/>
  <c r="BW16" i="1"/>
  <c r="DH15" i="1"/>
  <c r="DI15" i="1" s="1"/>
  <c r="DN15" i="1" s="1"/>
  <c r="DO15" i="1" s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DH14" i="1"/>
  <c r="DJ14" i="1" s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DH13" i="1"/>
  <c r="DL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H12" i="1"/>
  <c r="DJ12" i="1" s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H11" i="1"/>
  <c r="DI11" i="1"/>
  <c r="DN11" i="1" s="1"/>
  <c r="DO11" i="1" s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H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H9" i="1"/>
  <c r="DI9" i="1"/>
  <c r="DN9" i="1" s="1"/>
  <c r="DO9" i="1" s="1"/>
  <c r="DL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H8" i="1"/>
  <c r="DJ8" i="1" s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H7" i="1"/>
  <c r="DL7" i="1" s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H6" i="1"/>
  <c r="DL6" i="1" s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H5" i="1"/>
  <c r="DJ5" i="1" s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H4" i="1"/>
  <c r="DI4" i="1" s="1"/>
  <c r="DN4" i="1" s="1"/>
  <c r="DO4" i="1" s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H3" i="1"/>
  <c r="DL3" i="1" s="1"/>
  <c r="DJ3" i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H2" i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C28" i="2"/>
  <c r="C27" i="2"/>
  <c r="C26" i="2"/>
  <c r="C25" i="2"/>
  <c r="C24" i="2"/>
  <c r="C23" i="2"/>
  <c r="C22" i="2"/>
  <c r="C21" i="2"/>
  <c r="C20" i="2"/>
  <c r="C19" i="2"/>
  <c r="C16" i="2"/>
  <c r="C15" i="2"/>
  <c r="C14" i="2"/>
  <c r="C13" i="2"/>
  <c r="C12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2" i="4"/>
  <c r="G641" i="4"/>
  <c r="G640" i="4"/>
  <c r="G639" i="4"/>
  <c r="G638" i="4"/>
  <c r="G637" i="4"/>
  <c r="G636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6" i="4"/>
  <c r="G204" i="4"/>
  <c r="G203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K1" i="1"/>
  <c r="BM15" i="1"/>
  <c r="BM26" i="1"/>
  <c r="F3" i="2"/>
  <c r="H3" i="2" s="1"/>
  <c r="E36" i="2" s="1"/>
  <c r="C11" i="2"/>
  <c r="C1" i="2"/>
  <c r="D11" i="2"/>
  <c r="D30" i="2"/>
  <c r="D19" i="2"/>
  <c r="DL1005" i="1"/>
  <c r="DI43" i="1"/>
  <c r="DN43" i="1"/>
  <c r="DO43" i="1" s="1"/>
  <c r="DL105" i="1"/>
  <c r="DL109" i="1"/>
  <c r="DJ117" i="1"/>
  <c r="DI122" i="1"/>
  <c r="DN122" i="1"/>
  <c r="DO122" i="1" s="1"/>
  <c r="DI124" i="1"/>
  <c r="DN124" i="1" s="1"/>
  <c r="DO124" i="1" s="1"/>
  <c r="DJ124" i="1"/>
  <c r="DI126" i="1"/>
  <c r="DN126" i="1" s="1"/>
  <c r="DO126" i="1"/>
  <c r="DJ130" i="1"/>
  <c r="DI130" i="1"/>
  <c r="DN130" i="1" s="1"/>
  <c r="DO130" i="1" s="1"/>
  <c r="DI132" i="1"/>
  <c r="DN132" i="1"/>
  <c r="DO132" i="1" s="1"/>
  <c r="DJ132" i="1"/>
  <c r="DJ167" i="1"/>
  <c r="DN168" i="1"/>
  <c r="DO168" i="1" s="1"/>
  <c r="DI170" i="1"/>
  <c r="DN170" i="1" s="1"/>
  <c r="DO170" i="1"/>
  <c r="DL172" i="1"/>
  <c r="DI172" i="1"/>
  <c r="DN172" i="1" s="1"/>
  <c r="DO172" i="1" s="1"/>
  <c r="DJ174" i="1"/>
  <c r="DL176" i="1"/>
  <c r="DL178" i="1"/>
  <c r="DJ178" i="1"/>
  <c r="DJ179" i="1"/>
  <c r="DL180" i="1"/>
  <c r="DJ181" i="1"/>
  <c r="DL182" i="1"/>
  <c r="DI183" i="1"/>
  <c r="DN183" i="1"/>
  <c r="DO183" i="1" s="1"/>
  <c r="DJ188" i="1"/>
  <c r="DJ192" i="1"/>
  <c r="DJ196" i="1"/>
  <c r="DJ200" i="1"/>
  <c r="DI200" i="1"/>
  <c r="DN200" i="1" s="1"/>
  <c r="DO200" i="1" s="1"/>
  <c r="DL204" i="1"/>
  <c r="DI204" i="1"/>
  <c r="DN204" i="1" s="1"/>
  <c r="DO204" i="1"/>
  <c r="DL208" i="1"/>
  <c r="DJ208" i="1"/>
  <c r="DO208" i="1"/>
  <c r="DJ212" i="1"/>
  <c r="DI212" i="1"/>
  <c r="DN212" i="1"/>
  <c r="DO212" i="1" s="1"/>
  <c r="DL220" i="1"/>
  <c r="DI220" i="1"/>
  <c r="DN220" i="1"/>
  <c r="DO220" i="1" s="1"/>
  <c r="DI224" i="1"/>
  <c r="DN224" i="1" s="1"/>
  <c r="DO224" i="1" s="1"/>
  <c r="DJ228" i="1"/>
  <c r="DI228" i="1"/>
  <c r="DN228" i="1" s="1"/>
  <c r="DO228" i="1"/>
  <c r="DL232" i="1"/>
  <c r="DJ232" i="1"/>
  <c r="DI232" i="1"/>
  <c r="DN232" i="1"/>
  <c r="DO232" i="1" s="1"/>
  <c r="DL236" i="1"/>
  <c r="DI236" i="1"/>
  <c r="DN236" i="1"/>
  <c r="DO236" i="1" s="1"/>
  <c r="DL240" i="1"/>
  <c r="DJ240" i="1"/>
  <c r="DI240" i="1"/>
  <c r="DN240" i="1" s="1"/>
  <c r="DO240" i="1" s="1"/>
  <c r="DL244" i="1"/>
  <c r="DI244" i="1"/>
  <c r="DN244" i="1" s="1"/>
  <c r="DO244" i="1"/>
  <c r="DL248" i="1"/>
  <c r="DI248" i="1"/>
  <c r="DN248" i="1" s="1"/>
  <c r="DO248" i="1" s="1"/>
  <c r="DL252" i="1"/>
  <c r="DJ252" i="1"/>
  <c r="DO252" i="1"/>
  <c r="DL260" i="1"/>
  <c r="DI260" i="1"/>
  <c r="DN260" i="1"/>
  <c r="DO260" i="1" s="1"/>
  <c r="DJ260" i="1"/>
  <c r="DJ264" i="1"/>
  <c r="DL268" i="1"/>
  <c r="DJ268" i="1"/>
  <c r="DN268" i="1"/>
  <c r="DO268" i="1" s="1"/>
  <c r="DL272" i="1"/>
  <c r="DJ272" i="1"/>
  <c r="DO272" i="1"/>
  <c r="DI276" i="1"/>
  <c r="DN276" i="1"/>
  <c r="DO276" i="1" s="1"/>
  <c r="DL280" i="1"/>
  <c r="DJ280" i="1"/>
  <c r="DI280" i="1"/>
  <c r="DN280" i="1" s="1"/>
  <c r="DO280" i="1" s="1"/>
  <c r="DL284" i="1"/>
  <c r="DJ288" i="1"/>
  <c r="DI288" i="1"/>
  <c r="DN288" i="1"/>
  <c r="DO288" i="1" s="1"/>
  <c r="DJ292" i="1"/>
  <c r="DI292" i="1"/>
  <c r="DN292" i="1"/>
  <c r="DO292" i="1" s="1"/>
  <c r="DJ296" i="1"/>
  <c r="DI296" i="1"/>
  <c r="DN296" i="1"/>
  <c r="DO296" i="1" s="1"/>
  <c r="DL304" i="1"/>
  <c r="DI304" i="1"/>
  <c r="DN304" i="1"/>
  <c r="DO304" i="1" s="1"/>
  <c r="DL306" i="1"/>
  <c r="DI306" i="1"/>
  <c r="DN306" i="1"/>
  <c r="DO306" i="1" s="1"/>
  <c r="DL308" i="1"/>
  <c r="DJ308" i="1"/>
  <c r="DN308" i="1"/>
  <c r="DO308" i="1" s="1"/>
  <c r="DI310" i="1"/>
  <c r="DN310" i="1" s="1"/>
  <c r="DO310" i="1"/>
  <c r="DJ312" i="1"/>
  <c r="DI312" i="1"/>
  <c r="DN312" i="1" s="1"/>
  <c r="DO312" i="1" s="1"/>
  <c r="DL314" i="1"/>
  <c r="DJ314" i="1"/>
  <c r="DI314" i="1"/>
  <c r="DN314" i="1"/>
  <c r="DO314" i="1" s="1"/>
  <c r="DL318" i="1"/>
  <c r="DL320" i="1"/>
  <c r="DJ320" i="1"/>
  <c r="DL322" i="1"/>
  <c r="DI322" i="1"/>
  <c r="DN322" i="1" s="1"/>
  <c r="DO322" i="1" s="1"/>
  <c r="DL324" i="1"/>
  <c r="DI324" i="1"/>
  <c r="DN324" i="1" s="1"/>
  <c r="DO324" i="1"/>
  <c r="DJ324" i="1"/>
  <c r="DL326" i="1"/>
  <c r="DI326" i="1"/>
  <c r="DN326" i="1"/>
  <c r="DO326" i="1" s="1"/>
  <c r="DL328" i="1"/>
  <c r="DJ328" i="1"/>
  <c r="DL332" i="1"/>
  <c r="DJ332" i="1"/>
  <c r="DL336" i="1"/>
  <c r="DI336" i="1"/>
  <c r="DN336" i="1"/>
  <c r="DO336" i="1" s="1"/>
  <c r="DL338" i="1"/>
  <c r="DI338" i="1"/>
  <c r="DN338" i="1"/>
  <c r="DO338" i="1" s="1"/>
  <c r="DL340" i="1"/>
  <c r="DJ340" i="1"/>
  <c r="DL342" i="1"/>
  <c r="DJ342" i="1"/>
  <c r="DI342" i="1"/>
  <c r="DN342" i="1" s="1"/>
  <c r="DO342" i="1"/>
  <c r="DL344" i="1"/>
  <c r="DJ344" i="1"/>
  <c r="DI344" i="1"/>
  <c r="DN344" i="1"/>
  <c r="DO344" i="1" s="1"/>
  <c r="DL348" i="1"/>
  <c r="DI348" i="1"/>
  <c r="DN348" i="1"/>
  <c r="DO348" i="1" s="1"/>
  <c r="DL350" i="1"/>
  <c r="DJ350" i="1"/>
  <c r="DL352" i="1"/>
  <c r="DJ352" i="1"/>
  <c r="DI352" i="1"/>
  <c r="DN352" i="1" s="1"/>
  <c r="DO352" i="1" s="1"/>
  <c r="DL354" i="1"/>
  <c r="DI354" i="1"/>
  <c r="DN354" i="1" s="1"/>
  <c r="DO354" i="1"/>
  <c r="DL356" i="1"/>
  <c r="DI356" i="1"/>
  <c r="DN356" i="1" s="1"/>
  <c r="DO356" i="1" s="1"/>
  <c r="DJ356" i="1"/>
  <c r="DJ358" i="1"/>
  <c r="DI358" i="1"/>
  <c r="DN358" i="1"/>
  <c r="DO358" i="1" s="1"/>
  <c r="DL360" i="1"/>
  <c r="DJ360" i="1"/>
  <c r="DN360" i="1"/>
  <c r="DO360" i="1" s="1"/>
  <c r="DL362" i="1"/>
  <c r="DJ362" i="1"/>
  <c r="DI364" i="1"/>
  <c r="DN364" i="1" s="1"/>
  <c r="DO364" i="1"/>
  <c r="DL366" i="1"/>
  <c r="DJ366" i="1"/>
  <c r="DI366" i="1"/>
  <c r="DN366" i="1"/>
  <c r="DO366" i="1" s="1"/>
  <c r="DL368" i="1"/>
  <c r="DI368" i="1"/>
  <c r="DN368" i="1"/>
  <c r="DO368" i="1" s="1"/>
  <c r="DL372" i="1"/>
  <c r="DJ372" i="1"/>
  <c r="DI372" i="1"/>
  <c r="DN372" i="1" s="1"/>
  <c r="DO372" i="1" s="1"/>
  <c r="DJ374" i="1"/>
  <c r="DL376" i="1"/>
  <c r="DJ376" i="1"/>
  <c r="DI376" i="1"/>
  <c r="DN376" i="1" s="1"/>
  <c r="DO376" i="1"/>
  <c r="DL378" i="1"/>
  <c r="DJ378" i="1"/>
  <c r="DN378" i="1"/>
  <c r="DO378" i="1"/>
  <c r="DI380" i="1"/>
  <c r="DN380" i="1"/>
  <c r="DO380" i="1" s="1"/>
  <c r="DJ380" i="1"/>
  <c r="DL382" i="1"/>
  <c r="DJ382" i="1"/>
  <c r="DI382" i="1"/>
  <c r="DN382" i="1"/>
  <c r="DO382" i="1" s="1"/>
  <c r="DL384" i="1"/>
  <c r="DJ384" i="1"/>
  <c r="DL386" i="1"/>
  <c r="DI386" i="1"/>
  <c r="DN386" i="1"/>
  <c r="DO386" i="1" s="1"/>
  <c r="DL388" i="1"/>
  <c r="DI388" i="1"/>
  <c r="DN388" i="1" s="1"/>
  <c r="DO388" i="1"/>
  <c r="DJ388" i="1"/>
  <c r="DL390" i="1"/>
  <c r="DJ390" i="1"/>
  <c r="DL392" i="1"/>
  <c r="DJ392" i="1"/>
  <c r="DI392" i="1"/>
  <c r="DN392" i="1" s="1"/>
  <c r="DO392" i="1" s="1"/>
  <c r="DJ394" i="1"/>
  <c r="DI394" i="1"/>
  <c r="DN394" i="1" s="1"/>
  <c r="DO394" i="1"/>
  <c r="DL396" i="1"/>
  <c r="DL398" i="1"/>
  <c r="DJ398" i="1"/>
  <c r="DN398" i="1"/>
  <c r="DO398" i="1" s="1"/>
  <c r="DL400" i="1"/>
  <c r="DI402" i="1"/>
  <c r="DN402" i="1"/>
  <c r="DO402" i="1" s="1"/>
  <c r="DL404" i="1"/>
  <c r="DJ404" i="1"/>
  <c r="DI404" i="1"/>
  <c r="DN404" i="1" s="1"/>
  <c r="DO404" i="1" s="1"/>
  <c r="DL406" i="1"/>
  <c r="DI406" i="1"/>
  <c r="DN406" i="1" s="1"/>
  <c r="DO406" i="1"/>
  <c r="DJ408" i="1"/>
  <c r="DL410" i="1"/>
  <c r="DJ410" i="1"/>
  <c r="DL412" i="1"/>
  <c r="DI412" i="1"/>
  <c r="DN412" i="1"/>
  <c r="DO412" i="1" s="1"/>
  <c r="DL414" i="1"/>
  <c r="DJ414" i="1"/>
  <c r="DI414" i="1"/>
  <c r="DN414" i="1" s="1"/>
  <c r="DO414" i="1"/>
  <c r="DL416" i="1"/>
  <c r="DJ416" i="1"/>
  <c r="DI416" i="1"/>
  <c r="DN416" i="1"/>
  <c r="DO416" i="1" s="1"/>
  <c r="DL418" i="1"/>
  <c r="DL420" i="1"/>
  <c r="DI420" i="1"/>
  <c r="DN420" i="1" s="1"/>
  <c r="DO420" i="1"/>
  <c r="DJ420" i="1"/>
  <c r="DL422" i="1"/>
  <c r="DJ422" i="1"/>
  <c r="DI422" i="1"/>
  <c r="DN422" i="1" s="1"/>
  <c r="DO422" i="1" s="1"/>
  <c r="DJ424" i="1"/>
  <c r="DI424" i="1"/>
  <c r="DN424" i="1" s="1"/>
  <c r="DO424" i="1"/>
  <c r="DL426" i="1"/>
  <c r="DJ426" i="1"/>
  <c r="DI426" i="1"/>
  <c r="DN426" i="1"/>
  <c r="DO426" i="1" s="1"/>
  <c r="DL526" i="1"/>
  <c r="DJ526" i="1"/>
  <c r="DL534" i="1"/>
  <c r="DJ534" i="1"/>
  <c r="DI534" i="1"/>
  <c r="DN534" i="1" s="1"/>
  <c r="DO534" i="1"/>
  <c r="DL542" i="1"/>
  <c r="DJ542" i="1"/>
  <c r="DI542" i="1"/>
  <c r="DN542" i="1"/>
  <c r="DO542" i="1" s="1"/>
  <c r="DN550" i="1"/>
  <c r="DO550" i="1" s="1"/>
  <c r="DL558" i="1"/>
  <c r="DJ558" i="1"/>
  <c r="DO558" i="1"/>
  <c r="DJ562" i="1"/>
  <c r="DI562" i="1"/>
  <c r="DN562" i="1" s="1"/>
  <c r="DO562" i="1" s="1"/>
  <c r="DL566" i="1"/>
  <c r="DL570" i="1"/>
  <c r="DJ570" i="1"/>
  <c r="DN570" i="1"/>
  <c r="DO570" i="1" s="1"/>
  <c r="DL574" i="1"/>
  <c r="DJ574" i="1"/>
  <c r="DI574" i="1"/>
  <c r="DN574" i="1" s="1"/>
  <c r="DO574" i="1" s="1"/>
  <c r="DL578" i="1"/>
  <c r="DI578" i="1"/>
  <c r="DN578" i="1" s="1"/>
  <c r="DO578" i="1"/>
  <c r="DL582" i="1"/>
  <c r="DJ582" i="1"/>
  <c r="DI582" i="1"/>
  <c r="DN582" i="1"/>
  <c r="DO582" i="1" s="1"/>
  <c r="DL586" i="1"/>
  <c r="DJ586" i="1"/>
  <c r="DL590" i="1"/>
  <c r="DJ590" i="1"/>
  <c r="DI590" i="1"/>
  <c r="DN590" i="1" s="1"/>
  <c r="DO590" i="1"/>
  <c r="DL594" i="1"/>
  <c r="DJ594" i="1"/>
  <c r="DI594" i="1"/>
  <c r="DN594" i="1"/>
  <c r="DO594" i="1" s="1"/>
  <c r="DJ66" i="1"/>
  <c r="DI66" i="1"/>
  <c r="DN66" i="1"/>
  <c r="DO66" i="1" s="1"/>
  <c r="DI68" i="1"/>
  <c r="DN68" i="1" s="1"/>
  <c r="DO68" i="1" s="1"/>
  <c r="DI82" i="1"/>
  <c r="DN82" i="1"/>
  <c r="DO82" i="1" s="1"/>
  <c r="DI89" i="1"/>
  <c r="DN89" i="1" s="1"/>
  <c r="DO89" i="1" s="1"/>
  <c r="DJ95" i="1"/>
  <c r="DI95" i="1"/>
  <c r="DN95" i="1" s="1"/>
  <c r="DO95" i="1"/>
  <c r="DI98" i="1"/>
  <c r="DN98" i="1"/>
  <c r="DO98" i="1" s="1"/>
  <c r="DI100" i="1"/>
  <c r="DN100" i="1" s="1"/>
  <c r="DO100" i="1"/>
  <c r="DJ100" i="1"/>
  <c r="DL102" i="1"/>
  <c r="DI102" i="1"/>
  <c r="DN102" i="1"/>
  <c r="DO102" i="1" s="1"/>
  <c r="DI106" i="1"/>
  <c r="DN106" i="1" s="1"/>
  <c r="DO106" i="1"/>
  <c r="DL107" i="1"/>
  <c r="DJ107" i="1"/>
  <c r="DI107" i="1"/>
  <c r="DN107" i="1"/>
  <c r="DO107" i="1" s="1"/>
  <c r="DL108" i="1"/>
  <c r="DJ108" i="1"/>
  <c r="DL116" i="1"/>
  <c r="DI116" i="1"/>
  <c r="DN116" i="1"/>
  <c r="DO116" i="1" s="1"/>
  <c r="DJ119" i="1"/>
  <c r="DI119" i="1"/>
  <c r="DN119" i="1"/>
  <c r="DO119" i="1" s="1"/>
  <c r="DI121" i="1"/>
  <c r="DN121" i="1" s="1"/>
  <c r="DO121" i="1"/>
  <c r="DI123" i="1"/>
  <c r="DN123" i="1"/>
  <c r="DO123" i="1" s="1"/>
  <c r="DI129" i="1"/>
  <c r="DN129" i="1" s="1"/>
  <c r="DO129" i="1"/>
  <c r="DJ131" i="1"/>
  <c r="DI131" i="1"/>
  <c r="DN131" i="1" s="1"/>
  <c r="DO131" i="1" s="1"/>
  <c r="DI133" i="1"/>
  <c r="DN133" i="1"/>
  <c r="DO133" i="1" s="1"/>
  <c r="DL187" i="1"/>
  <c r="DI187" i="1"/>
  <c r="DN187" i="1"/>
  <c r="DO187" i="1" s="1"/>
  <c r="DL195" i="1"/>
  <c r="DJ195" i="1"/>
  <c r="DI195" i="1"/>
  <c r="DN195" i="1" s="1"/>
  <c r="DO195" i="1"/>
  <c r="DJ199" i="1"/>
  <c r="DL203" i="1"/>
  <c r="DJ203" i="1"/>
  <c r="DL207" i="1"/>
  <c r="DI207" i="1"/>
  <c r="DN207" i="1"/>
  <c r="DO207" i="1" s="1"/>
  <c r="DJ211" i="1"/>
  <c r="DI211" i="1"/>
  <c r="DN211" i="1"/>
  <c r="DO211" i="1" s="1"/>
  <c r="DI215" i="1"/>
  <c r="DN215" i="1" s="1"/>
  <c r="DO215" i="1" s="1"/>
  <c r="DJ219" i="1"/>
  <c r="DJ223" i="1"/>
  <c r="DJ227" i="1"/>
  <c r="DI227" i="1"/>
  <c r="DN227" i="1" s="1"/>
  <c r="DO227" i="1"/>
  <c r="DL231" i="1"/>
  <c r="DJ231" i="1"/>
  <c r="DN231" i="1"/>
  <c r="DO231" i="1"/>
  <c r="DL235" i="1"/>
  <c r="DI235" i="1"/>
  <c r="DN235" i="1" s="1"/>
  <c r="DO235" i="1" s="1"/>
  <c r="DL239" i="1"/>
  <c r="DJ239" i="1"/>
  <c r="DI239" i="1"/>
  <c r="DN239" i="1"/>
  <c r="DO239" i="1" s="1"/>
  <c r="DL243" i="1"/>
  <c r="DJ243" i="1"/>
  <c r="DL247" i="1"/>
  <c r="DI247" i="1"/>
  <c r="DN247" i="1"/>
  <c r="DO247" i="1" s="1"/>
  <c r="DJ251" i="1"/>
  <c r="DI251" i="1"/>
  <c r="DN251" i="1"/>
  <c r="DO251" i="1" s="1"/>
  <c r="DL255" i="1"/>
  <c r="DJ255" i="1"/>
  <c r="DL259" i="1"/>
  <c r="DJ259" i="1"/>
  <c r="DI259" i="1"/>
  <c r="DN259" i="1" s="1"/>
  <c r="DO259" i="1" s="1"/>
  <c r="DJ263" i="1"/>
  <c r="DI263" i="1"/>
  <c r="DN263" i="1" s="1"/>
  <c r="DO263" i="1"/>
  <c r="DL267" i="1"/>
  <c r="DL271" i="1"/>
  <c r="DJ271" i="1"/>
  <c r="DI271" i="1"/>
  <c r="DN271" i="1" s="1"/>
  <c r="DO271" i="1" s="1"/>
  <c r="DL275" i="1"/>
  <c r="DJ279" i="1"/>
  <c r="DO279" i="1"/>
  <c r="DL283" i="1"/>
  <c r="DJ287" i="1"/>
  <c r="DI287" i="1"/>
  <c r="DN287" i="1" s="1"/>
  <c r="DO287" i="1"/>
  <c r="DJ291" i="1"/>
  <c r="DI291" i="1"/>
  <c r="DN291" i="1" s="1"/>
  <c r="DO291" i="1" s="1"/>
  <c r="DL295" i="1"/>
  <c r="DJ295" i="1"/>
  <c r="DL299" i="1"/>
  <c r="DL301" i="1"/>
  <c r="DJ301" i="1"/>
  <c r="DI301" i="1"/>
  <c r="DN301" i="1" s="1"/>
  <c r="DO301" i="1"/>
  <c r="DJ1110" i="1"/>
  <c r="DI1110" i="1"/>
  <c r="DN1110" i="1" s="1"/>
  <c r="DO1110" i="1" s="1"/>
  <c r="DL1114" i="1"/>
  <c r="DJ1114" i="1"/>
  <c r="DI1114" i="1"/>
  <c r="DN1114" i="1"/>
  <c r="DO1114" i="1" s="1"/>
  <c r="DJ1118" i="1"/>
  <c r="DI1118" i="1"/>
  <c r="DN1118" i="1"/>
  <c r="DO1118" i="1" s="1"/>
  <c r="DN69" i="1"/>
  <c r="DO69" i="1" s="1"/>
  <c r="DI77" i="1"/>
  <c r="DN77" i="1" s="1"/>
  <c r="DO77" i="1" s="1"/>
  <c r="DJ111" i="1"/>
  <c r="DI111" i="1"/>
  <c r="DN111" i="1" s="1"/>
  <c r="DO111" i="1"/>
  <c r="DL121" i="1"/>
  <c r="DL127" i="1"/>
  <c r="DL134" i="1"/>
  <c r="DI135" i="1"/>
  <c r="DN135" i="1" s="1"/>
  <c r="DO135" i="1" s="1"/>
  <c r="DL136" i="1"/>
  <c r="DL137" i="1"/>
  <c r="DJ137" i="1"/>
  <c r="DL138" i="1"/>
  <c r="DI138" i="1"/>
  <c r="DN138" i="1"/>
  <c r="DO138" i="1" s="1"/>
  <c r="DJ139" i="1"/>
  <c r="DI140" i="1"/>
  <c r="DN140" i="1"/>
  <c r="DO140" i="1" s="1"/>
  <c r="DL141" i="1"/>
  <c r="DI142" i="1"/>
  <c r="DN142" i="1"/>
  <c r="DO142" i="1" s="1"/>
  <c r="DJ143" i="1"/>
  <c r="DI144" i="1"/>
  <c r="DN144" i="1"/>
  <c r="DO144" i="1" s="1"/>
  <c r="DL146" i="1"/>
  <c r="DI148" i="1"/>
  <c r="DN148" i="1"/>
  <c r="DO148" i="1" s="1"/>
  <c r="DN186" i="1"/>
  <c r="DO186" i="1" s="1"/>
  <c r="DL190" i="1"/>
  <c r="DJ190" i="1"/>
  <c r="DI190" i="1"/>
  <c r="DN190" i="1" s="1"/>
  <c r="DO190" i="1"/>
  <c r="DJ194" i="1"/>
  <c r="DI194" i="1"/>
  <c r="DN194" i="1" s="1"/>
  <c r="DO194" i="1" s="1"/>
  <c r="DI198" i="1"/>
  <c r="DN198" i="1"/>
  <c r="DO198" i="1" s="1"/>
  <c r="DL202" i="1"/>
  <c r="DI202" i="1"/>
  <c r="DN202" i="1"/>
  <c r="DO202" i="1" s="1"/>
  <c r="DJ210" i="1"/>
  <c r="DI210" i="1"/>
  <c r="DN210" i="1"/>
  <c r="DO210" i="1" s="1"/>
  <c r="DI214" i="1"/>
  <c r="DN214" i="1" s="1"/>
  <c r="DO214" i="1" s="1"/>
  <c r="DJ218" i="1"/>
  <c r="DI218" i="1"/>
  <c r="DN218" i="1" s="1"/>
  <c r="DO218" i="1"/>
  <c r="DL222" i="1"/>
  <c r="DL226" i="1"/>
  <c r="DJ226" i="1"/>
  <c r="DL230" i="1"/>
  <c r="DJ230" i="1"/>
  <c r="DI230" i="1"/>
  <c r="DN230" i="1" s="1"/>
  <c r="DO230" i="1" s="1"/>
  <c r="DL234" i="1"/>
  <c r="DJ234" i="1"/>
  <c r="DL238" i="1"/>
  <c r="DJ238" i="1"/>
  <c r="DI238" i="1"/>
  <c r="DN238" i="1"/>
  <c r="DO238" i="1" s="1"/>
  <c r="DI242" i="1"/>
  <c r="DN242" i="1" s="1"/>
  <c r="DO242" i="1" s="1"/>
  <c r="DL246" i="1"/>
  <c r="DI246" i="1"/>
  <c r="DN246" i="1" s="1"/>
  <c r="DO246" i="1"/>
  <c r="DJ250" i="1"/>
  <c r="DI250" i="1"/>
  <c r="DN250" i="1" s="1"/>
  <c r="DO250" i="1" s="1"/>
  <c r="DL254" i="1"/>
  <c r="DJ254" i="1"/>
  <c r="DI254" i="1"/>
  <c r="DN254" i="1"/>
  <c r="DO254" i="1" s="1"/>
  <c r="DJ596" i="1"/>
  <c r="DL600" i="1"/>
  <c r="DJ600" i="1"/>
  <c r="DI600" i="1"/>
  <c r="DN600" i="1"/>
  <c r="DO600" i="1" s="1"/>
  <c r="DJ607" i="1"/>
  <c r="DI607" i="1"/>
  <c r="DN607" i="1"/>
  <c r="DO607" i="1" s="1"/>
  <c r="DJ611" i="1"/>
  <c r="DJ615" i="1"/>
  <c r="DI615" i="1"/>
  <c r="DN615" i="1" s="1"/>
  <c r="DO615" i="1" s="1"/>
  <c r="DL619" i="1"/>
  <c r="DJ619" i="1"/>
  <c r="DI619" i="1"/>
  <c r="DN619" i="1"/>
  <c r="DO619" i="1" s="1"/>
  <c r="DL623" i="1"/>
  <c r="DL627" i="1"/>
  <c r="DI627" i="1"/>
  <c r="DN627" i="1" s="1"/>
  <c r="DO627" i="1" s="1"/>
  <c r="DL631" i="1"/>
  <c r="DJ631" i="1"/>
  <c r="DO631" i="1"/>
  <c r="DL635" i="1"/>
  <c r="DJ635" i="1"/>
  <c r="DI635" i="1"/>
  <c r="DN635" i="1" s="1"/>
  <c r="DO635" i="1"/>
  <c r="DL639" i="1"/>
  <c r="DJ639" i="1"/>
  <c r="DI639" i="1"/>
  <c r="DN639" i="1"/>
  <c r="DO639" i="1" s="1"/>
  <c r="DL643" i="1"/>
  <c r="DJ643" i="1"/>
  <c r="DI643" i="1"/>
  <c r="DN643" i="1" s="1"/>
  <c r="DO643" i="1"/>
  <c r="DJ647" i="1"/>
  <c r="DI647" i="1"/>
  <c r="DN647" i="1" s="1"/>
  <c r="DO647" i="1" s="1"/>
  <c r="DL651" i="1"/>
  <c r="DJ651" i="1"/>
  <c r="DI651" i="1"/>
  <c r="DN651" i="1"/>
  <c r="DO651" i="1" s="1"/>
  <c r="DJ655" i="1"/>
  <c r="DI655" i="1"/>
  <c r="DN655" i="1"/>
  <c r="DO655" i="1" s="1"/>
  <c r="DL659" i="1"/>
  <c r="DJ659" i="1"/>
  <c r="DI659" i="1"/>
  <c r="DN659" i="1" s="1"/>
  <c r="DO659" i="1"/>
  <c r="DL663" i="1"/>
  <c r="DI663" i="1"/>
  <c r="DN663" i="1" s="1"/>
  <c r="DO663" i="1" s="1"/>
  <c r="DL667" i="1"/>
  <c r="DJ667" i="1"/>
  <c r="DI671" i="1"/>
  <c r="DN671" i="1"/>
  <c r="DO671" i="1" s="1"/>
  <c r="DL675" i="1"/>
  <c r="DJ675" i="1"/>
  <c r="DI675" i="1"/>
  <c r="DN675" i="1" s="1"/>
  <c r="DO675" i="1" s="1"/>
  <c r="DL679" i="1"/>
  <c r="DI679" i="1"/>
  <c r="DN679" i="1" s="1"/>
  <c r="DO679" i="1"/>
  <c r="DL683" i="1"/>
  <c r="DJ683" i="1"/>
  <c r="DI683" i="1"/>
  <c r="DN683" i="1"/>
  <c r="DO683" i="1" s="1"/>
  <c r="DL687" i="1"/>
  <c r="DJ687" i="1"/>
  <c r="DI687" i="1"/>
  <c r="DN687" i="1" s="1"/>
  <c r="DO687" i="1"/>
  <c r="DI691" i="1"/>
  <c r="DN691" i="1"/>
  <c r="DO691" i="1" s="1"/>
  <c r="DL695" i="1"/>
  <c r="DJ695" i="1"/>
  <c r="DI695" i="1"/>
  <c r="DN695" i="1" s="1"/>
  <c r="DO695" i="1"/>
  <c r="DI699" i="1"/>
  <c r="DN699" i="1"/>
  <c r="DO699" i="1" s="1"/>
  <c r="DL703" i="1"/>
  <c r="DJ703" i="1"/>
  <c r="DI703" i="1"/>
  <c r="DN703" i="1" s="1"/>
  <c r="DO703" i="1"/>
  <c r="DI707" i="1"/>
  <c r="DN707" i="1"/>
  <c r="DO707" i="1" s="1"/>
  <c r="DL711" i="1"/>
  <c r="DJ711" i="1"/>
  <c r="DI711" i="1"/>
  <c r="DN711" i="1" s="1"/>
  <c r="DO711" i="1"/>
  <c r="DL715" i="1"/>
  <c r="DL719" i="1"/>
  <c r="DJ719" i="1"/>
  <c r="DI719" i="1"/>
  <c r="DN719" i="1" s="1"/>
  <c r="DO719" i="1" s="1"/>
  <c r="DL723" i="1"/>
  <c r="DJ723" i="1"/>
  <c r="DI723" i="1"/>
  <c r="DN723" i="1"/>
  <c r="DO723" i="1" s="1"/>
  <c r="DJ727" i="1"/>
  <c r="DI727" i="1"/>
  <c r="DN727" i="1"/>
  <c r="DO727" i="1" s="1"/>
  <c r="DJ731" i="1"/>
  <c r="DI731" i="1"/>
  <c r="DN731" i="1"/>
  <c r="DO731" i="1" s="1"/>
  <c r="DL735" i="1"/>
  <c r="DL739" i="1"/>
  <c r="DJ739" i="1"/>
  <c r="DN739" i="1"/>
  <c r="DO739" i="1"/>
  <c r="DL743" i="1"/>
  <c r="DJ743" i="1"/>
  <c r="DI743" i="1"/>
  <c r="DN743" i="1"/>
  <c r="DO743" i="1" s="1"/>
  <c r="DL747" i="1"/>
  <c r="DJ747" i="1"/>
  <c r="DI747" i="1"/>
  <c r="DN747" i="1" s="1"/>
  <c r="DO747" i="1"/>
  <c r="DL751" i="1"/>
  <c r="DJ751" i="1"/>
  <c r="DI751" i="1"/>
  <c r="DN751" i="1"/>
  <c r="DO751" i="1" s="1"/>
  <c r="DL755" i="1"/>
  <c r="DI755" i="1"/>
  <c r="DN755" i="1"/>
  <c r="DO755" i="1" s="1"/>
  <c r="DJ759" i="1"/>
  <c r="DL763" i="1"/>
  <c r="DJ763" i="1"/>
  <c r="DI763" i="1"/>
  <c r="DN763" i="1"/>
  <c r="DO763" i="1" s="1"/>
  <c r="DL767" i="1"/>
  <c r="DJ767" i="1"/>
  <c r="DI767" i="1"/>
  <c r="DN767" i="1" s="1"/>
  <c r="DO767" i="1"/>
  <c r="DL771" i="1"/>
  <c r="DJ771" i="1"/>
  <c r="DJ775" i="1"/>
  <c r="DI775" i="1"/>
  <c r="DN775" i="1" s="1"/>
  <c r="DO775" i="1" s="1"/>
  <c r="DL779" i="1"/>
  <c r="DJ779" i="1"/>
  <c r="DI779" i="1"/>
  <c r="DN779" i="1"/>
  <c r="DO779" i="1" s="1"/>
  <c r="DL783" i="1"/>
  <c r="DL787" i="1"/>
  <c r="DJ787" i="1"/>
  <c r="DI787" i="1"/>
  <c r="DN787" i="1"/>
  <c r="DO787" i="1" s="1"/>
  <c r="DL791" i="1"/>
  <c r="DJ791" i="1"/>
  <c r="DL795" i="1"/>
  <c r="DJ795" i="1"/>
  <c r="DI795" i="1"/>
  <c r="DN795" i="1" s="1"/>
  <c r="DO795" i="1"/>
  <c r="DJ799" i="1"/>
  <c r="DL803" i="1"/>
  <c r="DI803" i="1"/>
  <c r="DN803" i="1"/>
  <c r="DO803" i="1" s="1"/>
  <c r="DL807" i="1"/>
  <c r="DN807" i="1"/>
  <c r="DO807" i="1"/>
  <c r="DL811" i="1"/>
  <c r="DJ811" i="1"/>
  <c r="DI811" i="1"/>
  <c r="DN811" i="1"/>
  <c r="DO811" i="1" s="1"/>
  <c r="DL815" i="1"/>
  <c r="DJ815" i="1"/>
  <c r="DN815" i="1"/>
  <c r="DO815" i="1" s="1"/>
  <c r="DL819" i="1"/>
  <c r="DL823" i="1"/>
  <c r="DJ823" i="1"/>
  <c r="DJ827" i="1"/>
  <c r="DO827" i="1"/>
  <c r="DL831" i="1"/>
  <c r="DJ831" i="1"/>
  <c r="DI831" i="1"/>
  <c r="DN831" i="1"/>
  <c r="DO831" i="1" s="1"/>
  <c r="DJ835" i="1"/>
  <c r="DL839" i="1"/>
  <c r="DJ839" i="1"/>
  <c r="DI839" i="1"/>
  <c r="DN839" i="1"/>
  <c r="DO839" i="1" s="1"/>
  <c r="DL843" i="1"/>
  <c r="DJ847" i="1"/>
  <c r="DI847" i="1"/>
  <c r="DN847" i="1" s="1"/>
  <c r="DO847" i="1"/>
  <c r="DL851" i="1"/>
  <c r="DJ851" i="1"/>
  <c r="DN851" i="1"/>
  <c r="DO851" i="1"/>
  <c r="DI855" i="1"/>
  <c r="DN855" i="1"/>
  <c r="DO855" i="1" s="1"/>
  <c r="DL859" i="1"/>
  <c r="DJ859" i="1"/>
  <c r="DI859" i="1"/>
  <c r="DN859" i="1" s="1"/>
  <c r="DO859" i="1"/>
  <c r="DJ863" i="1"/>
  <c r="DL867" i="1"/>
  <c r="DJ867" i="1"/>
  <c r="DI867" i="1"/>
  <c r="DN867" i="1" s="1"/>
  <c r="DO867" i="1" s="1"/>
  <c r="DL871" i="1"/>
  <c r="DI871" i="1"/>
  <c r="DN871" i="1" s="1"/>
  <c r="DO871" i="1"/>
  <c r="DL875" i="1"/>
  <c r="DJ875" i="1"/>
  <c r="DI875" i="1"/>
  <c r="DN875" i="1"/>
  <c r="DO875" i="1" s="1"/>
  <c r="DL879" i="1"/>
  <c r="DJ879" i="1"/>
  <c r="DL883" i="1"/>
  <c r="DI883" i="1"/>
  <c r="DN883" i="1"/>
  <c r="DO883" i="1" s="1"/>
  <c r="DL887" i="1"/>
  <c r="DJ887" i="1"/>
  <c r="DI887" i="1"/>
  <c r="DN887" i="1" s="1"/>
  <c r="DO887" i="1" s="1"/>
  <c r="DL891" i="1"/>
  <c r="DJ891" i="1"/>
  <c r="DL895" i="1"/>
  <c r="DJ895" i="1"/>
  <c r="DN895" i="1"/>
  <c r="DO895" i="1"/>
  <c r="DJ899" i="1"/>
  <c r="DJ903" i="1"/>
  <c r="DI903" i="1"/>
  <c r="DN903" i="1"/>
  <c r="DO903" i="1" s="1"/>
  <c r="DL907" i="1"/>
  <c r="DJ907" i="1"/>
  <c r="DL911" i="1"/>
  <c r="DJ911" i="1"/>
  <c r="DL915" i="1"/>
  <c r="DI915" i="1"/>
  <c r="DN915" i="1"/>
  <c r="DO915" i="1" s="1"/>
  <c r="DL919" i="1"/>
  <c r="DI919" i="1"/>
  <c r="DN919" i="1"/>
  <c r="DO919" i="1" s="1"/>
  <c r="DL923" i="1"/>
  <c r="DJ923" i="1"/>
  <c r="DI923" i="1"/>
  <c r="DN923" i="1" s="1"/>
  <c r="DO923" i="1" s="1"/>
  <c r="DL927" i="1"/>
  <c r="DJ927" i="1"/>
  <c r="DL931" i="1"/>
  <c r="DJ931" i="1"/>
  <c r="DI931" i="1"/>
  <c r="DN931" i="1"/>
  <c r="DO931" i="1" s="1"/>
  <c r="DJ935" i="1"/>
  <c r="DL939" i="1"/>
  <c r="DI939" i="1"/>
  <c r="DN939" i="1" s="1"/>
  <c r="DO939" i="1" s="1"/>
  <c r="DL947" i="1"/>
  <c r="DJ947" i="1"/>
  <c r="DI947" i="1"/>
  <c r="DN947" i="1"/>
  <c r="DO947" i="1" s="1"/>
  <c r="DJ955" i="1"/>
  <c r="DI955" i="1"/>
  <c r="DN955" i="1"/>
  <c r="DO955" i="1" s="1"/>
  <c r="DJ959" i="1"/>
  <c r="DI959" i="1"/>
  <c r="DN959" i="1"/>
  <c r="DO959" i="1" s="1"/>
  <c r="DJ963" i="1"/>
  <c r="DI963" i="1"/>
  <c r="DN963" i="1"/>
  <c r="DO963" i="1" s="1"/>
  <c r="DJ967" i="1"/>
  <c r="DI967" i="1"/>
  <c r="DN967" i="1"/>
  <c r="DO967" i="1" s="1"/>
  <c r="DI971" i="1"/>
  <c r="DN971" i="1" s="1"/>
  <c r="DO971" i="1" s="1"/>
  <c r="DL975" i="1"/>
  <c r="DI975" i="1"/>
  <c r="DN975" i="1" s="1"/>
  <c r="DO975" i="1"/>
  <c r="DL979" i="1"/>
  <c r="DJ979" i="1"/>
  <c r="DI979" i="1"/>
  <c r="DN979" i="1"/>
  <c r="DO979" i="1" s="1"/>
  <c r="DL983" i="1"/>
  <c r="DL987" i="1"/>
  <c r="DJ987" i="1"/>
  <c r="DI987" i="1"/>
  <c r="DN987" i="1"/>
  <c r="DO987" i="1" s="1"/>
  <c r="DL991" i="1"/>
  <c r="DJ991" i="1"/>
  <c r="DI991" i="1"/>
  <c r="DN991" i="1" s="1"/>
  <c r="DO991" i="1" s="1"/>
  <c r="DL998" i="1"/>
  <c r="DJ998" i="1"/>
  <c r="DI998" i="1"/>
  <c r="DN998" i="1"/>
  <c r="DO998" i="1" s="1"/>
  <c r="DL1001" i="1"/>
  <c r="DJ1001" i="1"/>
  <c r="DI1001" i="1"/>
  <c r="DN1001" i="1" s="1"/>
  <c r="DO1001" i="1" s="1"/>
  <c r="DL1008" i="1"/>
  <c r="DI1008" i="1"/>
  <c r="DN1008" i="1" s="1"/>
  <c r="DO1008" i="1"/>
  <c r="DL1012" i="1"/>
  <c r="DJ1012" i="1"/>
  <c r="DI1012" i="1"/>
  <c r="DN1012" i="1"/>
  <c r="DO1012" i="1" s="1"/>
  <c r="DL1016" i="1"/>
  <c r="DI1016" i="1"/>
  <c r="DN1016" i="1"/>
  <c r="DO1016" i="1" s="1"/>
  <c r="DL1020" i="1"/>
  <c r="DJ1020" i="1"/>
  <c r="DI1020" i="1"/>
  <c r="DN1020" i="1" s="1"/>
  <c r="DO1020" i="1" s="1"/>
  <c r="DJ1027" i="1"/>
  <c r="DL1031" i="1"/>
  <c r="DJ1031" i="1"/>
  <c r="DI1031" i="1"/>
  <c r="DN1031" i="1" s="1"/>
  <c r="DO1031" i="1"/>
  <c r="DL1035" i="1"/>
  <c r="DI1035" i="1"/>
  <c r="DN1035" i="1" s="1"/>
  <c r="DO1035" i="1" s="1"/>
  <c r="DL1039" i="1"/>
  <c r="DJ1039" i="1"/>
  <c r="DI1039" i="1"/>
  <c r="DN1039" i="1"/>
  <c r="DO1039" i="1" s="1"/>
  <c r="DL1043" i="1"/>
  <c r="DL1047" i="1"/>
  <c r="DJ1047" i="1"/>
  <c r="DI1047" i="1"/>
  <c r="DN1047" i="1"/>
  <c r="DO1047" i="1" s="1"/>
  <c r="DJ1051" i="1"/>
  <c r="DI1051" i="1"/>
  <c r="DN1051" i="1"/>
  <c r="DO1051" i="1" s="1"/>
  <c r="DL1055" i="1"/>
  <c r="DI1055" i="1"/>
  <c r="DN1055" i="1"/>
  <c r="DO1055" i="1" s="1"/>
  <c r="DJ1059" i="1"/>
  <c r="DI1059" i="1"/>
  <c r="DN1059" i="1"/>
  <c r="DO1059" i="1" s="1"/>
  <c r="DL1063" i="1"/>
  <c r="DJ1063" i="1"/>
  <c r="DI1063" i="1"/>
  <c r="DN1063" i="1" s="1"/>
  <c r="DO1063" i="1" s="1"/>
  <c r="DJ1067" i="1"/>
  <c r="DL1071" i="1"/>
  <c r="DJ1071" i="1"/>
  <c r="DI1071" i="1"/>
  <c r="DN1071" i="1" s="1"/>
  <c r="DO1071" i="1"/>
  <c r="DJ1075" i="1"/>
  <c r="DL1079" i="1"/>
  <c r="DJ1079" i="1"/>
  <c r="DI1079" i="1"/>
  <c r="DN1079" i="1" s="1"/>
  <c r="DO1079" i="1" s="1"/>
  <c r="DJ1083" i="1"/>
  <c r="DI1083" i="1"/>
  <c r="DN1083" i="1" s="1"/>
  <c r="DO1083" i="1"/>
  <c r="DL1087" i="1"/>
  <c r="DJ1087" i="1"/>
  <c r="DO1087" i="1"/>
  <c r="DL1091" i="1"/>
  <c r="DJ1091" i="1"/>
  <c r="DI1091" i="1"/>
  <c r="DN1091" i="1" s="1"/>
  <c r="DO1091" i="1" s="1"/>
  <c r="DL1095" i="1"/>
  <c r="DJ1095" i="1"/>
  <c r="DI1095" i="1"/>
  <c r="DN1095" i="1"/>
  <c r="DO1095" i="1" s="1"/>
  <c r="DJ1099" i="1"/>
  <c r="DI1099" i="1"/>
  <c r="DN1099" i="1"/>
  <c r="DO1099" i="1" s="1"/>
  <c r="DL1103" i="1"/>
  <c r="DJ1103" i="1"/>
  <c r="DI1103" i="1"/>
  <c r="DN1103" i="1" s="1"/>
  <c r="DO1103" i="1"/>
  <c r="DL1107" i="1"/>
  <c r="DI1107" i="1"/>
  <c r="DN1107" i="1" s="1"/>
  <c r="DO1107" i="1" s="1"/>
  <c r="DL99" i="1"/>
  <c r="DJ99" i="1"/>
  <c r="DL101" i="1"/>
  <c r="DJ101" i="1"/>
  <c r="DI101" i="1"/>
  <c r="DN101" i="1"/>
  <c r="DO101" i="1" s="1"/>
  <c r="DJ104" i="1"/>
  <c r="DI104" i="1"/>
  <c r="DN104" i="1"/>
  <c r="DO104" i="1" s="1"/>
  <c r="DJ110" i="1"/>
  <c r="DI110" i="1"/>
  <c r="DN110" i="1"/>
  <c r="DO110" i="1" s="1"/>
  <c r="DL114" i="1"/>
  <c r="DJ114" i="1"/>
  <c r="DL118" i="1"/>
  <c r="DI118" i="1"/>
  <c r="DN118" i="1"/>
  <c r="DO118" i="1" s="1"/>
  <c r="DL120" i="1"/>
  <c r="DL124" i="1"/>
  <c r="DL130" i="1"/>
  <c r="DJ150" i="1"/>
  <c r="DI151" i="1"/>
  <c r="DN151" i="1" s="1"/>
  <c r="DO151" i="1"/>
  <c r="DI152" i="1"/>
  <c r="DN152" i="1"/>
  <c r="DO152" i="1" s="1"/>
  <c r="DI153" i="1"/>
  <c r="DN153" i="1" s="1"/>
  <c r="DO153" i="1"/>
  <c r="DL154" i="1"/>
  <c r="DJ154" i="1"/>
  <c r="DJ155" i="1"/>
  <c r="DI155" i="1"/>
  <c r="DN155" i="1" s="1"/>
  <c r="DO155" i="1" s="1"/>
  <c r="DJ156" i="1"/>
  <c r="DL158" i="1"/>
  <c r="DL159" i="1"/>
  <c r="DI159" i="1"/>
  <c r="DN159" i="1" s="1"/>
  <c r="DO159" i="1"/>
  <c r="DI160" i="1"/>
  <c r="DN160" i="1"/>
  <c r="DO160" i="1" s="1"/>
  <c r="DL161" i="1"/>
  <c r="DJ162" i="1"/>
  <c r="DL163" i="1"/>
  <c r="DL165" i="1"/>
  <c r="DL166" i="1"/>
  <c r="DJ166" i="1"/>
  <c r="DL185" i="1"/>
  <c r="DJ185" i="1"/>
  <c r="DI185" i="1"/>
  <c r="DN185" i="1" s="1"/>
  <c r="DO185" i="1"/>
  <c r="DL189" i="1"/>
  <c r="DL193" i="1"/>
  <c r="DJ193" i="1"/>
  <c r="DN193" i="1"/>
  <c r="DO193" i="1" s="1"/>
  <c r="DL197" i="1"/>
  <c r="DI197" i="1"/>
  <c r="DN197" i="1"/>
  <c r="DO197" i="1" s="1"/>
  <c r="DL201" i="1"/>
  <c r="DJ201" i="1"/>
  <c r="DJ205" i="1"/>
  <c r="DI205" i="1"/>
  <c r="DN205" i="1"/>
  <c r="DO205" i="1" s="1"/>
  <c r="DL209" i="1"/>
  <c r="DJ209" i="1"/>
  <c r="DI209" i="1"/>
  <c r="DN209" i="1" s="1"/>
  <c r="DO209" i="1"/>
  <c r="DL213" i="1"/>
  <c r="DJ213" i="1"/>
  <c r="DL217" i="1"/>
  <c r="DJ217" i="1"/>
  <c r="DI217" i="1"/>
  <c r="DN217" i="1"/>
  <c r="DO217" i="1" s="1"/>
  <c r="DL221" i="1"/>
  <c r="DJ221" i="1"/>
  <c r="DO221" i="1"/>
  <c r="DL225" i="1"/>
  <c r="DI225" i="1"/>
  <c r="DN225" i="1" s="1"/>
  <c r="DO225" i="1"/>
  <c r="DL229" i="1"/>
  <c r="DI229" i="1"/>
  <c r="DN229" i="1" s="1"/>
  <c r="DO229" i="1" s="1"/>
  <c r="DL233" i="1"/>
  <c r="DJ233" i="1"/>
  <c r="DI233" i="1"/>
  <c r="DN233" i="1"/>
  <c r="DO233" i="1" s="1"/>
  <c r="DI237" i="1"/>
  <c r="DN237" i="1" s="1"/>
  <c r="DO237" i="1" s="1"/>
  <c r="DL241" i="1"/>
  <c r="DJ241" i="1"/>
  <c r="DI241" i="1"/>
  <c r="DN241" i="1"/>
  <c r="DO241" i="1" s="1"/>
  <c r="DJ245" i="1"/>
  <c r="DI245" i="1"/>
  <c r="DN245" i="1"/>
  <c r="DO245" i="1" s="1"/>
  <c r="DL249" i="1"/>
  <c r="DJ253" i="1"/>
  <c r="DL257" i="1"/>
  <c r="DJ257" i="1"/>
  <c r="DI257" i="1"/>
  <c r="DN257" i="1" s="1"/>
  <c r="DO257" i="1"/>
  <c r="DJ261" i="1"/>
  <c r="DI261" i="1"/>
  <c r="DN261" i="1" s="1"/>
  <c r="DO261" i="1" s="1"/>
  <c r="DL265" i="1"/>
  <c r="DJ265" i="1"/>
  <c r="DI265" i="1"/>
  <c r="DN265" i="1"/>
  <c r="DO265" i="1" s="1"/>
  <c r="DJ269" i="1"/>
  <c r="DI269" i="1"/>
  <c r="DN269" i="1"/>
  <c r="DO269" i="1" s="1"/>
  <c r="DL273" i="1"/>
  <c r="DJ273" i="1"/>
  <c r="DI273" i="1"/>
  <c r="DN273" i="1" s="1"/>
  <c r="DO273" i="1"/>
  <c r="DJ277" i="1"/>
  <c r="DI277" i="1"/>
  <c r="DN277" i="1" s="1"/>
  <c r="DO277" i="1" s="1"/>
  <c r="DJ281" i="1"/>
  <c r="DI281" i="1"/>
  <c r="DN281" i="1" s="1"/>
  <c r="DO281" i="1"/>
  <c r="DJ285" i="1"/>
  <c r="DI285" i="1"/>
  <c r="DN285" i="1" s="1"/>
  <c r="DO285" i="1" s="1"/>
  <c r="DL289" i="1"/>
  <c r="DJ289" i="1"/>
  <c r="DI289" i="1"/>
  <c r="DN289" i="1"/>
  <c r="DO289" i="1" s="1"/>
  <c r="DL293" i="1"/>
  <c r="DJ293" i="1"/>
  <c r="DI293" i="1"/>
  <c r="DN293" i="1" s="1"/>
  <c r="DO293" i="1" s="1"/>
  <c r="DL297" i="1"/>
  <c r="DI297" i="1"/>
  <c r="DN297" i="1" s="1"/>
  <c r="DO297" i="1"/>
  <c r="DL300" i="1"/>
  <c r="DI300" i="1"/>
  <c r="DN300" i="1" s="1"/>
  <c r="DO300" i="1" s="1"/>
  <c r="DJ300" i="1"/>
  <c r="DL302" i="1"/>
  <c r="DJ302" i="1"/>
  <c r="DI302" i="1"/>
  <c r="DN302" i="1" s="1"/>
  <c r="DO302" i="1"/>
  <c r="DL429" i="1"/>
  <c r="DJ429" i="1"/>
  <c r="DI429" i="1"/>
  <c r="DN429" i="1"/>
  <c r="DO429" i="1" s="1"/>
  <c r="DJ431" i="1"/>
  <c r="DL433" i="1"/>
  <c r="DJ433" i="1"/>
  <c r="DI433" i="1"/>
  <c r="DN433" i="1"/>
  <c r="DO433" i="1" s="1"/>
  <c r="DJ435" i="1"/>
  <c r="DL437" i="1"/>
  <c r="DJ437" i="1"/>
  <c r="DI437" i="1"/>
  <c r="DN437" i="1"/>
  <c r="DO437" i="1" s="1"/>
  <c r="DJ439" i="1"/>
  <c r="DI439" i="1"/>
  <c r="DN439" i="1"/>
  <c r="DO439" i="1" s="1"/>
  <c r="DL441" i="1"/>
  <c r="DJ441" i="1"/>
  <c r="DI441" i="1"/>
  <c r="DN441" i="1" s="1"/>
  <c r="DO441" i="1" s="1"/>
  <c r="DJ443" i="1"/>
  <c r="DI443" i="1"/>
  <c r="DN443" i="1" s="1"/>
  <c r="DO443" i="1"/>
  <c r="DL445" i="1"/>
  <c r="DJ445" i="1"/>
  <c r="DI445" i="1"/>
  <c r="DN445" i="1"/>
  <c r="DO445" i="1" s="1"/>
  <c r="DL447" i="1"/>
  <c r="DJ447" i="1"/>
  <c r="DI447" i="1"/>
  <c r="DN447" i="1" s="1"/>
  <c r="DO447" i="1"/>
  <c r="DL449" i="1"/>
  <c r="DJ449" i="1"/>
  <c r="DN449" i="1"/>
  <c r="DO449" i="1"/>
  <c r="DL451" i="1"/>
  <c r="DJ451" i="1"/>
  <c r="DI451" i="1"/>
  <c r="DN451" i="1"/>
  <c r="DO451" i="1" s="1"/>
  <c r="DL453" i="1"/>
  <c r="DJ453" i="1"/>
  <c r="DN453" i="1"/>
  <c r="DO453" i="1" s="1"/>
  <c r="DJ455" i="1"/>
  <c r="DI455" i="1"/>
  <c r="DN455" i="1"/>
  <c r="DO455" i="1" s="1"/>
  <c r="DJ457" i="1"/>
  <c r="DI457" i="1"/>
  <c r="DN457" i="1"/>
  <c r="DO457" i="1" s="1"/>
  <c r="DL459" i="1"/>
  <c r="DI459" i="1"/>
  <c r="DN459" i="1"/>
  <c r="DO459" i="1" s="1"/>
  <c r="DL461" i="1"/>
  <c r="DJ461" i="1"/>
  <c r="DI461" i="1"/>
  <c r="DN461" i="1" s="1"/>
  <c r="DO461" i="1"/>
  <c r="DL463" i="1"/>
  <c r="DJ463" i="1"/>
  <c r="DI463" i="1"/>
  <c r="DN463" i="1"/>
  <c r="DO463" i="1" s="1"/>
  <c r="DL465" i="1"/>
  <c r="DJ465" i="1"/>
  <c r="DI465" i="1"/>
  <c r="DN465" i="1" s="1"/>
  <c r="DO465" i="1"/>
  <c r="DL467" i="1"/>
  <c r="DJ467" i="1"/>
  <c r="DI467" i="1"/>
  <c r="DN467" i="1"/>
  <c r="DO467" i="1" s="1"/>
  <c r="DL469" i="1"/>
  <c r="DJ469" i="1"/>
  <c r="DI469" i="1"/>
  <c r="DN469" i="1" s="1"/>
  <c r="DO469" i="1"/>
  <c r="DJ471" i="1"/>
  <c r="DI471" i="1"/>
  <c r="DN471" i="1" s="1"/>
  <c r="DO471" i="1" s="1"/>
  <c r="DL473" i="1"/>
  <c r="DJ473" i="1"/>
  <c r="DI473" i="1"/>
  <c r="DN473" i="1"/>
  <c r="DO473" i="1" s="1"/>
  <c r="DJ475" i="1"/>
  <c r="DI475" i="1"/>
  <c r="DN475" i="1"/>
  <c r="DO475" i="1" s="1"/>
  <c r="DL477" i="1"/>
  <c r="DJ477" i="1"/>
  <c r="DI477" i="1"/>
  <c r="DN477" i="1" s="1"/>
  <c r="DO477" i="1"/>
  <c r="DL479" i="1"/>
  <c r="DI479" i="1"/>
  <c r="DN479" i="1" s="1"/>
  <c r="DO479" i="1" s="1"/>
  <c r="DL481" i="1"/>
  <c r="DJ481" i="1"/>
  <c r="DI481" i="1"/>
  <c r="DN481" i="1"/>
  <c r="DO481" i="1" s="1"/>
  <c r="DL483" i="1"/>
  <c r="DJ483" i="1"/>
  <c r="DI483" i="1"/>
  <c r="DN483" i="1" s="1"/>
  <c r="DO483" i="1" s="1"/>
  <c r="DI485" i="1"/>
  <c r="DN485" i="1"/>
  <c r="DO485" i="1" s="1"/>
  <c r="DL487" i="1"/>
  <c r="DJ487" i="1"/>
  <c r="DI487" i="1"/>
  <c r="DN487" i="1" s="1"/>
  <c r="DO487" i="1" s="1"/>
  <c r="DL489" i="1"/>
  <c r="DJ489" i="1"/>
  <c r="DI489" i="1"/>
  <c r="DN489" i="1"/>
  <c r="DO489" i="1" s="1"/>
  <c r="DL491" i="1"/>
  <c r="DJ491" i="1"/>
  <c r="DI491" i="1"/>
  <c r="DN491" i="1" s="1"/>
  <c r="DO491" i="1" s="1"/>
  <c r="DJ493" i="1"/>
  <c r="DI493" i="1"/>
  <c r="DN493" i="1" s="1"/>
  <c r="DO493" i="1"/>
  <c r="DL495" i="1"/>
  <c r="DJ495" i="1"/>
  <c r="DI495" i="1"/>
  <c r="DN495" i="1"/>
  <c r="DO495" i="1" s="1"/>
  <c r="DJ497" i="1"/>
  <c r="DL499" i="1"/>
  <c r="DJ499" i="1"/>
  <c r="DI499" i="1"/>
  <c r="DN499" i="1"/>
  <c r="DO499" i="1" s="1"/>
  <c r="DI501" i="1"/>
  <c r="DN501" i="1" s="1"/>
  <c r="DO501" i="1" s="1"/>
  <c r="DL503" i="1"/>
  <c r="DJ503" i="1"/>
  <c r="DI503" i="1"/>
  <c r="DN503" i="1"/>
  <c r="DO503" i="1" s="1"/>
  <c r="DL505" i="1"/>
  <c r="DJ505" i="1"/>
  <c r="DI505" i="1"/>
  <c r="DN505" i="1" s="1"/>
  <c r="DO505" i="1" s="1"/>
  <c r="DL507" i="1"/>
  <c r="DJ507" i="1"/>
  <c r="DI507" i="1"/>
  <c r="DN507" i="1"/>
  <c r="DO507" i="1" s="1"/>
  <c r="DL509" i="1"/>
  <c r="DJ509" i="1"/>
  <c r="DI509" i="1"/>
  <c r="DN509" i="1" s="1"/>
  <c r="DO509" i="1" s="1"/>
  <c r="DL511" i="1"/>
  <c r="DJ511" i="1"/>
  <c r="DI511" i="1"/>
  <c r="DN511" i="1"/>
  <c r="DO511" i="1" s="1"/>
  <c r="DL513" i="1"/>
  <c r="DJ513" i="1"/>
  <c r="DI513" i="1"/>
  <c r="DN513" i="1" s="1"/>
  <c r="DO513" i="1" s="1"/>
  <c r="DL515" i="1"/>
  <c r="DJ515" i="1"/>
  <c r="DI515" i="1"/>
  <c r="DN515" i="1"/>
  <c r="DO515" i="1" s="1"/>
  <c r="DL517" i="1"/>
  <c r="DJ517" i="1"/>
  <c r="DI517" i="1"/>
  <c r="DN517" i="1" s="1"/>
  <c r="DO517" i="1" s="1"/>
  <c r="DL519" i="1"/>
  <c r="DJ519" i="1"/>
  <c r="DI519" i="1"/>
  <c r="DN519" i="1"/>
  <c r="DO519" i="1" s="1"/>
  <c r="DL521" i="1"/>
  <c r="DJ521" i="1"/>
  <c r="DI521" i="1"/>
  <c r="DN521" i="1" s="1"/>
  <c r="DO521" i="1" s="1"/>
  <c r="DL523" i="1"/>
  <c r="DJ523" i="1"/>
  <c r="DI523" i="1"/>
  <c r="DN523" i="1"/>
  <c r="DO523" i="1" s="1"/>
  <c r="DL525" i="1"/>
  <c r="DJ525" i="1"/>
  <c r="DI525" i="1"/>
  <c r="DN525" i="1" s="1"/>
  <c r="DO525" i="1" s="1"/>
  <c r="DJ529" i="1"/>
  <c r="DI529" i="1"/>
  <c r="DN529" i="1" s="1"/>
  <c r="DO529" i="1"/>
  <c r="DL533" i="1"/>
  <c r="DJ533" i="1"/>
  <c r="DI533" i="1"/>
  <c r="DN533" i="1"/>
  <c r="DO533" i="1" s="1"/>
  <c r="DL537" i="1"/>
  <c r="DI537" i="1"/>
  <c r="DN537" i="1"/>
  <c r="DO537" i="1" s="1"/>
  <c r="DL541" i="1"/>
  <c r="DJ541" i="1"/>
  <c r="DI541" i="1"/>
  <c r="DN541" i="1" s="1"/>
  <c r="DO541" i="1" s="1"/>
  <c r="DL545" i="1"/>
  <c r="DJ545" i="1"/>
  <c r="DI545" i="1"/>
  <c r="DN545" i="1"/>
  <c r="DO545" i="1" s="1"/>
  <c r="DL549" i="1"/>
  <c r="DJ549" i="1"/>
  <c r="DI549" i="1"/>
  <c r="DN549" i="1" s="1"/>
  <c r="DO549" i="1" s="1"/>
  <c r="DL553" i="1"/>
  <c r="DJ553" i="1"/>
  <c r="DO553" i="1"/>
  <c r="DL557" i="1"/>
  <c r="DJ557" i="1"/>
  <c r="DI557" i="1"/>
  <c r="DN557" i="1" s="1"/>
  <c r="DO557" i="1"/>
  <c r="DL561" i="1"/>
  <c r="DL565" i="1"/>
  <c r="DI565" i="1"/>
  <c r="DN565" i="1"/>
  <c r="DO565" i="1" s="1"/>
  <c r="DL569" i="1"/>
  <c r="DL573" i="1"/>
  <c r="DI573" i="1"/>
  <c r="DN573" i="1" s="1"/>
  <c r="DO573" i="1"/>
  <c r="DL577" i="1"/>
  <c r="DJ577" i="1"/>
  <c r="DI577" i="1"/>
  <c r="DN577" i="1"/>
  <c r="DO577" i="1" s="1"/>
  <c r="DL581" i="1"/>
  <c r="DJ581" i="1"/>
  <c r="DI581" i="1"/>
  <c r="DN581" i="1" s="1"/>
  <c r="DO581" i="1"/>
  <c r="DL585" i="1"/>
  <c r="DJ585" i="1"/>
  <c r="DI585" i="1"/>
  <c r="DN585" i="1"/>
  <c r="DO585" i="1" s="1"/>
  <c r="DL589" i="1"/>
  <c r="DJ589" i="1"/>
  <c r="DI589" i="1"/>
  <c r="DN589" i="1" s="1"/>
  <c r="DO589" i="1"/>
  <c r="DL593" i="1"/>
  <c r="DI593" i="1"/>
  <c r="DN593" i="1" s="1"/>
  <c r="DO593" i="1" s="1"/>
  <c r="DL597" i="1"/>
  <c r="DJ597" i="1"/>
  <c r="DI597" i="1"/>
  <c r="DN597" i="1"/>
  <c r="DO597" i="1" s="1"/>
  <c r="DL601" i="1"/>
  <c r="DJ601" i="1"/>
  <c r="DI601" i="1"/>
  <c r="DN601" i="1" s="1"/>
  <c r="DO601" i="1" s="1"/>
  <c r="DL608" i="1"/>
  <c r="DJ608" i="1"/>
  <c r="DI608" i="1"/>
  <c r="DN608" i="1"/>
  <c r="DO608" i="1" s="1"/>
  <c r="DL612" i="1"/>
  <c r="DI612" i="1"/>
  <c r="DN612" i="1"/>
  <c r="DO612" i="1" s="1"/>
  <c r="DJ612" i="1"/>
  <c r="DJ616" i="1"/>
  <c r="DI616" i="1"/>
  <c r="DN616" i="1" s="1"/>
  <c r="DO616" i="1"/>
  <c r="DL620" i="1"/>
  <c r="DI620" i="1"/>
  <c r="DN620" i="1" s="1"/>
  <c r="DO620" i="1" s="1"/>
  <c r="DJ620" i="1"/>
  <c r="DI624" i="1"/>
  <c r="DN624" i="1" s="1"/>
  <c r="DO624" i="1"/>
  <c r="DL628" i="1"/>
  <c r="DJ628" i="1"/>
  <c r="DI628" i="1"/>
  <c r="DN628" i="1"/>
  <c r="DO628" i="1" s="1"/>
  <c r="DL632" i="1"/>
  <c r="DJ632" i="1"/>
  <c r="DI632" i="1"/>
  <c r="DN632" i="1" s="1"/>
  <c r="DO632" i="1"/>
  <c r="DL636" i="1"/>
  <c r="DI636" i="1"/>
  <c r="DN636" i="1" s="1"/>
  <c r="DO636" i="1" s="1"/>
  <c r="DJ636" i="1"/>
  <c r="DL640" i="1"/>
  <c r="DJ640" i="1"/>
  <c r="DI640" i="1"/>
  <c r="DN640" i="1" s="1"/>
  <c r="DO640" i="1"/>
  <c r="DL644" i="1"/>
  <c r="DI644" i="1"/>
  <c r="DN644" i="1" s="1"/>
  <c r="DO644" i="1" s="1"/>
  <c r="DJ644" i="1"/>
  <c r="DL648" i="1"/>
  <c r="DJ648" i="1"/>
  <c r="DI648" i="1"/>
  <c r="DN648" i="1" s="1"/>
  <c r="DO648" i="1"/>
  <c r="DL652" i="1"/>
  <c r="DJ652" i="1"/>
  <c r="DI652" i="1"/>
  <c r="DN652" i="1"/>
  <c r="DO652" i="1" s="1"/>
  <c r="DL656" i="1"/>
  <c r="DJ656" i="1"/>
  <c r="DL660" i="1"/>
  <c r="DI660" i="1"/>
  <c r="DN660" i="1"/>
  <c r="DO660" i="1" s="1"/>
  <c r="DL664" i="1"/>
  <c r="DJ664" i="1"/>
  <c r="DI664" i="1"/>
  <c r="DN664" i="1" s="1"/>
  <c r="DO664" i="1" s="1"/>
  <c r="DL668" i="1"/>
  <c r="DL672" i="1"/>
  <c r="DJ672" i="1"/>
  <c r="DI672" i="1"/>
  <c r="DN672" i="1" s="1"/>
  <c r="DO672" i="1"/>
  <c r="DL676" i="1"/>
  <c r="DI676" i="1"/>
  <c r="DN676" i="1" s="1"/>
  <c r="DO676" i="1" s="1"/>
  <c r="DL680" i="1"/>
  <c r="DJ680" i="1"/>
  <c r="DI680" i="1"/>
  <c r="DN680" i="1"/>
  <c r="DO680" i="1" s="1"/>
  <c r="DL684" i="1"/>
  <c r="DJ684" i="1"/>
  <c r="DI684" i="1"/>
  <c r="DN684" i="1" s="1"/>
  <c r="DO684" i="1" s="1"/>
  <c r="DL688" i="1"/>
  <c r="DJ688" i="1"/>
  <c r="DI688" i="1"/>
  <c r="DN688" i="1"/>
  <c r="DO688" i="1" s="1"/>
  <c r="DL692" i="1"/>
  <c r="DJ692" i="1"/>
  <c r="DI692" i="1"/>
  <c r="DN692" i="1" s="1"/>
  <c r="DO692" i="1" s="1"/>
  <c r="DI696" i="1"/>
  <c r="DN696" i="1"/>
  <c r="DO696" i="1" s="1"/>
  <c r="DJ696" i="1"/>
  <c r="DL700" i="1"/>
  <c r="DJ700" i="1"/>
  <c r="DI700" i="1"/>
  <c r="DN700" i="1"/>
  <c r="DO700" i="1" s="1"/>
  <c r="DL704" i="1"/>
  <c r="DJ704" i="1"/>
  <c r="DI704" i="1"/>
  <c r="DN704" i="1" s="1"/>
  <c r="DO704" i="1"/>
  <c r="DL708" i="1"/>
  <c r="DJ708" i="1"/>
  <c r="DN708" i="1"/>
  <c r="DO708" i="1"/>
  <c r="DJ712" i="1"/>
  <c r="DI712" i="1"/>
  <c r="DN712" i="1" s="1"/>
  <c r="DO712" i="1" s="1"/>
  <c r="DL716" i="1"/>
  <c r="DJ716" i="1"/>
  <c r="DI716" i="1"/>
  <c r="DN716" i="1"/>
  <c r="DO716" i="1" s="1"/>
  <c r="DJ720" i="1"/>
  <c r="DI720" i="1"/>
  <c r="DN720" i="1"/>
  <c r="DO720" i="1" s="1"/>
  <c r="DL724" i="1"/>
  <c r="DJ724" i="1"/>
  <c r="DI724" i="1"/>
  <c r="DN724" i="1" s="1"/>
  <c r="DO724" i="1"/>
  <c r="DJ728" i="1"/>
  <c r="DI728" i="1"/>
  <c r="DN728" i="1" s="1"/>
  <c r="DO728" i="1" s="1"/>
  <c r="DL732" i="1"/>
  <c r="DI732" i="1"/>
  <c r="DN732" i="1" s="1"/>
  <c r="DO732" i="1"/>
  <c r="DL736" i="1"/>
  <c r="DJ736" i="1"/>
  <c r="DI736" i="1"/>
  <c r="DN736" i="1"/>
  <c r="DO736" i="1" s="1"/>
  <c r="DL740" i="1"/>
  <c r="DJ740" i="1"/>
  <c r="DI740" i="1"/>
  <c r="DN740" i="1" s="1"/>
  <c r="DO740" i="1"/>
  <c r="DJ744" i="1"/>
  <c r="DI744" i="1"/>
  <c r="DN744" i="1" s="1"/>
  <c r="DO744" i="1" s="1"/>
  <c r="DL748" i="1"/>
  <c r="DJ748" i="1"/>
  <c r="DI748" i="1"/>
  <c r="DN748" i="1"/>
  <c r="DO748" i="1" s="1"/>
  <c r="DL752" i="1"/>
  <c r="DL756" i="1"/>
  <c r="DJ756" i="1"/>
  <c r="DI756" i="1"/>
  <c r="DN756" i="1"/>
  <c r="DO756" i="1" s="1"/>
  <c r="DL760" i="1"/>
  <c r="DI760" i="1"/>
  <c r="DN760" i="1"/>
  <c r="DO760" i="1" s="1"/>
  <c r="DL764" i="1"/>
  <c r="DJ764" i="1"/>
  <c r="DI764" i="1"/>
  <c r="DN764" i="1" s="1"/>
  <c r="DO764" i="1" s="1"/>
  <c r="DL768" i="1"/>
  <c r="DI768" i="1"/>
  <c r="DN768" i="1" s="1"/>
  <c r="DO768" i="1"/>
  <c r="DL772" i="1"/>
  <c r="DJ772" i="1"/>
  <c r="DI772" i="1"/>
  <c r="DN772" i="1"/>
  <c r="DO772" i="1" s="1"/>
  <c r="DJ776" i="1"/>
  <c r="DI776" i="1"/>
  <c r="DN776" i="1"/>
  <c r="DO776" i="1" s="1"/>
  <c r="DL780" i="1"/>
  <c r="DJ780" i="1"/>
  <c r="DI780" i="1"/>
  <c r="DN780" i="1" s="1"/>
  <c r="DO780" i="1" s="1"/>
  <c r="DL784" i="1"/>
  <c r="DJ784" i="1"/>
  <c r="DI784" i="1"/>
  <c r="DN784" i="1"/>
  <c r="DO784" i="1" s="1"/>
  <c r="DL788" i="1"/>
  <c r="DJ788" i="1"/>
  <c r="DI788" i="1"/>
  <c r="DN788" i="1" s="1"/>
  <c r="DO788" i="1" s="1"/>
  <c r="DL792" i="1"/>
  <c r="DJ792" i="1"/>
  <c r="DI792" i="1"/>
  <c r="DN792" i="1"/>
  <c r="DO792" i="1" s="1"/>
  <c r="DL796" i="1"/>
  <c r="DJ796" i="1"/>
  <c r="DI796" i="1"/>
  <c r="DN796" i="1" s="1"/>
  <c r="DO796" i="1" s="1"/>
  <c r="DL800" i="1"/>
  <c r="DI800" i="1"/>
  <c r="DN800" i="1" s="1"/>
  <c r="DO800" i="1"/>
  <c r="DL804" i="1"/>
  <c r="DJ804" i="1"/>
  <c r="DI804" i="1"/>
  <c r="DN804" i="1"/>
  <c r="DO804" i="1" s="1"/>
  <c r="DL808" i="1"/>
  <c r="DJ808" i="1"/>
  <c r="DO808" i="1"/>
  <c r="DL812" i="1"/>
  <c r="DJ812" i="1"/>
  <c r="DI812" i="1"/>
  <c r="DN812" i="1"/>
  <c r="DO812" i="1" s="1"/>
  <c r="DJ816" i="1"/>
  <c r="DI816" i="1"/>
  <c r="DN816" i="1"/>
  <c r="DO816" i="1" s="1"/>
  <c r="DL820" i="1"/>
  <c r="DJ820" i="1"/>
  <c r="DI820" i="1"/>
  <c r="DN820" i="1" s="1"/>
  <c r="DO820" i="1"/>
  <c r="DL824" i="1"/>
  <c r="DJ824" i="1"/>
  <c r="DI824" i="1"/>
  <c r="DN824" i="1"/>
  <c r="DO824" i="1" s="1"/>
  <c r="DJ828" i="1"/>
  <c r="DI828" i="1"/>
  <c r="DN828" i="1"/>
  <c r="DO828" i="1" s="1"/>
  <c r="DL832" i="1"/>
  <c r="DJ832" i="1"/>
  <c r="DI832" i="1"/>
  <c r="DN832" i="1" s="1"/>
  <c r="DO832" i="1" s="1"/>
  <c r="DL836" i="1"/>
  <c r="DJ836" i="1"/>
  <c r="DI836" i="1"/>
  <c r="DN836" i="1"/>
  <c r="DO836" i="1" s="1"/>
  <c r="DL840" i="1"/>
  <c r="DJ840" i="1"/>
  <c r="DI840" i="1"/>
  <c r="DN840" i="1" s="1"/>
  <c r="DO840" i="1" s="1"/>
  <c r="DL844" i="1"/>
  <c r="DJ844" i="1"/>
  <c r="DI844" i="1"/>
  <c r="DN844" i="1"/>
  <c r="DO844" i="1" s="1"/>
  <c r="DL848" i="1"/>
  <c r="DJ848" i="1"/>
  <c r="DI848" i="1"/>
  <c r="DN848" i="1" s="1"/>
  <c r="DO848" i="1" s="1"/>
  <c r="DL852" i="1"/>
  <c r="DJ852" i="1"/>
  <c r="DI852" i="1"/>
  <c r="DN852" i="1"/>
  <c r="DO852" i="1" s="1"/>
  <c r="DJ856" i="1"/>
  <c r="DI856" i="1"/>
  <c r="DN856" i="1"/>
  <c r="DO856" i="1" s="1"/>
  <c r="DL860" i="1"/>
  <c r="DJ860" i="1"/>
  <c r="DI860" i="1"/>
  <c r="DN860" i="1" s="1"/>
  <c r="DO860" i="1"/>
  <c r="DL864" i="1"/>
  <c r="DJ864" i="1"/>
  <c r="DI864" i="1"/>
  <c r="DN864" i="1"/>
  <c r="DO864" i="1" s="1"/>
  <c r="DL868" i="1"/>
  <c r="DJ868" i="1"/>
  <c r="DI868" i="1"/>
  <c r="DN868" i="1" s="1"/>
  <c r="DO868" i="1" s="1"/>
  <c r="DL872" i="1"/>
  <c r="DJ872" i="1"/>
  <c r="DI872" i="1"/>
  <c r="DN872" i="1"/>
  <c r="DO872" i="1" s="1"/>
  <c r="DL876" i="1"/>
  <c r="DJ876" i="1"/>
  <c r="DI876" i="1"/>
  <c r="DN876" i="1" s="1"/>
  <c r="DO876" i="1" s="1"/>
  <c r="DL880" i="1"/>
  <c r="DJ880" i="1"/>
  <c r="DI880" i="1"/>
  <c r="DN880" i="1"/>
  <c r="DO880" i="1" s="1"/>
  <c r="DL884" i="1"/>
  <c r="DJ884" i="1"/>
  <c r="DI884" i="1"/>
  <c r="DN884" i="1" s="1"/>
  <c r="DO884" i="1" s="1"/>
  <c r="DL888" i="1"/>
  <c r="DJ888" i="1"/>
  <c r="DI888" i="1"/>
  <c r="DN888" i="1"/>
  <c r="DO888" i="1" s="1"/>
  <c r="DI892" i="1"/>
  <c r="DN892" i="1" s="1"/>
  <c r="DO892" i="1" s="1"/>
  <c r="DL896" i="1"/>
  <c r="DJ896" i="1"/>
  <c r="DI896" i="1"/>
  <c r="DN896" i="1"/>
  <c r="DO896" i="1" s="1"/>
  <c r="DL900" i="1"/>
  <c r="DJ900" i="1"/>
  <c r="DI900" i="1"/>
  <c r="DN900" i="1" s="1"/>
  <c r="DO900" i="1" s="1"/>
  <c r="DL904" i="1"/>
  <c r="DJ904" i="1"/>
  <c r="DI904" i="1"/>
  <c r="DN904" i="1"/>
  <c r="DO904" i="1" s="1"/>
  <c r="DL908" i="1"/>
  <c r="DJ908" i="1"/>
  <c r="DI908" i="1"/>
  <c r="DN908" i="1" s="1"/>
  <c r="DO908" i="1" s="1"/>
  <c r="DL912" i="1"/>
  <c r="DJ912" i="1"/>
  <c r="DI912" i="1"/>
  <c r="DN912" i="1"/>
  <c r="DO912" i="1" s="1"/>
  <c r="DL916" i="1"/>
  <c r="DJ916" i="1"/>
  <c r="DI916" i="1"/>
  <c r="DN916" i="1" s="1"/>
  <c r="DO916" i="1" s="1"/>
  <c r="DL920" i="1"/>
  <c r="DI920" i="1"/>
  <c r="DN920" i="1" s="1"/>
  <c r="DO920" i="1"/>
  <c r="DL924" i="1"/>
  <c r="DJ924" i="1"/>
  <c r="DI924" i="1"/>
  <c r="DN924" i="1"/>
  <c r="DO924" i="1" s="1"/>
  <c r="DL928" i="1"/>
  <c r="DI928" i="1"/>
  <c r="DN928" i="1"/>
  <c r="DO928" i="1" s="1"/>
  <c r="DL932" i="1"/>
  <c r="DJ932" i="1"/>
  <c r="DI932" i="1"/>
  <c r="DN932" i="1" s="1"/>
  <c r="DO932" i="1" s="1"/>
  <c r="DL936" i="1"/>
  <c r="DJ936" i="1"/>
  <c r="DI936" i="1"/>
  <c r="DN936" i="1"/>
  <c r="DO936" i="1" s="1"/>
  <c r="DL940" i="1"/>
  <c r="DJ940" i="1"/>
  <c r="DI940" i="1"/>
  <c r="DN940" i="1" s="1"/>
  <c r="DO940" i="1" s="1"/>
  <c r="DL944" i="1"/>
  <c r="DL948" i="1"/>
  <c r="DJ948" i="1"/>
  <c r="DI948" i="1"/>
  <c r="DN948" i="1" s="1"/>
  <c r="DO948" i="1"/>
  <c r="DL1122" i="1"/>
  <c r="DJ1122" i="1"/>
  <c r="DI1122" i="1"/>
  <c r="DN1122" i="1"/>
  <c r="DO1122" i="1" s="1"/>
  <c r="DJ1126" i="1"/>
  <c r="DI1126" i="1"/>
  <c r="DN1126" i="1"/>
  <c r="DO1126" i="1" s="1"/>
  <c r="DL1130" i="1"/>
  <c r="DJ1130" i="1"/>
  <c r="DI1130" i="1"/>
  <c r="DN1130" i="1" s="1"/>
  <c r="DO1130" i="1" s="1"/>
  <c r="DL1138" i="1"/>
  <c r="DJ1138" i="1"/>
  <c r="DN1138" i="1"/>
  <c r="DO1138" i="1"/>
  <c r="DL1146" i="1"/>
  <c r="DJ1146" i="1"/>
  <c r="DI1146" i="1"/>
  <c r="DN1146" i="1"/>
  <c r="DO1146" i="1" s="1"/>
  <c r="DL1150" i="1"/>
  <c r="DJ1150" i="1"/>
  <c r="DI1150" i="1"/>
  <c r="DN1150" i="1" s="1"/>
  <c r="DO1150" i="1" s="1"/>
  <c r="DJ1154" i="1"/>
  <c r="DL1158" i="1"/>
  <c r="DI1158" i="1"/>
  <c r="DN1158" i="1"/>
  <c r="DO1158" i="1" s="1"/>
  <c r="DL1162" i="1"/>
  <c r="DJ1162" i="1"/>
  <c r="DI1162" i="1"/>
  <c r="DN1162" i="1" s="1"/>
  <c r="DO1162" i="1" s="1"/>
  <c r="DL1166" i="1"/>
  <c r="DJ1166" i="1"/>
  <c r="DI1166" i="1"/>
  <c r="DN1166" i="1"/>
  <c r="DO1166" i="1" s="1"/>
  <c r="DL1169" i="1"/>
  <c r="DJ1169" i="1"/>
  <c r="DL1173" i="1"/>
  <c r="DJ1173" i="1"/>
  <c r="DI1173" i="1"/>
  <c r="DN1173" i="1" s="1"/>
  <c r="DO1173" i="1" s="1"/>
  <c r="DL1177" i="1"/>
  <c r="DJ1177" i="1"/>
  <c r="DI1177" i="1"/>
  <c r="DN1177" i="1"/>
  <c r="DO1177" i="1" s="1"/>
  <c r="DL1181" i="1"/>
  <c r="DL1185" i="1"/>
  <c r="DI1185" i="1"/>
  <c r="DN1185" i="1" s="1"/>
  <c r="DO1185" i="1" s="1"/>
  <c r="DL1189" i="1"/>
  <c r="DJ1189" i="1"/>
  <c r="DI1189" i="1"/>
  <c r="DN1189" i="1"/>
  <c r="DO1189" i="1" s="1"/>
  <c r="DL1193" i="1"/>
  <c r="DJ1193" i="1"/>
  <c r="DI1193" i="1"/>
  <c r="DN1193" i="1" s="1"/>
  <c r="DO1193" i="1" s="1"/>
  <c r="DL1197" i="1"/>
  <c r="DJ1197" i="1"/>
  <c r="DL1201" i="1"/>
  <c r="DJ1201" i="1"/>
  <c r="DI1201" i="1"/>
  <c r="DN1201" i="1"/>
  <c r="DO1201" i="1" s="1"/>
  <c r="DL1205" i="1"/>
  <c r="DJ1205" i="1"/>
  <c r="DN1205" i="1"/>
  <c r="DO1205" i="1" s="1"/>
  <c r="DL1209" i="1"/>
  <c r="DJ1209" i="1"/>
  <c r="DI1209" i="1"/>
  <c r="DN1209" i="1" s="1"/>
  <c r="DO1209" i="1"/>
  <c r="DL1213" i="1"/>
  <c r="DJ1213" i="1"/>
  <c r="DJ1217" i="1"/>
  <c r="DI1217" i="1"/>
  <c r="DN1217" i="1" s="1"/>
  <c r="DO1217" i="1" s="1"/>
  <c r="DL1221" i="1"/>
  <c r="DJ1221" i="1"/>
  <c r="DI1221" i="1"/>
  <c r="DN1221" i="1"/>
  <c r="DO1221" i="1" s="1"/>
  <c r="DJ1225" i="1"/>
  <c r="DI1225" i="1"/>
  <c r="DN1225" i="1"/>
  <c r="DO1225" i="1" s="1"/>
  <c r="DL1229" i="1"/>
  <c r="DJ1229" i="1"/>
  <c r="DL1233" i="1"/>
  <c r="DJ1233" i="1"/>
  <c r="DI1233" i="1"/>
  <c r="DN1233" i="1" s="1"/>
  <c r="DO1233" i="1"/>
  <c r="DL1237" i="1"/>
  <c r="DJ1237" i="1"/>
  <c r="DI1237" i="1"/>
  <c r="DN1237" i="1"/>
  <c r="DO1237" i="1" s="1"/>
  <c r="DL1241" i="1"/>
  <c r="DJ1241" i="1"/>
  <c r="DI1241" i="1"/>
  <c r="DN1241" i="1" s="1"/>
  <c r="DO1241" i="1"/>
  <c r="DL1245" i="1"/>
  <c r="DJ1245" i="1"/>
  <c r="DL1249" i="1"/>
  <c r="DJ1249" i="1"/>
  <c r="DI1249" i="1"/>
  <c r="DN1249" i="1"/>
  <c r="DO1249" i="1" s="1"/>
  <c r="DJ1253" i="1"/>
  <c r="DI1253" i="1"/>
  <c r="DN1253" i="1"/>
  <c r="DO1253" i="1" s="1"/>
  <c r="DL1257" i="1"/>
  <c r="DJ1257" i="1"/>
  <c r="DI1257" i="1"/>
  <c r="DN1257" i="1" s="1"/>
  <c r="DO1257" i="1" s="1"/>
  <c r="DJ1261" i="1"/>
  <c r="DL1264" i="1"/>
  <c r="DJ1264" i="1"/>
  <c r="DI1264" i="1"/>
  <c r="DN1264" i="1" s="1"/>
  <c r="DO1264" i="1"/>
  <c r="DL1268" i="1"/>
  <c r="DJ1268" i="1"/>
  <c r="DN1268" i="1"/>
  <c r="DO1268" i="1"/>
  <c r="DL1272" i="1"/>
  <c r="DJ1272" i="1"/>
  <c r="DI1272" i="1"/>
  <c r="DN1272" i="1"/>
  <c r="DO1272" i="1" s="1"/>
  <c r="DL1276" i="1"/>
  <c r="DJ1276" i="1"/>
  <c r="DN1276" i="1"/>
  <c r="DO1276" i="1" s="1"/>
  <c r="DL1280" i="1"/>
  <c r="DJ1280" i="1"/>
  <c r="DI1280" i="1"/>
  <c r="DN1280" i="1" s="1"/>
  <c r="DO1280" i="1" s="1"/>
  <c r="DL1284" i="1"/>
  <c r="DI1284" i="1"/>
  <c r="DN1284" i="1" s="1"/>
  <c r="DO1284" i="1"/>
  <c r="DJ1284" i="1"/>
  <c r="DJ1287" i="1"/>
  <c r="DI1287" i="1"/>
  <c r="DN1287" i="1"/>
  <c r="DO1287" i="1" s="1"/>
  <c r="DL1291" i="1"/>
  <c r="DJ1291" i="1"/>
  <c r="DI1291" i="1"/>
  <c r="DN1291" i="1" s="1"/>
  <c r="DO1291" i="1"/>
  <c r="DL1295" i="1"/>
  <c r="DI1295" i="1"/>
  <c r="DN1295" i="1" s="1"/>
  <c r="DO1295" i="1" s="1"/>
  <c r="DL1299" i="1"/>
  <c r="DJ1299" i="1"/>
  <c r="DI1299" i="1"/>
  <c r="DN1299" i="1"/>
  <c r="DO1299" i="1" s="1"/>
  <c r="DI1303" i="1"/>
  <c r="DN1303" i="1" s="1"/>
  <c r="DO1303" i="1" s="1"/>
  <c r="DL1307" i="1"/>
  <c r="DJ1307" i="1"/>
  <c r="DI1307" i="1"/>
  <c r="DN1307" i="1"/>
  <c r="DO1307" i="1" s="1"/>
  <c r="DL1311" i="1"/>
  <c r="DJ1311" i="1"/>
  <c r="DL1315" i="1"/>
  <c r="DJ1315" i="1"/>
  <c r="DI1315" i="1"/>
  <c r="DN1315" i="1" s="1"/>
  <c r="DO1315" i="1" s="1"/>
  <c r="DL1319" i="1"/>
  <c r="DJ1319" i="1"/>
  <c r="DI1319" i="1"/>
  <c r="DN1319" i="1"/>
  <c r="DO1319" i="1" s="1"/>
  <c r="DJ1323" i="1"/>
  <c r="DI1323" i="1"/>
  <c r="DN1323" i="1"/>
  <c r="DO1323" i="1" s="1"/>
  <c r="DJ1327" i="1"/>
  <c r="DI1327" i="1"/>
  <c r="DN1327" i="1"/>
  <c r="DO1327" i="1" s="1"/>
  <c r="DL1331" i="1"/>
  <c r="DI1331" i="1"/>
  <c r="DN1331" i="1"/>
  <c r="DO1331" i="1" s="1"/>
  <c r="DL1335" i="1"/>
  <c r="DJ1335" i="1"/>
  <c r="DL1339" i="1"/>
  <c r="DI1339" i="1"/>
  <c r="DN1339" i="1"/>
  <c r="DO1339" i="1" s="1"/>
  <c r="DL1343" i="1"/>
  <c r="DJ1343" i="1"/>
  <c r="DI1343" i="1"/>
  <c r="DN1343" i="1" s="1"/>
  <c r="DO1343" i="1" s="1"/>
  <c r="DL1347" i="1"/>
  <c r="DJ1347" i="1"/>
  <c r="DI1347" i="1"/>
  <c r="DN1347" i="1"/>
  <c r="DO1347" i="1" s="1"/>
  <c r="DL1351" i="1"/>
  <c r="DJ1351" i="1"/>
  <c r="DI1351" i="1"/>
  <c r="DN1351" i="1" s="1"/>
  <c r="DO1351" i="1" s="1"/>
  <c r="DL1355" i="1"/>
  <c r="DJ1355" i="1"/>
  <c r="DI1355" i="1"/>
  <c r="DN1355" i="1"/>
  <c r="DO1355" i="1" s="1"/>
  <c r="DL1359" i="1"/>
  <c r="DJ1359" i="1"/>
  <c r="DI1359" i="1"/>
  <c r="DN1359" i="1" s="1"/>
  <c r="DO1359" i="1" s="1"/>
  <c r="DL1363" i="1"/>
  <c r="DJ1363" i="1"/>
  <c r="DI1363" i="1"/>
  <c r="DN1363" i="1"/>
  <c r="DO1363" i="1" s="1"/>
  <c r="DL1367" i="1"/>
  <c r="DJ1367" i="1"/>
  <c r="DI1367" i="1"/>
  <c r="DN1367" i="1" s="1"/>
  <c r="DO1367" i="1" s="1"/>
  <c r="DJ1371" i="1"/>
  <c r="DI1371" i="1"/>
  <c r="DN1371" i="1" s="1"/>
  <c r="DO1371" i="1"/>
  <c r="DL1375" i="1"/>
  <c r="DJ1375" i="1"/>
  <c r="DI1375" i="1"/>
  <c r="DN1375" i="1"/>
  <c r="DO1375" i="1" s="1"/>
  <c r="DJ1379" i="1"/>
  <c r="DL1386" i="1"/>
  <c r="DJ1386" i="1"/>
  <c r="DI1386" i="1"/>
  <c r="DN1386" i="1"/>
  <c r="DO1386" i="1" s="1"/>
  <c r="DJ1390" i="1"/>
  <c r="DI1390" i="1"/>
  <c r="DN1390" i="1"/>
  <c r="DO1390" i="1" s="1"/>
  <c r="DL1394" i="1"/>
  <c r="DJ1394" i="1"/>
  <c r="DI1394" i="1"/>
  <c r="DN1394" i="1" s="1"/>
  <c r="DO1394" i="1"/>
  <c r="DL1398" i="1"/>
  <c r="DJ1398" i="1"/>
  <c r="DI1398" i="1"/>
  <c r="DN1398" i="1"/>
  <c r="DO1398" i="1" s="1"/>
  <c r="DL1402" i="1"/>
  <c r="DJ1402" i="1"/>
  <c r="DL1406" i="1"/>
  <c r="DJ1406" i="1"/>
  <c r="DI1406" i="1"/>
  <c r="DN1406" i="1" s="1"/>
  <c r="DO1406" i="1"/>
  <c r="DL1410" i="1"/>
  <c r="DJ1410" i="1"/>
  <c r="DI1410" i="1"/>
  <c r="DN1410" i="1"/>
  <c r="DO1410" i="1" s="1"/>
  <c r="DL1414" i="1"/>
  <c r="DI1414" i="1"/>
  <c r="DN1414" i="1"/>
  <c r="DO1414" i="1" s="1"/>
  <c r="DL1418" i="1"/>
  <c r="DJ1418" i="1"/>
  <c r="DI1418" i="1"/>
  <c r="DN1418" i="1" s="1"/>
  <c r="DO1418" i="1" s="1"/>
  <c r="DL1422" i="1"/>
  <c r="DI1422" i="1"/>
  <c r="DN1422" i="1" s="1"/>
  <c r="DO1422" i="1"/>
  <c r="DL1426" i="1"/>
  <c r="DJ1426" i="1"/>
  <c r="DI1426" i="1"/>
  <c r="DN1426" i="1"/>
  <c r="DO1426" i="1" s="1"/>
  <c r="DL1430" i="1"/>
  <c r="DI1430" i="1"/>
  <c r="DN1430" i="1"/>
  <c r="DO1430" i="1" s="1"/>
  <c r="DL1434" i="1"/>
  <c r="DJ1434" i="1"/>
  <c r="DI1434" i="1"/>
  <c r="DN1434" i="1" s="1"/>
  <c r="DO1434" i="1" s="1"/>
  <c r="DJ1438" i="1"/>
  <c r="DI1438" i="1"/>
  <c r="DN1438" i="1" s="1"/>
  <c r="DO1438" i="1"/>
  <c r="DL1442" i="1"/>
  <c r="DJ1442" i="1"/>
  <c r="DI1442" i="1"/>
  <c r="DN1442" i="1"/>
  <c r="DO1442" i="1" s="1"/>
  <c r="DL1446" i="1"/>
  <c r="DI1446" i="1"/>
  <c r="DN1446" i="1"/>
  <c r="DO1446" i="1" s="1"/>
  <c r="DL1450" i="1"/>
  <c r="DJ1450" i="1"/>
  <c r="DI1450" i="1"/>
  <c r="DN1450" i="1" s="1"/>
  <c r="DO1450" i="1" s="1"/>
  <c r="DL1454" i="1"/>
  <c r="DJ1454" i="1"/>
  <c r="DI1454" i="1"/>
  <c r="DN1454" i="1"/>
  <c r="DO1454" i="1" s="1"/>
  <c r="DL1458" i="1"/>
  <c r="DJ1458" i="1"/>
  <c r="DI1458" i="1"/>
  <c r="DN1458" i="1" s="1"/>
  <c r="DO1458" i="1" s="1"/>
  <c r="DL1462" i="1"/>
  <c r="DJ1462" i="1"/>
  <c r="DN1462" i="1"/>
  <c r="DO1462" i="1"/>
  <c r="DL1466" i="1"/>
  <c r="DJ1466" i="1"/>
  <c r="DI1466" i="1"/>
  <c r="DN1466" i="1"/>
  <c r="DO1466" i="1" s="1"/>
  <c r="DJ1474" i="1"/>
  <c r="DI1474" i="1"/>
  <c r="DN1474" i="1"/>
  <c r="DO1474" i="1" s="1"/>
  <c r="DL1482" i="1"/>
  <c r="DJ1482" i="1"/>
  <c r="DI1482" i="1"/>
  <c r="DN1482" i="1" s="1"/>
  <c r="DO1482" i="1"/>
  <c r="DL1486" i="1"/>
  <c r="DJ1486" i="1"/>
  <c r="DI1486" i="1"/>
  <c r="DN1486" i="1"/>
  <c r="DO1486" i="1" s="1"/>
  <c r="DL1490" i="1"/>
  <c r="DI1490" i="1"/>
  <c r="DN1490" i="1"/>
  <c r="DO1490" i="1" s="1"/>
  <c r="DL1494" i="1"/>
  <c r="DJ1494" i="1"/>
  <c r="DI1494" i="1"/>
  <c r="DN1494" i="1" s="1"/>
  <c r="DO1494" i="1" s="1"/>
  <c r="DL1498" i="1"/>
  <c r="DI1498" i="1"/>
  <c r="DN1498" i="1" s="1"/>
  <c r="DO1498" i="1"/>
  <c r="DL1502" i="1"/>
  <c r="DJ1502" i="1"/>
  <c r="DI1502" i="1"/>
  <c r="DN1502" i="1"/>
  <c r="DO1502" i="1" s="1"/>
  <c r="DJ1506" i="1"/>
  <c r="DL1510" i="1"/>
  <c r="DJ1510" i="1"/>
  <c r="DI1510" i="1"/>
  <c r="DN1510" i="1"/>
  <c r="DO1510" i="1" s="1"/>
  <c r="DL1514" i="1"/>
  <c r="DJ1514" i="1"/>
  <c r="DL1518" i="1"/>
  <c r="DJ1518" i="1"/>
  <c r="DI1518" i="1"/>
  <c r="DN1518" i="1" s="1"/>
  <c r="DO1518" i="1" s="1"/>
  <c r="DL1522" i="1"/>
  <c r="DJ1522" i="1"/>
  <c r="DI1522" i="1"/>
  <c r="DN1522" i="1"/>
  <c r="DO1522" i="1" s="1"/>
  <c r="DL1526" i="1"/>
  <c r="DI1526" i="1"/>
  <c r="DN1526" i="1"/>
  <c r="DO1526" i="1" s="1"/>
  <c r="DL1530" i="1"/>
  <c r="DJ1530" i="1"/>
  <c r="DI1530" i="1"/>
  <c r="DN1530" i="1" s="1"/>
  <c r="DO1530" i="1"/>
  <c r="DL1534" i="1"/>
  <c r="DJ1534" i="1"/>
  <c r="DI1534" i="1"/>
  <c r="DN1534" i="1"/>
  <c r="DO1534" i="1" s="1"/>
  <c r="DL1538" i="1"/>
  <c r="DJ1538" i="1"/>
  <c r="DI1538" i="1"/>
  <c r="DN1538" i="1" s="1"/>
  <c r="DO1538" i="1"/>
  <c r="DL1542" i="1"/>
  <c r="DJ1542" i="1"/>
  <c r="DI1542" i="1"/>
  <c r="DN1542" i="1"/>
  <c r="DO1542" i="1" s="1"/>
  <c r="DJ1546" i="1"/>
  <c r="DI1546" i="1"/>
  <c r="DN1546" i="1"/>
  <c r="DO1546" i="1" s="1"/>
  <c r="DL1550" i="1"/>
  <c r="DJ1550" i="1"/>
  <c r="DI1550" i="1"/>
  <c r="DN1550" i="1" s="1"/>
  <c r="DO1550" i="1" s="1"/>
  <c r="DL1554" i="1"/>
  <c r="DI1554" i="1"/>
  <c r="DN1554" i="1" s="1"/>
  <c r="DO1554" i="1"/>
  <c r="DL1558" i="1"/>
  <c r="DJ1558" i="1"/>
  <c r="DI1558" i="1"/>
  <c r="DN1558" i="1"/>
  <c r="DO1558" i="1" s="1"/>
  <c r="DL1562" i="1"/>
  <c r="DJ1562" i="1"/>
  <c r="DI1562" i="1"/>
  <c r="DN1562" i="1" s="1"/>
  <c r="DO1562" i="1"/>
  <c r="DL1566" i="1"/>
  <c r="DJ1566" i="1"/>
  <c r="DI1566" i="1"/>
  <c r="DN1566" i="1"/>
  <c r="DO1566" i="1" s="1"/>
  <c r="DL1570" i="1"/>
  <c r="DJ1570" i="1"/>
  <c r="DI1570" i="1"/>
  <c r="DN1570" i="1" s="1"/>
  <c r="DO1570" i="1"/>
  <c r="DL1574" i="1"/>
  <c r="DJ1574" i="1"/>
  <c r="DI1574" i="1"/>
  <c r="DN1574" i="1"/>
  <c r="DO1574" i="1" s="1"/>
  <c r="DL1578" i="1"/>
  <c r="DJ1578" i="1"/>
  <c r="DI1578" i="1"/>
  <c r="DN1578" i="1" s="1"/>
  <c r="DO1578" i="1"/>
  <c r="DL1582" i="1"/>
  <c r="DJ1582" i="1"/>
  <c r="DI1582" i="1"/>
  <c r="DN1582" i="1"/>
  <c r="DO1582" i="1" s="1"/>
  <c r="DL1586" i="1"/>
  <c r="DJ1586" i="1"/>
  <c r="DI1586" i="1"/>
  <c r="DN1586" i="1" s="1"/>
  <c r="DO1586" i="1"/>
  <c r="DL1590" i="1"/>
  <c r="DJ1590" i="1"/>
  <c r="DI1590" i="1"/>
  <c r="DN1590" i="1"/>
  <c r="DO1590" i="1" s="1"/>
  <c r="DL1594" i="1"/>
  <c r="DJ1594" i="1"/>
  <c r="DI1594" i="1"/>
  <c r="DN1594" i="1" s="1"/>
  <c r="DO1594" i="1"/>
  <c r="DJ1598" i="1"/>
  <c r="DI1598" i="1"/>
  <c r="DN1598" i="1" s="1"/>
  <c r="DO1598" i="1" s="1"/>
  <c r="DJ1601" i="1"/>
  <c r="DI1601" i="1"/>
  <c r="DN1601" i="1" s="1"/>
  <c r="DO1601" i="1"/>
  <c r="DL1605" i="1"/>
  <c r="DJ1605" i="1"/>
  <c r="DI1605" i="1"/>
  <c r="DN1605" i="1"/>
  <c r="DO1605" i="1" s="1"/>
  <c r="DL1609" i="1"/>
  <c r="DJ1609" i="1"/>
  <c r="DI1609" i="1"/>
  <c r="DN1609" i="1" s="1"/>
  <c r="DO1609" i="1"/>
  <c r="DL1613" i="1"/>
  <c r="DJ1613" i="1"/>
  <c r="DL1617" i="1"/>
  <c r="DJ1617" i="1"/>
  <c r="DI1617" i="1"/>
  <c r="DN1617" i="1"/>
  <c r="DO1617" i="1" s="1"/>
  <c r="DL1621" i="1"/>
  <c r="DJ1621" i="1"/>
  <c r="DI1621" i="1"/>
  <c r="DN1621" i="1" s="1"/>
  <c r="DO1621" i="1"/>
  <c r="DL1625" i="1"/>
  <c r="DJ1625" i="1"/>
  <c r="DI1625" i="1"/>
  <c r="DN1625" i="1"/>
  <c r="DO1625" i="1" s="1"/>
  <c r="DL1628" i="1"/>
  <c r="DJ1628" i="1"/>
  <c r="DI1628" i="1"/>
  <c r="DN1628" i="1" s="1"/>
  <c r="DO1628" i="1"/>
  <c r="DL1632" i="1"/>
  <c r="DI1632" i="1"/>
  <c r="DN1632" i="1" s="1"/>
  <c r="DO1632" i="1" s="1"/>
  <c r="DL1636" i="1"/>
  <c r="DJ1636" i="1"/>
  <c r="DI1636" i="1"/>
  <c r="DN1636" i="1"/>
  <c r="DO1636" i="1" s="1"/>
  <c r="DJ1639" i="1"/>
  <c r="DI1639" i="1"/>
  <c r="DN1639" i="1"/>
  <c r="DO1639" i="1" s="1"/>
  <c r="DL1643" i="1"/>
  <c r="DJ1643" i="1"/>
  <c r="DI1643" i="1"/>
  <c r="DN1643" i="1" s="1"/>
  <c r="DO1643" i="1"/>
  <c r="DJ1650" i="1"/>
  <c r="DI1650" i="1"/>
  <c r="DN1650" i="1" s="1"/>
  <c r="DO1650" i="1" s="1"/>
  <c r="DL1654" i="1"/>
  <c r="DJ1654" i="1"/>
  <c r="DI1654" i="1"/>
  <c r="DN1654" i="1"/>
  <c r="DO1654" i="1" s="1"/>
  <c r="DL1658" i="1"/>
  <c r="DJ1658" i="1"/>
  <c r="DI1658" i="1"/>
  <c r="DN1658" i="1" s="1"/>
  <c r="DO1658" i="1" s="1"/>
  <c r="DL1666" i="1"/>
  <c r="DJ1666" i="1"/>
  <c r="DI1666" i="1"/>
  <c r="DN1666" i="1"/>
  <c r="DO1666" i="1" s="1"/>
  <c r="DL1674" i="1"/>
  <c r="DJ1674" i="1"/>
  <c r="DI1674" i="1"/>
  <c r="DN1674" i="1" s="1"/>
  <c r="DO1674" i="1" s="1"/>
  <c r="DJ1678" i="1"/>
  <c r="DI1678" i="1"/>
  <c r="DN1678" i="1" s="1"/>
  <c r="DO1678" i="1"/>
  <c r="DL1682" i="1"/>
  <c r="DJ1682" i="1"/>
  <c r="DI1682" i="1"/>
  <c r="DN1682" i="1"/>
  <c r="DO1682" i="1" s="1"/>
  <c r="DL1686" i="1"/>
  <c r="DI1686" i="1"/>
  <c r="DN1686" i="1"/>
  <c r="DO1686" i="1" s="1"/>
  <c r="DL1690" i="1"/>
  <c r="DJ1690" i="1"/>
  <c r="DI1690" i="1"/>
  <c r="DN1690" i="1" s="1"/>
  <c r="DO1690" i="1" s="1"/>
  <c r="DL1694" i="1"/>
  <c r="DL1698" i="1"/>
  <c r="DJ1698" i="1"/>
  <c r="DI1698" i="1"/>
  <c r="DN1698" i="1" s="1"/>
  <c r="DO1698" i="1"/>
  <c r="DL1702" i="1"/>
  <c r="DI1702" i="1"/>
  <c r="DN1702" i="1" s="1"/>
  <c r="DO1702" i="1" s="1"/>
  <c r="DL1706" i="1"/>
  <c r="DJ1706" i="1"/>
  <c r="DI1706" i="1"/>
  <c r="DN1706" i="1"/>
  <c r="DO1706" i="1" s="1"/>
  <c r="DL1710" i="1"/>
  <c r="DJ1710" i="1"/>
  <c r="DI1710" i="1"/>
  <c r="DN1710" i="1" s="1"/>
  <c r="DO1710" i="1" s="1"/>
  <c r="DL1714" i="1"/>
  <c r="DJ1714" i="1"/>
  <c r="DL1718" i="1"/>
  <c r="DJ1718" i="1"/>
  <c r="DI1718" i="1"/>
  <c r="DN1718" i="1"/>
  <c r="DO1718" i="1" s="1"/>
  <c r="DJ1722" i="1"/>
  <c r="DL1726" i="1"/>
  <c r="DJ1726" i="1"/>
  <c r="DI1726" i="1"/>
  <c r="DN1726" i="1"/>
  <c r="DO1726" i="1" s="1"/>
  <c r="DJ1730" i="1"/>
  <c r="DL1734" i="1"/>
  <c r="DJ1734" i="1"/>
  <c r="DI1734" i="1"/>
  <c r="DN1734" i="1"/>
  <c r="DO1734" i="1" s="1"/>
  <c r="DL1738" i="1"/>
  <c r="DI1738" i="1"/>
  <c r="DN1738" i="1"/>
  <c r="DO1738" i="1" s="1"/>
  <c r="DL1742" i="1"/>
  <c r="DJ1742" i="1"/>
  <c r="DI1742" i="1"/>
  <c r="DN1742" i="1" s="1"/>
  <c r="DO1742" i="1"/>
  <c r="DL1746" i="1"/>
  <c r="DI1746" i="1"/>
  <c r="DN1746" i="1" s="1"/>
  <c r="DO1746" i="1" s="1"/>
  <c r="DL1750" i="1"/>
  <c r="DJ1750" i="1"/>
  <c r="DI1750" i="1"/>
  <c r="DN1750" i="1"/>
  <c r="DO1750" i="1" s="1"/>
  <c r="DL1754" i="1"/>
  <c r="DJ1754" i="1"/>
  <c r="DL1758" i="1"/>
  <c r="DJ1758" i="1"/>
  <c r="DI1758" i="1"/>
  <c r="DN1758" i="1" s="1"/>
  <c r="DO1758" i="1" s="1"/>
  <c r="DL1762" i="1"/>
  <c r="DJ1762" i="1"/>
  <c r="DO1762" i="1"/>
  <c r="DL1766" i="1"/>
  <c r="DJ1766" i="1"/>
  <c r="DI1766" i="1"/>
  <c r="DN1766" i="1" s="1"/>
  <c r="DO1766" i="1"/>
  <c r="DL1770" i="1"/>
  <c r="DJ1770" i="1"/>
  <c r="DI1770" i="1"/>
  <c r="DN1770" i="1"/>
  <c r="DO1770" i="1" s="1"/>
  <c r="DL1774" i="1"/>
  <c r="DJ1774" i="1"/>
  <c r="DI1774" i="1"/>
  <c r="DN1774" i="1" s="1"/>
  <c r="DO1774" i="1"/>
  <c r="DL1778" i="1"/>
  <c r="DJ1778" i="1"/>
  <c r="DI1778" i="1"/>
  <c r="DN1778" i="1"/>
  <c r="DO1778" i="1" s="1"/>
  <c r="DL1782" i="1"/>
  <c r="DJ1782" i="1"/>
  <c r="DI1782" i="1"/>
  <c r="DN1782" i="1" s="1"/>
  <c r="DO1782" i="1"/>
  <c r="DL1786" i="1"/>
  <c r="DJ1786" i="1"/>
  <c r="DI1786" i="1"/>
  <c r="DN1786" i="1"/>
  <c r="DO1786" i="1" s="1"/>
  <c r="DL1790" i="1"/>
  <c r="DJ1790" i="1"/>
  <c r="DI1790" i="1"/>
  <c r="DN1790" i="1" s="1"/>
  <c r="DO1790" i="1"/>
  <c r="DL1794" i="1"/>
  <c r="DJ1794" i="1"/>
  <c r="DI1794" i="1"/>
  <c r="DN1794" i="1"/>
  <c r="DO1794" i="1" s="1"/>
  <c r="DL1798" i="1"/>
  <c r="DJ1798" i="1"/>
  <c r="DI1798" i="1"/>
  <c r="DN1798" i="1" s="1"/>
  <c r="DO1798" i="1"/>
  <c r="DL1802" i="1"/>
  <c r="DJ1802" i="1"/>
  <c r="DI1802" i="1"/>
  <c r="DN1802" i="1"/>
  <c r="DO1802" i="1" s="1"/>
  <c r="DL1806" i="1"/>
  <c r="DJ1806" i="1"/>
  <c r="DI1806" i="1"/>
  <c r="DN1806" i="1" s="1"/>
  <c r="DO1806" i="1"/>
  <c r="DL1810" i="1"/>
  <c r="DJ1810" i="1"/>
  <c r="DI1810" i="1"/>
  <c r="DN1810" i="1"/>
  <c r="DO1810" i="1" s="1"/>
  <c r="DL1814" i="1"/>
  <c r="DJ1814" i="1"/>
  <c r="DL1818" i="1"/>
  <c r="DJ1818" i="1"/>
  <c r="DI1818" i="1"/>
  <c r="DN1818" i="1" s="1"/>
  <c r="DO1818" i="1"/>
  <c r="DL1822" i="1"/>
  <c r="DJ1822" i="1"/>
  <c r="DI1822" i="1"/>
  <c r="DN1822" i="1"/>
  <c r="DO1822" i="1" s="1"/>
  <c r="DL1826" i="1"/>
  <c r="DJ1826" i="1"/>
  <c r="DI1826" i="1"/>
  <c r="DN1826" i="1" s="1"/>
  <c r="DO1826" i="1"/>
  <c r="DL1830" i="1"/>
  <c r="DJ1830" i="1"/>
  <c r="DI1830" i="1"/>
  <c r="DN1830" i="1"/>
  <c r="DO1830" i="1" s="1"/>
  <c r="DL1834" i="1"/>
  <c r="DJ1834" i="1"/>
  <c r="DI1834" i="1"/>
  <c r="DN1834" i="1" s="1"/>
  <c r="DO1834" i="1"/>
  <c r="DL1838" i="1"/>
  <c r="DJ1838" i="1"/>
  <c r="DI1838" i="1"/>
  <c r="DN1838" i="1"/>
  <c r="DO1838" i="1" s="1"/>
  <c r="DL1842" i="1"/>
  <c r="DJ1842" i="1"/>
  <c r="DI1842" i="1"/>
  <c r="DN1842" i="1" s="1"/>
  <c r="DO1842" i="1"/>
  <c r="DL1846" i="1"/>
  <c r="DJ1846" i="1"/>
  <c r="DI1846" i="1"/>
  <c r="DN1846" i="1"/>
  <c r="DO1846" i="1" s="1"/>
  <c r="DL1850" i="1"/>
  <c r="DJ1850" i="1"/>
  <c r="DI1850" i="1"/>
  <c r="DN1850" i="1" s="1"/>
  <c r="DO1850" i="1"/>
  <c r="DL1854" i="1"/>
  <c r="DJ1854" i="1"/>
  <c r="DI1854" i="1"/>
  <c r="DN1854" i="1"/>
  <c r="DO1854" i="1" s="1"/>
  <c r="DL1858" i="1"/>
  <c r="DJ1858" i="1"/>
  <c r="DI1858" i="1"/>
  <c r="DN1858" i="1" s="1"/>
  <c r="DO1858" i="1"/>
  <c r="DL1862" i="1"/>
  <c r="DJ1862" i="1"/>
  <c r="DI1862" i="1"/>
  <c r="DN1862" i="1"/>
  <c r="DO1862" i="1" s="1"/>
  <c r="DL1866" i="1"/>
  <c r="DJ1866" i="1"/>
  <c r="DI1866" i="1"/>
  <c r="DN1866" i="1" s="1"/>
  <c r="DO1866" i="1"/>
  <c r="DL1870" i="1"/>
  <c r="DJ1870" i="1"/>
  <c r="DI1870" i="1"/>
  <c r="DN1870" i="1"/>
  <c r="DO1870" i="1" s="1"/>
  <c r="DL1874" i="1"/>
  <c r="DJ1874" i="1"/>
  <c r="DI1874" i="1"/>
  <c r="DN1874" i="1" s="1"/>
  <c r="DO1874" i="1"/>
  <c r="DL1878" i="1"/>
  <c r="DJ1878" i="1"/>
  <c r="DI1878" i="1"/>
  <c r="DN1878" i="1"/>
  <c r="DO1878" i="1" s="1"/>
  <c r="DL1882" i="1"/>
  <c r="DJ1882" i="1"/>
  <c r="DI1882" i="1"/>
  <c r="DN1882" i="1" s="1"/>
  <c r="DO1882" i="1"/>
  <c r="DL1886" i="1"/>
  <c r="DJ1886" i="1"/>
  <c r="DI1886" i="1"/>
  <c r="DN1886" i="1"/>
  <c r="DO1886" i="1" s="1"/>
  <c r="DL1890" i="1"/>
  <c r="DJ1890" i="1"/>
  <c r="DI1890" i="1"/>
  <c r="DN1890" i="1" s="1"/>
  <c r="DO1890" i="1"/>
  <c r="DL1894" i="1"/>
  <c r="DJ1894" i="1"/>
  <c r="DI1894" i="1"/>
  <c r="DN1894" i="1"/>
  <c r="DO1894" i="1" s="1"/>
  <c r="DL1901" i="1"/>
  <c r="DJ1901" i="1"/>
  <c r="DI1901" i="1"/>
  <c r="DN1901" i="1" s="1"/>
  <c r="DO1901" i="1"/>
  <c r="DL1905" i="1"/>
  <c r="DJ1905" i="1"/>
  <c r="DI1905" i="1"/>
  <c r="DN1905" i="1"/>
  <c r="DO1905" i="1" s="1"/>
  <c r="DL1909" i="1"/>
  <c r="DJ1909" i="1"/>
  <c r="DI1909" i="1"/>
  <c r="DN1909" i="1" s="1"/>
  <c r="DO1909" i="1"/>
  <c r="DL1913" i="1"/>
  <c r="DJ1913" i="1"/>
  <c r="DI1913" i="1"/>
  <c r="DN1913" i="1"/>
  <c r="DO1913" i="1" s="1"/>
  <c r="DL1917" i="1"/>
  <c r="DJ1917" i="1"/>
  <c r="DI1917" i="1"/>
  <c r="DN1917" i="1" s="1"/>
  <c r="DO1917" i="1"/>
  <c r="DL1921" i="1"/>
  <c r="DJ1921" i="1"/>
  <c r="DI1921" i="1"/>
  <c r="DN1921" i="1"/>
  <c r="DO1921" i="1" s="1"/>
  <c r="DL1925" i="1"/>
  <c r="DJ1925" i="1"/>
  <c r="DI1925" i="1"/>
  <c r="DN1925" i="1" s="1"/>
  <c r="DO1925" i="1"/>
  <c r="DL1929" i="1"/>
  <c r="DJ1929" i="1"/>
  <c r="DI1929" i="1"/>
  <c r="DN1929" i="1"/>
  <c r="DO1929" i="1" s="1"/>
  <c r="DL1933" i="1"/>
  <c r="DJ1933" i="1"/>
  <c r="DI1933" i="1"/>
  <c r="DN1933" i="1" s="1"/>
  <c r="DO1933" i="1"/>
  <c r="DL1937" i="1"/>
  <c r="DJ1937" i="1"/>
  <c r="DI1937" i="1"/>
  <c r="DN1937" i="1"/>
  <c r="DO1937" i="1" s="1"/>
  <c r="DL1941" i="1"/>
  <c r="DJ1941" i="1"/>
  <c r="DI1941" i="1"/>
  <c r="DN1941" i="1" s="1"/>
  <c r="DO1941" i="1"/>
  <c r="DL1945" i="1"/>
  <c r="DJ1945" i="1"/>
  <c r="DI1945" i="1"/>
  <c r="DN1945" i="1"/>
  <c r="DO1945" i="1" s="1"/>
  <c r="DL1949" i="1"/>
  <c r="DJ1949" i="1"/>
  <c r="DI1949" i="1"/>
  <c r="DN1949" i="1" s="1"/>
  <c r="DO1949" i="1"/>
  <c r="DL1953" i="1"/>
  <c r="DJ1953" i="1"/>
  <c r="DI1953" i="1"/>
  <c r="DN1953" i="1"/>
  <c r="DO1953" i="1" s="1"/>
  <c r="DL1957" i="1"/>
  <c r="DJ1957" i="1"/>
  <c r="DI1957" i="1"/>
  <c r="DN1957" i="1" s="1"/>
  <c r="DO1957" i="1"/>
  <c r="DL1961" i="1"/>
  <c r="DJ1961" i="1"/>
  <c r="DI1961" i="1"/>
  <c r="DN1961" i="1"/>
  <c r="DO1961" i="1" s="1"/>
  <c r="DL1965" i="1"/>
  <c r="DJ1965" i="1"/>
  <c r="DI1965" i="1"/>
  <c r="DN1965" i="1" s="1"/>
  <c r="DO1965" i="1"/>
  <c r="DL1969" i="1"/>
  <c r="DJ1969" i="1"/>
  <c r="DI1969" i="1"/>
  <c r="DN1969" i="1"/>
  <c r="DO1969" i="1" s="1"/>
  <c r="DL1973" i="1"/>
  <c r="DJ1973" i="1"/>
  <c r="DI1973" i="1"/>
  <c r="DN1973" i="1" s="1"/>
  <c r="DO1973" i="1"/>
  <c r="DL1977" i="1"/>
  <c r="DJ1977" i="1"/>
  <c r="DI1977" i="1"/>
  <c r="DN1977" i="1"/>
  <c r="DO1977" i="1" s="1"/>
  <c r="DL1981" i="1"/>
  <c r="DJ1981" i="1"/>
  <c r="DI1981" i="1"/>
  <c r="DN1981" i="1" s="1"/>
  <c r="DO1981" i="1"/>
  <c r="DL1985" i="1"/>
  <c r="DJ1985" i="1"/>
  <c r="DI1985" i="1"/>
  <c r="DN1985" i="1"/>
  <c r="DO1985" i="1" s="1"/>
  <c r="DL1989" i="1"/>
  <c r="DJ1989" i="1"/>
  <c r="DI1989" i="1"/>
  <c r="DN1989" i="1" s="1"/>
  <c r="DO1989" i="1"/>
  <c r="DL1993" i="1"/>
  <c r="DJ1993" i="1"/>
  <c r="DI1993" i="1"/>
  <c r="DN1993" i="1"/>
  <c r="DO1993" i="1" s="1"/>
  <c r="DL1997" i="1"/>
  <c r="DJ1997" i="1"/>
  <c r="DI1997" i="1"/>
  <c r="DN1997" i="1" s="1"/>
  <c r="DO1997" i="1"/>
  <c r="DL2001" i="1"/>
  <c r="DJ2001" i="1"/>
  <c r="DI2001" i="1"/>
  <c r="DN2001" i="1"/>
  <c r="DO2001" i="1" s="1"/>
  <c r="DL2005" i="1"/>
  <c r="DJ2005" i="1"/>
  <c r="DI2005" i="1"/>
  <c r="DN2005" i="1" s="1"/>
  <c r="DO2005" i="1"/>
  <c r="DL2009" i="1"/>
  <c r="DJ2009" i="1"/>
  <c r="DI2009" i="1"/>
  <c r="DN2009" i="1"/>
  <c r="DO2009" i="1" s="1"/>
  <c r="DL2013" i="1"/>
  <c r="DJ2013" i="1"/>
  <c r="DI2013" i="1"/>
  <c r="DN2013" i="1" s="1"/>
  <c r="DO2013" i="1"/>
  <c r="DL2017" i="1"/>
  <c r="DJ2017" i="1"/>
  <c r="DI2017" i="1"/>
  <c r="DN2017" i="1"/>
  <c r="DO2017" i="1" s="1"/>
  <c r="DL2021" i="1"/>
  <c r="DJ2021" i="1"/>
  <c r="DI2021" i="1"/>
  <c r="DN2021" i="1" s="1"/>
  <c r="DO2021" i="1"/>
  <c r="DL2025" i="1"/>
  <c r="DJ2025" i="1"/>
  <c r="DI2025" i="1"/>
  <c r="DN2025" i="1"/>
  <c r="DO2025" i="1" s="1"/>
  <c r="DL2029" i="1"/>
  <c r="DJ2029" i="1"/>
  <c r="DI2029" i="1"/>
  <c r="DN2029" i="1" s="1"/>
  <c r="DO2029" i="1"/>
  <c r="DL2033" i="1"/>
  <c r="DJ2033" i="1"/>
  <c r="DI2033" i="1"/>
  <c r="DN2033" i="1"/>
  <c r="DO2033" i="1" s="1"/>
  <c r="DL2037" i="1"/>
  <c r="DJ2037" i="1"/>
  <c r="DI2037" i="1"/>
  <c r="DN2037" i="1" s="1"/>
  <c r="DO2037" i="1"/>
  <c r="DL2041" i="1"/>
  <c r="DJ2041" i="1"/>
  <c r="DI2041" i="1"/>
  <c r="DN2041" i="1"/>
  <c r="DO2041" i="1" s="1"/>
  <c r="DL2045" i="1"/>
  <c r="DJ2045" i="1"/>
  <c r="DI2045" i="1"/>
  <c r="DN2045" i="1" s="1"/>
  <c r="DO2045" i="1"/>
  <c r="DL2049" i="1"/>
  <c r="DJ2049" i="1"/>
  <c r="DI2049" i="1"/>
  <c r="DN2049" i="1"/>
  <c r="DO2049" i="1" s="1"/>
  <c r="DL2053" i="1"/>
  <c r="DJ2053" i="1"/>
  <c r="DI2053" i="1"/>
  <c r="DN2053" i="1" s="1"/>
  <c r="DO2053" i="1"/>
  <c r="DL2057" i="1"/>
  <c r="DJ2057" i="1"/>
  <c r="DI2057" i="1"/>
  <c r="DN2057" i="1"/>
  <c r="DO2057" i="1" s="1"/>
  <c r="DL2061" i="1"/>
  <c r="DJ2061" i="1"/>
  <c r="DI2061" i="1"/>
  <c r="DN2061" i="1" s="1"/>
  <c r="DO2061" i="1"/>
  <c r="DL2065" i="1"/>
  <c r="DJ2065" i="1"/>
  <c r="DI2065" i="1"/>
  <c r="DN2065" i="1"/>
  <c r="DO2065" i="1" s="1"/>
  <c r="DL2069" i="1"/>
  <c r="DJ2069" i="1"/>
  <c r="DI2069" i="1"/>
  <c r="DN2069" i="1" s="1"/>
  <c r="DO2069" i="1"/>
  <c r="DJ2077" i="1"/>
  <c r="DI2077" i="1"/>
  <c r="DN2077" i="1" s="1"/>
  <c r="DO2077" i="1" s="1"/>
  <c r="DJ2081" i="1"/>
  <c r="DL2085" i="1"/>
  <c r="DJ2085" i="1"/>
  <c r="DI2085" i="1"/>
  <c r="DN2085" i="1" s="1"/>
  <c r="DO2085" i="1"/>
  <c r="DJ2089" i="1"/>
  <c r="DI2089" i="1"/>
  <c r="DN2089" i="1" s="1"/>
  <c r="DO2089" i="1" s="1"/>
  <c r="DL2093" i="1"/>
  <c r="DJ2093" i="1"/>
  <c r="DI2093" i="1"/>
  <c r="DN2093" i="1"/>
  <c r="DO2093" i="1" s="1"/>
  <c r="DL2097" i="1"/>
  <c r="DJ2097" i="1"/>
  <c r="DI2097" i="1"/>
  <c r="DN2097" i="1" s="1"/>
  <c r="DO2097" i="1" s="1"/>
  <c r="DL2101" i="1"/>
  <c r="DJ2101" i="1"/>
  <c r="DI2101" i="1"/>
  <c r="DN2101" i="1"/>
  <c r="DO2101" i="1" s="1"/>
  <c r="DL2105" i="1"/>
  <c r="DJ2105" i="1"/>
  <c r="DI2105" i="1"/>
  <c r="DN2105" i="1" s="1"/>
  <c r="DO2105" i="1" s="1"/>
  <c r="DL2109" i="1"/>
  <c r="DJ2109" i="1"/>
  <c r="DI2109" i="1"/>
  <c r="DN2109" i="1"/>
  <c r="DO2109" i="1" s="1"/>
  <c r="DL2113" i="1"/>
  <c r="DJ2113" i="1"/>
  <c r="DI2113" i="1"/>
  <c r="DN2113" i="1" s="1"/>
  <c r="DO2113" i="1" s="1"/>
  <c r="DL2117" i="1"/>
  <c r="DJ2117" i="1"/>
  <c r="DI2117" i="1"/>
  <c r="DN2117" i="1"/>
  <c r="DO2117" i="1" s="1"/>
  <c r="DL2121" i="1"/>
  <c r="DJ2121" i="1"/>
  <c r="DI2121" i="1"/>
  <c r="DN2121" i="1" s="1"/>
  <c r="DO2121" i="1" s="1"/>
  <c r="DL2125" i="1"/>
  <c r="DJ2125" i="1"/>
  <c r="DI2125" i="1"/>
  <c r="DN2125" i="1"/>
  <c r="DO2125" i="1" s="1"/>
  <c r="DI1005" i="1"/>
  <c r="DN1005" i="1" s="1"/>
  <c r="DO1005" i="1" s="1"/>
  <c r="DI1197" i="1"/>
  <c r="DN1197" i="1"/>
  <c r="DO1197" i="1" s="1"/>
  <c r="DI1261" i="1"/>
  <c r="DN1261" i="1" s="1"/>
  <c r="DO1261" i="1" s="1"/>
  <c r="DL952" i="1"/>
  <c r="DJ952" i="1"/>
  <c r="DI952" i="1"/>
  <c r="DN952" i="1"/>
  <c r="DO952" i="1" s="1"/>
  <c r="DL956" i="1"/>
  <c r="DJ956" i="1"/>
  <c r="DL960" i="1"/>
  <c r="DJ960" i="1"/>
  <c r="DI960" i="1"/>
  <c r="DN960" i="1" s="1"/>
  <c r="DO960" i="1" s="1"/>
  <c r="DL964" i="1"/>
  <c r="DJ964" i="1"/>
  <c r="DI964" i="1"/>
  <c r="DN964" i="1"/>
  <c r="DO964" i="1" s="1"/>
  <c r="DL968" i="1"/>
  <c r="DJ968" i="1"/>
  <c r="DI968" i="1"/>
  <c r="DN968" i="1" s="1"/>
  <c r="DO968" i="1" s="1"/>
  <c r="DL972" i="1"/>
  <c r="DJ972" i="1"/>
  <c r="DI972" i="1"/>
  <c r="DN972" i="1"/>
  <c r="DO972" i="1" s="1"/>
  <c r="DJ976" i="1"/>
  <c r="DI976" i="1"/>
  <c r="DN976" i="1"/>
  <c r="DO976" i="1" s="1"/>
  <c r="DL980" i="1"/>
  <c r="DJ980" i="1"/>
  <c r="DI980" i="1"/>
  <c r="DN980" i="1" s="1"/>
  <c r="DO980" i="1"/>
  <c r="DL984" i="1"/>
  <c r="DI984" i="1"/>
  <c r="DN984" i="1" s="1"/>
  <c r="DO984" i="1" s="1"/>
  <c r="DL988" i="1"/>
  <c r="DJ988" i="1"/>
  <c r="DI988" i="1"/>
  <c r="DN988" i="1"/>
  <c r="DO988" i="1" s="1"/>
  <c r="DJ992" i="1"/>
  <c r="DI992" i="1"/>
  <c r="DN992" i="1"/>
  <c r="DO992" i="1" s="1"/>
  <c r="DJ995" i="1"/>
  <c r="DI995" i="1"/>
  <c r="DN995" i="1"/>
  <c r="DO995" i="1" s="1"/>
  <c r="DL1002" i="1"/>
  <c r="DJ1002" i="1"/>
  <c r="DI1002" i="1"/>
  <c r="DN1002" i="1" s="1"/>
  <c r="DO1002" i="1" s="1"/>
  <c r="DL1009" i="1"/>
  <c r="DJ1009" i="1"/>
  <c r="DI1009" i="1"/>
  <c r="DN1009" i="1"/>
  <c r="DO1009" i="1" s="1"/>
  <c r="DL1013" i="1"/>
  <c r="DJ1013" i="1"/>
  <c r="DO1013" i="1"/>
  <c r="DL1017" i="1"/>
  <c r="DJ1017" i="1"/>
  <c r="DI1017" i="1"/>
  <c r="DN1017" i="1"/>
  <c r="DO1017" i="1" s="1"/>
  <c r="DL1021" i="1"/>
  <c r="DI1024" i="1"/>
  <c r="DN1024" i="1"/>
  <c r="DO1024" i="1" s="1"/>
  <c r="DJ1024" i="1"/>
  <c r="DL1028" i="1"/>
  <c r="DI1028" i="1"/>
  <c r="DN1028" i="1" s="1"/>
  <c r="DO1028" i="1" s="1"/>
  <c r="DL1032" i="1"/>
  <c r="DI1032" i="1"/>
  <c r="DN1032" i="1" s="1"/>
  <c r="DO1032" i="1"/>
  <c r="DL1036" i="1"/>
  <c r="DJ1036" i="1"/>
  <c r="DI1036" i="1"/>
  <c r="DN1036" i="1"/>
  <c r="DO1036" i="1" s="1"/>
  <c r="DI1040" i="1"/>
  <c r="DN1040" i="1" s="1"/>
  <c r="DO1040" i="1"/>
  <c r="DL1044" i="1"/>
  <c r="DJ1044" i="1"/>
  <c r="DI1044" i="1"/>
  <c r="DN1044" i="1"/>
  <c r="DO1044" i="1" s="1"/>
  <c r="DL1048" i="1"/>
  <c r="DJ1048" i="1"/>
  <c r="DI1048" i="1"/>
  <c r="DN1048" i="1" s="1"/>
  <c r="DO1048" i="1"/>
  <c r="DL1052" i="1"/>
  <c r="DJ1052" i="1"/>
  <c r="DI1052" i="1"/>
  <c r="DN1052" i="1"/>
  <c r="DO1052" i="1" s="1"/>
  <c r="DL1056" i="1"/>
  <c r="DJ1056" i="1"/>
  <c r="DI1056" i="1"/>
  <c r="DN1056" i="1" s="1"/>
  <c r="DO1056" i="1"/>
  <c r="DL1060" i="1"/>
  <c r="DJ1060" i="1"/>
  <c r="DI1060" i="1"/>
  <c r="DN1060" i="1"/>
  <c r="DO1060" i="1" s="1"/>
  <c r="DL1064" i="1"/>
  <c r="DJ1064" i="1"/>
  <c r="DL1068" i="1"/>
  <c r="DJ1068" i="1"/>
  <c r="DI1068" i="1"/>
  <c r="DN1068" i="1" s="1"/>
  <c r="DO1068" i="1"/>
  <c r="DL1072" i="1"/>
  <c r="DJ1072" i="1"/>
  <c r="DI1072" i="1"/>
  <c r="DN1072" i="1"/>
  <c r="DO1072" i="1" s="1"/>
  <c r="DL1076" i="1"/>
  <c r="DJ1076" i="1"/>
  <c r="DI1076" i="1"/>
  <c r="DN1076" i="1" s="1"/>
  <c r="DO1076" i="1"/>
  <c r="DL1080" i="1"/>
  <c r="DJ1080" i="1"/>
  <c r="DI1080" i="1"/>
  <c r="DN1080" i="1"/>
  <c r="DO1080" i="1" s="1"/>
  <c r="DL1084" i="1"/>
  <c r="DJ1084" i="1"/>
  <c r="DI1084" i="1"/>
  <c r="DN1084" i="1" s="1"/>
  <c r="DO1084" i="1"/>
  <c r="DL1088" i="1"/>
  <c r="DI1088" i="1"/>
  <c r="DN1088" i="1" s="1"/>
  <c r="DO1088" i="1" s="1"/>
  <c r="DJ1088" i="1"/>
  <c r="DL1092" i="1"/>
  <c r="DJ1092" i="1"/>
  <c r="DI1092" i="1"/>
  <c r="DN1092" i="1" s="1"/>
  <c r="DO1092" i="1"/>
  <c r="DL1096" i="1"/>
  <c r="DJ1096" i="1"/>
  <c r="DI1096" i="1"/>
  <c r="DN1096" i="1"/>
  <c r="DO1096" i="1" s="1"/>
  <c r="DL1100" i="1"/>
  <c r="DJ1100" i="1"/>
  <c r="DI1100" i="1"/>
  <c r="DN1100" i="1" s="1"/>
  <c r="DO1100" i="1"/>
  <c r="DL1104" i="1"/>
  <c r="DJ1104" i="1"/>
  <c r="DI1104" i="1"/>
  <c r="DN1104" i="1"/>
  <c r="DO1104" i="1" s="1"/>
  <c r="DL1108" i="1"/>
  <c r="DJ1108" i="1"/>
  <c r="DI1108" i="1"/>
  <c r="DN1108" i="1" s="1"/>
  <c r="DO1108" i="1"/>
  <c r="DL1111" i="1"/>
  <c r="DJ1111" i="1"/>
  <c r="DI1111" i="1"/>
  <c r="DN1111" i="1"/>
  <c r="DO1111" i="1" s="1"/>
  <c r="DL1115" i="1"/>
  <c r="DI1115" i="1"/>
  <c r="DN1115" i="1"/>
  <c r="DO1115" i="1" s="1"/>
  <c r="DL1119" i="1"/>
  <c r="DJ1119" i="1"/>
  <c r="DI1119" i="1"/>
  <c r="DN1119" i="1" s="1"/>
  <c r="DO1119" i="1" s="1"/>
  <c r="DL1123" i="1"/>
  <c r="DJ1123" i="1"/>
  <c r="DL1127" i="1"/>
  <c r="DJ1127" i="1"/>
  <c r="DI1127" i="1"/>
  <c r="DN1127" i="1"/>
  <c r="DO1127" i="1" s="1"/>
  <c r="DL1131" i="1"/>
  <c r="DJ1131" i="1"/>
  <c r="DI1131" i="1"/>
  <c r="DN1131" i="1" s="1"/>
  <c r="DO1131" i="1" s="1"/>
  <c r="DJ1135" i="1"/>
  <c r="DI1135" i="1"/>
  <c r="DN1135" i="1" s="1"/>
  <c r="DO1135" i="1"/>
  <c r="DL1139" i="1"/>
  <c r="DJ1139" i="1"/>
  <c r="DI1139" i="1"/>
  <c r="DN1139" i="1"/>
  <c r="DO1139" i="1" s="1"/>
  <c r="DL1143" i="1"/>
  <c r="DI1143" i="1"/>
  <c r="DN1143" i="1"/>
  <c r="DO1143" i="1" s="1"/>
  <c r="DL1147" i="1"/>
  <c r="DJ1147" i="1"/>
  <c r="DI1147" i="1"/>
  <c r="DN1147" i="1" s="1"/>
  <c r="DO1147" i="1" s="1"/>
  <c r="DL1151" i="1"/>
  <c r="DJ1151" i="1"/>
  <c r="DL1155" i="1"/>
  <c r="DI1155" i="1"/>
  <c r="DN1155" i="1" s="1"/>
  <c r="DO1155" i="1"/>
  <c r="DL1159" i="1"/>
  <c r="DJ1159" i="1"/>
  <c r="DI1159" i="1"/>
  <c r="DN1159" i="1"/>
  <c r="DO1159" i="1" s="1"/>
  <c r="DL1163" i="1"/>
  <c r="DI1163" i="1"/>
  <c r="DN1163" i="1"/>
  <c r="DO1163" i="1" s="1"/>
  <c r="DL1167" i="1"/>
  <c r="DJ1167" i="1"/>
  <c r="DI1167" i="1"/>
  <c r="DN1167" i="1" s="1"/>
  <c r="DO1167" i="1" s="1"/>
  <c r="DL1170" i="1"/>
  <c r="DJ1170" i="1"/>
  <c r="DI1170" i="1"/>
  <c r="DN1170" i="1"/>
  <c r="DO1170" i="1" s="1"/>
  <c r="DL1174" i="1"/>
  <c r="DJ1174" i="1"/>
  <c r="DI1174" i="1"/>
  <c r="DN1174" i="1" s="1"/>
  <c r="DO1174" i="1" s="1"/>
  <c r="DL1178" i="1"/>
  <c r="DJ1178" i="1"/>
  <c r="DI1178" i="1"/>
  <c r="DN1178" i="1"/>
  <c r="DO1178" i="1" s="1"/>
  <c r="DL1182" i="1"/>
  <c r="DJ1182" i="1"/>
  <c r="DI1182" i="1"/>
  <c r="DN1182" i="1" s="1"/>
  <c r="DO1182" i="1" s="1"/>
  <c r="DL1186" i="1"/>
  <c r="DJ1186" i="1"/>
  <c r="DI1186" i="1"/>
  <c r="DN1186" i="1"/>
  <c r="DO1186" i="1" s="1"/>
  <c r="DJ1190" i="1"/>
  <c r="DI1190" i="1"/>
  <c r="DN1190" i="1"/>
  <c r="DO1190" i="1" s="1"/>
  <c r="DL1194" i="1"/>
  <c r="DJ1194" i="1"/>
  <c r="DI1194" i="1"/>
  <c r="DN1194" i="1" s="1"/>
  <c r="DO1194" i="1"/>
  <c r="DL1198" i="1"/>
  <c r="DJ1198" i="1"/>
  <c r="DI1198" i="1"/>
  <c r="DN1198" i="1"/>
  <c r="DO1198" i="1" s="1"/>
  <c r="DL1202" i="1"/>
  <c r="DJ1202" i="1"/>
  <c r="DI1202" i="1"/>
  <c r="DN1202" i="1" s="1"/>
  <c r="DO1202" i="1"/>
  <c r="DJ1206" i="1"/>
  <c r="DI1206" i="1"/>
  <c r="DN1206" i="1" s="1"/>
  <c r="DO1206" i="1" s="1"/>
  <c r="DL1210" i="1"/>
  <c r="DJ1210" i="1"/>
  <c r="DI1210" i="1"/>
  <c r="DN1210" i="1"/>
  <c r="DO1210" i="1" s="1"/>
  <c r="DL1214" i="1"/>
  <c r="DI1214" i="1"/>
  <c r="DN1214" i="1"/>
  <c r="DO1214" i="1" s="1"/>
  <c r="DL1218" i="1"/>
  <c r="DJ1218" i="1"/>
  <c r="DI1218" i="1"/>
  <c r="DN1218" i="1" s="1"/>
  <c r="DO1218" i="1"/>
  <c r="DL1222" i="1"/>
  <c r="DI1222" i="1"/>
  <c r="DN1222" i="1" s="1"/>
  <c r="DO1222" i="1" s="1"/>
  <c r="DL1226" i="1"/>
  <c r="DJ1226" i="1"/>
  <c r="DI1226" i="1"/>
  <c r="DN1226" i="1"/>
  <c r="DO1226" i="1" s="1"/>
  <c r="DL1230" i="1"/>
  <c r="DJ1230" i="1"/>
  <c r="DI1230" i="1"/>
  <c r="DN1230" i="1" s="1"/>
  <c r="DO1230" i="1" s="1"/>
  <c r="DL1234" i="1"/>
  <c r="DJ1234" i="1"/>
  <c r="DI1234" i="1"/>
  <c r="DN1234" i="1"/>
  <c r="DO1234" i="1" s="1"/>
  <c r="DL1238" i="1"/>
  <c r="DJ1238" i="1"/>
  <c r="DI1238" i="1"/>
  <c r="DN1238" i="1" s="1"/>
  <c r="DO1238" i="1" s="1"/>
  <c r="DL1242" i="1"/>
  <c r="DJ1242" i="1"/>
  <c r="DI1242" i="1"/>
  <c r="DN1242" i="1"/>
  <c r="DO1242" i="1" s="1"/>
  <c r="DL1246" i="1"/>
  <c r="DJ1246" i="1"/>
  <c r="DI1246" i="1"/>
  <c r="DN1246" i="1" s="1"/>
  <c r="DO1246" i="1" s="1"/>
  <c r="DL1250" i="1"/>
  <c r="DJ1250" i="1"/>
  <c r="DI1250" i="1"/>
  <c r="DN1250" i="1"/>
  <c r="DO1250" i="1" s="1"/>
  <c r="DL1254" i="1"/>
  <c r="DJ1254" i="1"/>
  <c r="DI1254" i="1"/>
  <c r="DN1254" i="1" s="1"/>
  <c r="DO1254" i="1" s="1"/>
  <c r="DL1258" i="1"/>
  <c r="DJ1258" i="1"/>
  <c r="DI1258" i="1"/>
  <c r="DN1258" i="1"/>
  <c r="DO1258" i="1" s="1"/>
  <c r="DL1265" i="1"/>
  <c r="DJ1265" i="1"/>
  <c r="DI1265" i="1"/>
  <c r="DN1265" i="1" s="1"/>
  <c r="DO1265" i="1" s="1"/>
  <c r="DL1269" i="1"/>
  <c r="DJ1269" i="1"/>
  <c r="DI1269" i="1"/>
  <c r="DN1269" i="1"/>
  <c r="DO1269" i="1" s="1"/>
  <c r="DL1273" i="1"/>
  <c r="DJ1273" i="1"/>
  <c r="DI1273" i="1"/>
  <c r="DN1273" i="1" s="1"/>
  <c r="DO1273" i="1" s="1"/>
  <c r="DL1277" i="1"/>
  <c r="DJ1277" i="1"/>
  <c r="DL1281" i="1"/>
  <c r="DJ1281" i="1"/>
  <c r="DI1281" i="1"/>
  <c r="DN1281" i="1"/>
  <c r="DO1281" i="1" s="1"/>
  <c r="DL1285" i="1"/>
  <c r="DI1285" i="1"/>
  <c r="DN1285" i="1"/>
  <c r="DO1285" i="1" s="1"/>
  <c r="DL1288" i="1"/>
  <c r="DJ1288" i="1"/>
  <c r="DI1288" i="1"/>
  <c r="DN1288" i="1" s="1"/>
  <c r="DO1288" i="1"/>
  <c r="DL1292" i="1"/>
  <c r="DJ1292" i="1"/>
  <c r="DI1292" i="1"/>
  <c r="DN1292" i="1"/>
  <c r="DO1292" i="1" s="1"/>
  <c r="DL1296" i="1"/>
  <c r="DJ1296" i="1"/>
  <c r="DI1296" i="1"/>
  <c r="DN1296" i="1" s="1"/>
  <c r="DO1296" i="1"/>
  <c r="DL1300" i="1"/>
  <c r="DJ1300" i="1"/>
  <c r="DI1300" i="1"/>
  <c r="DN1300" i="1"/>
  <c r="DO1300" i="1" s="1"/>
  <c r="DL1304" i="1"/>
  <c r="DJ1304" i="1"/>
  <c r="DI1304" i="1"/>
  <c r="DN1304" i="1" s="1"/>
  <c r="DO1304" i="1"/>
  <c r="DL1308" i="1"/>
  <c r="DJ1308" i="1"/>
  <c r="DI1308" i="1"/>
  <c r="DN1308" i="1"/>
  <c r="DO1308" i="1" s="1"/>
  <c r="DL1312" i="1"/>
  <c r="DI1312" i="1"/>
  <c r="DN1312" i="1"/>
  <c r="DO1312" i="1" s="1"/>
  <c r="DJ1312" i="1"/>
  <c r="DL1316" i="1"/>
  <c r="DJ1316" i="1"/>
  <c r="DI1316" i="1"/>
  <c r="DN1316" i="1"/>
  <c r="DO1316" i="1" s="1"/>
  <c r="DL1320" i="1"/>
  <c r="DJ1320" i="1"/>
  <c r="DI1320" i="1"/>
  <c r="DN1320" i="1" s="1"/>
  <c r="DO1320" i="1"/>
  <c r="DL1324" i="1"/>
  <c r="DJ1324" i="1"/>
  <c r="DI1324" i="1"/>
  <c r="DN1324" i="1"/>
  <c r="DO1324" i="1" s="1"/>
  <c r="DL1328" i="1"/>
  <c r="DJ1328" i="1"/>
  <c r="DI1328" i="1"/>
  <c r="DN1328" i="1" s="1"/>
  <c r="DO1328" i="1"/>
  <c r="DL1332" i="1"/>
  <c r="DJ1332" i="1"/>
  <c r="DI1332" i="1"/>
  <c r="DN1332" i="1"/>
  <c r="DO1332" i="1" s="1"/>
  <c r="DL1336" i="1"/>
  <c r="DJ1336" i="1"/>
  <c r="DI1336" i="1"/>
  <c r="DN1336" i="1" s="1"/>
  <c r="DO1336" i="1"/>
  <c r="DL1340" i="1"/>
  <c r="DJ1340" i="1"/>
  <c r="DI1340" i="1"/>
  <c r="DN1340" i="1"/>
  <c r="DO1340" i="1" s="1"/>
  <c r="DL1344" i="1"/>
  <c r="DI1344" i="1"/>
  <c r="DN1344" i="1"/>
  <c r="DO1344" i="1" s="1"/>
  <c r="DL1348" i="1"/>
  <c r="DI1348" i="1"/>
  <c r="DN1348" i="1"/>
  <c r="DO1348" i="1" s="1"/>
  <c r="DL1352" i="1"/>
  <c r="DI1352" i="1"/>
  <c r="DN1352" i="1"/>
  <c r="DO1352" i="1" s="1"/>
  <c r="DL1356" i="1"/>
  <c r="DJ1356" i="1"/>
  <c r="DN1356" i="1"/>
  <c r="DO1356" i="1" s="1"/>
  <c r="DL1360" i="1"/>
  <c r="DI1360" i="1"/>
  <c r="DN1360" i="1"/>
  <c r="DO1360" i="1" s="1"/>
  <c r="DL1364" i="1"/>
  <c r="DJ1364" i="1"/>
  <c r="DN1364" i="1"/>
  <c r="DO1364" i="1" s="1"/>
  <c r="DL1368" i="1"/>
  <c r="DI1368" i="1"/>
  <c r="DN1368" i="1"/>
  <c r="DO1368" i="1" s="1"/>
  <c r="DL1372" i="1"/>
  <c r="DJ1372" i="1"/>
  <c r="DI1372" i="1"/>
  <c r="DN1372" i="1" s="1"/>
  <c r="DO1372" i="1" s="1"/>
  <c r="DL1376" i="1"/>
  <c r="DJ1376" i="1"/>
  <c r="DN1376" i="1"/>
  <c r="DO1376" i="1"/>
  <c r="DL1380" i="1"/>
  <c r="DJ1380" i="1"/>
  <c r="DI1380" i="1"/>
  <c r="DN1380" i="1"/>
  <c r="DO1380" i="1" s="1"/>
  <c r="DI1383" i="1"/>
  <c r="DN1383" i="1" s="1"/>
  <c r="DO1383" i="1" s="1"/>
  <c r="DL1387" i="1"/>
  <c r="DJ1387" i="1"/>
  <c r="DI1387" i="1"/>
  <c r="DN1387" i="1"/>
  <c r="DO1387" i="1" s="1"/>
  <c r="DJ1391" i="1"/>
  <c r="DI1391" i="1"/>
  <c r="DN1391" i="1"/>
  <c r="DO1391" i="1" s="1"/>
  <c r="DL1395" i="1"/>
  <c r="DJ1395" i="1"/>
  <c r="DI1395" i="1"/>
  <c r="DN1395" i="1" s="1"/>
  <c r="DO1395" i="1"/>
  <c r="DJ1399" i="1"/>
  <c r="DI1399" i="1"/>
  <c r="DN1399" i="1" s="1"/>
  <c r="DO1399" i="1" s="1"/>
  <c r="DL1403" i="1"/>
  <c r="DJ1403" i="1"/>
  <c r="DI1403" i="1"/>
  <c r="DN1403" i="1"/>
  <c r="DO1403" i="1" s="1"/>
  <c r="DJ1407" i="1"/>
  <c r="DI1407" i="1"/>
  <c r="DN1407" i="1"/>
  <c r="DO1407" i="1" s="1"/>
  <c r="DL1411" i="1"/>
  <c r="DJ1411" i="1"/>
  <c r="DI1411" i="1"/>
  <c r="DN1411" i="1" s="1"/>
  <c r="DO1411" i="1"/>
  <c r="DL1415" i="1"/>
  <c r="DI1415" i="1"/>
  <c r="DN1415" i="1" s="1"/>
  <c r="DO1415" i="1" s="1"/>
  <c r="DL1419" i="1"/>
  <c r="DJ1419" i="1"/>
  <c r="DI1419" i="1"/>
  <c r="DN1419" i="1"/>
  <c r="DO1419" i="1" s="1"/>
  <c r="DL1423" i="1"/>
  <c r="DJ1423" i="1"/>
  <c r="DN1423" i="1"/>
  <c r="DO1423" i="1" s="1"/>
  <c r="DL1427" i="1"/>
  <c r="DJ1427" i="1"/>
  <c r="DI1427" i="1"/>
  <c r="DN1427" i="1" s="1"/>
  <c r="DO1427" i="1"/>
  <c r="DL1431" i="1"/>
  <c r="DI1431" i="1"/>
  <c r="DN1431" i="1" s="1"/>
  <c r="DO1431" i="1" s="1"/>
  <c r="DL1435" i="1"/>
  <c r="DJ1435" i="1"/>
  <c r="DI1435" i="1"/>
  <c r="DN1435" i="1"/>
  <c r="DO1435" i="1" s="1"/>
  <c r="DL1439" i="1"/>
  <c r="DJ1439" i="1"/>
  <c r="DI1439" i="1"/>
  <c r="DN1439" i="1" s="1"/>
  <c r="DO1439" i="1" s="1"/>
  <c r="DL1443" i="1"/>
  <c r="DJ1443" i="1"/>
  <c r="DI1443" i="1"/>
  <c r="DN1443" i="1"/>
  <c r="DO1443" i="1" s="1"/>
  <c r="DL1447" i="1"/>
  <c r="DJ1447" i="1"/>
  <c r="DI1447" i="1"/>
  <c r="DN1447" i="1" s="1"/>
  <c r="DO1447" i="1" s="1"/>
  <c r="DL1451" i="1"/>
  <c r="DJ1451" i="1"/>
  <c r="DI1451" i="1"/>
  <c r="DN1451" i="1"/>
  <c r="DO1451" i="1" s="1"/>
  <c r="DL1455" i="1"/>
  <c r="DI1455" i="1"/>
  <c r="DN1455" i="1"/>
  <c r="DO1455" i="1" s="1"/>
  <c r="DJ1455" i="1"/>
  <c r="DL1459" i="1"/>
  <c r="DJ1459" i="1"/>
  <c r="DI1459" i="1"/>
  <c r="DN1459" i="1"/>
  <c r="DO1459" i="1" s="1"/>
  <c r="DL1463" i="1"/>
  <c r="DJ1463" i="1"/>
  <c r="DI1463" i="1"/>
  <c r="DN1463" i="1" s="1"/>
  <c r="DO1463" i="1" s="1"/>
  <c r="DL1467" i="1"/>
  <c r="DJ1467" i="1"/>
  <c r="DI1467" i="1"/>
  <c r="DN1467" i="1"/>
  <c r="DO1467" i="1" s="1"/>
  <c r="DL1471" i="1"/>
  <c r="DJ1471" i="1"/>
  <c r="DN1471" i="1"/>
  <c r="DO1471" i="1" s="1"/>
  <c r="DL1475" i="1"/>
  <c r="DJ1475" i="1"/>
  <c r="DL1479" i="1"/>
  <c r="DI1479" i="1"/>
  <c r="DN1479" i="1"/>
  <c r="DO1479" i="1" s="1"/>
  <c r="DL1483" i="1"/>
  <c r="DI1483" i="1"/>
  <c r="DN1483" i="1"/>
  <c r="DO1483" i="1" s="1"/>
  <c r="DJ1483" i="1"/>
  <c r="DL1487" i="1"/>
  <c r="DJ1487" i="1"/>
  <c r="DI1487" i="1"/>
  <c r="DN1487" i="1"/>
  <c r="DO1487" i="1" s="1"/>
  <c r="DL1491" i="1"/>
  <c r="DJ1491" i="1"/>
  <c r="DI1491" i="1"/>
  <c r="DN1491" i="1" s="1"/>
  <c r="DO1491" i="1" s="1"/>
  <c r="DL1495" i="1"/>
  <c r="DJ1495" i="1"/>
  <c r="DI1495" i="1"/>
  <c r="DN1495" i="1"/>
  <c r="DO1495" i="1" s="1"/>
  <c r="DL1499" i="1"/>
  <c r="DJ1499" i="1"/>
  <c r="DI1499" i="1"/>
  <c r="DN1499" i="1" s="1"/>
  <c r="DO1499" i="1" s="1"/>
  <c r="DL1503" i="1"/>
  <c r="DJ1503" i="1"/>
  <c r="DI1503" i="1"/>
  <c r="DN1503" i="1"/>
  <c r="DO1503" i="1" s="1"/>
  <c r="DL1507" i="1"/>
  <c r="DJ1507" i="1"/>
  <c r="DI1507" i="1"/>
  <c r="DN1507" i="1" s="1"/>
  <c r="DO1507" i="1" s="1"/>
  <c r="DL1511" i="1"/>
  <c r="DJ1511" i="1"/>
  <c r="DI1511" i="1"/>
  <c r="DN1511" i="1"/>
  <c r="DO1511" i="1" s="1"/>
  <c r="DJ1515" i="1"/>
  <c r="DI1515" i="1"/>
  <c r="DN1515" i="1"/>
  <c r="DO1515" i="1" s="1"/>
  <c r="DL1519" i="1"/>
  <c r="DJ1519" i="1"/>
  <c r="DI1519" i="1"/>
  <c r="DN1519" i="1" s="1"/>
  <c r="DO1519" i="1"/>
  <c r="DL1523" i="1"/>
  <c r="DJ1523" i="1"/>
  <c r="DI1523" i="1"/>
  <c r="DN1523" i="1"/>
  <c r="DO1523" i="1" s="1"/>
  <c r="DL1527" i="1"/>
  <c r="DJ1527" i="1"/>
  <c r="DI1527" i="1"/>
  <c r="DN1527" i="1" s="1"/>
  <c r="DO1527" i="1"/>
  <c r="DJ1531" i="1"/>
  <c r="DI1531" i="1"/>
  <c r="DN1531" i="1" s="1"/>
  <c r="DO1531" i="1" s="1"/>
  <c r="DL1535" i="1"/>
  <c r="DJ1535" i="1"/>
  <c r="DI1535" i="1"/>
  <c r="DN1535" i="1"/>
  <c r="DO1535" i="1" s="1"/>
  <c r="DJ1539" i="1"/>
  <c r="DI1539" i="1"/>
  <c r="DN1539" i="1"/>
  <c r="DO1539" i="1" s="1"/>
  <c r="DL1543" i="1"/>
  <c r="DJ1543" i="1"/>
  <c r="DI1543" i="1"/>
  <c r="DN1543" i="1" s="1"/>
  <c r="DO1543" i="1"/>
  <c r="DJ1547" i="1"/>
  <c r="DI1547" i="1"/>
  <c r="DN1547" i="1" s="1"/>
  <c r="DO1547" i="1" s="1"/>
  <c r="DL1551" i="1"/>
  <c r="DJ1551" i="1"/>
  <c r="DI1551" i="1"/>
  <c r="DN1551" i="1"/>
  <c r="DO1551" i="1" s="1"/>
  <c r="DL1555" i="1"/>
  <c r="DI1555" i="1"/>
  <c r="DN1555" i="1"/>
  <c r="DO1555" i="1" s="1"/>
  <c r="DL1559" i="1"/>
  <c r="DJ1559" i="1"/>
  <c r="DI1559" i="1"/>
  <c r="DN1559" i="1" s="1"/>
  <c r="DO1559" i="1"/>
  <c r="DL1563" i="1"/>
  <c r="DJ1563" i="1"/>
  <c r="DL1567" i="1"/>
  <c r="DJ1567" i="1"/>
  <c r="DI1567" i="1"/>
  <c r="DN1567" i="1"/>
  <c r="DO1567" i="1" s="1"/>
  <c r="DL1571" i="1"/>
  <c r="DJ1571" i="1"/>
  <c r="DL1575" i="1"/>
  <c r="DJ1575" i="1"/>
  <c r="DI1575" i="1"/>
  <c r="DN1575" i="1" s="1"/>
  <c r="DO1575" i="1"/>
  <c r="DL1579" i="1"/>
  <c r="DJ1579" i="1"/>
  <c r="DI1579" i="1"/>
  <c r="DN1579" i="1"/>
  <c r="DO1579" i="1" s="1"/>
  <c r="DJ1583" i="1"/>
  <c r="DI1583" i="1"/>
  <c r="DN1583" i="1"/>
  <c r="DO1583" i="1" s="1"/>
  <c r="DL1587" i="1"/>
  <c r="DJ1587" i="1"/>
  <c r="DI1587" i="1"/>
  <c r="DN1587" i="1" s="1"/>
  <c r="DO1587" i="1" s="1"/>
  <c r="DJ1591" i="1"/>
  <c r="DI1591" i="1"/>
  <c r="DN1591" i="1" s="1"/>
  <c r="DO1591" i="1"/>
  <c r="DL1595" i="1"/>
  <c r="DJ1595" i="1"/>
  <c r="DI1595" i="1"/>
  <c r="DN1595" i="1"/>
  <c r="DO1595" i="1" s="1"/>
  <c r="DL1599" i="1"/>
  <c r="DI1599" i="1"/>
  <c r="DN1599" i="1"/>
  <c r="DO1599" i="1" s="1"/>
  <c r="DL1602" i="1"/>
  <c r="DJ1602" i="1"/>
  <c r="DI1602" i="1"/>
  <c r="DN1602" i="1" s="1"/>
  <c r="DO1602" i="1" s="1"/>
  <c r="DL1606" i="1"/>
  <c r="DJ1606" i="1"/>
  <c r="DN1606" i="1"/>
  <c r="DO1606" i="1"/>
  <c r="DL1610" i="1"/>
  <c r="DJ1610" i="1"/>
  <c r="DI1610" i="1"/>
  <c r="DN1610" i="1"/>
  <c r="DO1610" i="1" s="1"/>
  <c r="DL1614" i="1"/>
  <c r="DJ1614" i="1"/>
  <c r="DI1614" i="1"/>
  <c r="DN1614" i="1" s="1"/>
  <c r="DO1614" i="1" s="1"/>
  <c r="DL1618" i="1"/>
  <c r="DJ1618" i="1"/>
  <c r="DI1618" i="1"/>
  <c r="DN1618" i="1"/>
  <c r="DO1618" i="1" s="1"/>
  <c r="DL1622" i="1"/>
  <c r="DJ1622" i="1"/>
  <c r="DI1622" i="1"/>
  <c r="DN1622" i="1" s="1"/>
  <c r="DO1622" i="1" s="1"/>
  <c r="DL1626" i="1"/>
  <c r="DJ1626" i="1"/>
  <c r="DI1626" i="1"/>
  <c r="DN1626" i="1"/>
  <c r="DO1626" i="1" s="1"/>
  <c r="DL1629" i="1"/>
  <c r="DJ1629" i="1"/>
  <c r="DL1633" i="1"/>
  <c r="DI1633" i="1"/>
  <c r="DN1633" i="1"/>
  <c r="DO1633" i="1" s="1"/>
  <c r="DL1637" i="1"/>
  <c r="DJ1637" i="1"/>
  <c r="DI1637" i="1"/>
  <c r="DN1637" i="1" s="1"/>
  <c r="DO1637" i="1"/>
  <c r="DL1640" i="1"/>
  <c r="DJ1640" i="1"/>
  <c r="DI1640" i="1"/>
  <c r="DN1640" i="1"/>
  <c r="DO1640" i="1" s="1"/>
  <c r="DL1644" i="1"/>
  <c r="DJ1644" i="1"/>
  <c r="DI1644" i="1"/>
  <c r="DN1644" i="1" s="1"/>
  <c r="DO1644" i="1"/>
  <c r="DL1648" i="1"/>
  <c r="DJ1648" i="1"/>
  <c r="DL1651" i="1"/>
  <c r="DJ1651" i="1"/>
  <c r="DI1651" i="1"/>
  <c r="DN1651" i="1"/>
  <c r="DO1651" i="1" s="1"/>
  <c r="DL1655" i="1"/>
  <c r="DL1659" i="1"/>
  <c r="DJ1659" i="1"/>
  <c r="DN1659" i="1"/>
  <c r="DO1659" i="1"/>
  <c r="DL1663" i="1"/>
  <c r="DJ1663" i="1"/>
  <c r="DI1663" i="1"/>
  <c r="DN1663" i="1"/>
  <c r="DO1663" i="1" s="1"/>
  <c r="DL1667" i="1"/>
  <c r="DI1667" i="1"/>
  <c r="DN1667" i="1"/>
  <c r="DO1667" i="1" s="1"/>
  <c r="DL1671" i="1"/>
  <c r="DJ1671" i="1"/>
  <c r="DI1671" i="1"/>
  <c r="DN1671" i="1" s="1"/>
  <c r="DO1671" i="1"/>
  <c r="DL1675" i="1"/>
  <c r="DJ1675" i="1"/>
  <c r="DN1675" i="1"/>
  <c r="DO1675" i="1"/>
  <c r="DL1679" i="1"/>
  <c r="DJ1679" i="1"/>
  <c r="DI1679" i="1"/>
  <c r="DN1679" i="1"/>
  <c r="DO1679" i="1" s="1"/>
  <c r="DL1683" i="1"/>
  <c r="DJ1683" i="1"/>
  <c r="DL1687" i="1"/>
  <c r="DJ1687" i="1"/>
  <c r="DI1687" i="1"/>
  <c r="DN1687" i="1" s="1"/>
  <c r="DO1687" i="1"/>
  <c r="DJ1691" i="1"/>
  <c r="DI1691" i="1"/>
  <c r="DN1691" i="1" s="1"/>
  <c r="DO1691" i="1" s="1"/>
  <c r="DL1695" i="1"/>
  <c r="DJ1695" i="1"/>
  <c r="DI1695" i="1"/>
  <c r="DN1695" i="1"/>
  <c r="DO1695" i="1" s="1"/>
  <c r="DL1699" i="1"/>
  <c r="DI1699" i="1"/>
  <c r="DN1699" i="1"/>
  <c r="DO1699" i="1" s="1"/>
  <c r="DL1703" i="1"/>
  <c r="DJ1703" i="1"/>
  <c r="DI1703" i="1"/>
  <c r="DN1703" i="1" s="1"/>
  <c r="DO1703" i="1"/>
  <c r="DL1707" i="1"/>
  <c r="DJ1707" i="1"/>
  <c r="DI1707" i="1"/>
  <c r="DN1707" i="1"/>
  <c r="DO1707" i="1" s="1"/>
  <c r="DL1711" i="1"/>
  <c r="DJ1711" i="1"/>
  <c r="DI1711" i="1"/>
  <c r="DN1711" i="1" s="1"/>
  <c r="DO1711" i="1"/>
  <c r="DL1715" i="1"/>
  <c r="DJ1715" i="1"/>
  <c r="DI1715" i="1"/>
  <c r="DN1715" i="1"/>
  <c r="DO1715" i="1" s="1"/>
  <c r="DL1719" i="1"/>
  <c r="DJ1719" i="1"/>
  <c r="DI1719" i="1"/>
  <c r="DN1719" i="1" s="1"/>
  <c r="DO1719" i="1"/>
  <c r="DL1723" i="1"/>
  <c r="DJ1723" i="1"/>
  <c r="DI1723" i="1"/>
  <c r="DN1723" i="1"/>
  <c r="DO1723" i="1" s="1"/>
  <c r="DL1727" i="1"/>
  <c r="DJ1727" i="1"/>
  <c r="DI1727" i="1"/>
  <c r="DN1727" i="1" s="1"/>
  <c r="DO1727" i="1"/>
  <c r="DL1731" i="1"/>
  <c r="DJ1731" i="1"/>
  <c r="DI1731" i="1"/>
  <c r="DN1731" i="1"/>
  <c r="DO1731" i="1" s="1"/>
  <c r="DL1735" i="1"/>
  <c r="DJ1735" i="1"/>
  <c r="DI1735" i="1"/>
  <c r="DN1735" i="1" s="1"/>
  <c r="DO1735" i="1"/>
  <c r="DL1739" i="1"/>
  <c r="DJ1739" i="1"/>
  <c r="DI1739" i="1"/>
  <c r="DN1739" i="1"/>
  <c r="DO1739" i="1" s="1"/>
  <c r="DL1743" i="1"/>
  <c r="DJ1743" i="1"/>
  <c r="DI1743" i="1"/>
  <c r="DN1743" i="1" s="1"/>
  <c r="DO1743" i="1"/>
  <c r="DJ1747" i="1"/>
  <c r="DI1747" i="1"/>
  <c r="DN1747" i="1" s="1"/>
  <c r="DO1747" i="1" s="1"/>
  <c r="DL1751" i="1"/>
  <c r="DJ1751" i="1"/>
  <c r="DI1751" i="1"/>
  <c r="DN1751" i="1"/>
  <c r="DO1751" i="1" s="1"/>
  <c r="DL1755" i="1"/>
  <c r="DI1755" i="1"/>
  <c r="DN1755" i="1"/>
  <c r="DO1755" i="1" s="1"/>
  <c r="DL1759" i="1"/>
  <c r="DJ1759" i="1"/>
  <c r="DI1759" i="1"/>
  <c r="DN1759" i="1" s="1"/>
  <c r="DO1759" i="1"/>
  <c r="DL1763" i="1"/>
  <c r="DI1763" i="1"/>
  <c r="DN1763" i="1" s="1"/>
  <c r="DO1763" i="1" s="1"/>
  <c r="DL1767" i="1"/>
  <c r="DJ1767" i="1"/>
  <c r="DI1767" i="1"/>
  <c r="DN1767" i="1"/>
  <c r="DO1767" i="1" s="1"/>
  <c r="DL1771" i="1"/>
  <c r="DJ1771" i="1"/>
  <c r="DI1771" i="1"/>
  <c r="DN1771" i="1" s="1"/>
  <c r="DO1771" i="1" s="1"/>
  <c r="DL1775" i="1"/>
  <c r="DJ1775" i="1"/>
  <c r="DI1775" i="1"/>
  <c r="DN1775" i="1"/>
  <c r="DO1775" i="1" s="1"/>
  <c r="DJ1779" i="1"/>
  <c r="DI1779" i="1"/>
  <c r="DN1779" i="1"/>
  <c r="DO1779" i="1" s="1"/>
  <c r="DL1783" i="1"/>
  <c r="DJ1783" i="1"/>
  <c r="DI1783" i="1"/>
  <c r="DN1783" i="1" s="1"/>
  <c r="DO1783" i="1"/>
  <c r="DL1787" i="1"/>
  <c r="DL1791" i="1"/>
  <c r="DJ1791" i="1"/>
  <c r="DI1791" i="1"/>
  <c r="DN1791" i="1" s="1"/>
  <c r="DO1791" i="1" s="1"/>
  <c r="DL1795" i="1"/>
  <c r="DJ1795" i="1"/>
  <c r="DL1799" i="1"/>
  <c r="DJ1799" i="1"/>
  <c r="DI1799" i="1"/>
  <c r="DN1799" i="1"/>
  <c r="DO1799" i="1" s="1"/>
  <c r="DL1803" i="1"/>
  <c r="DJ1803" i="1"/>
  <c r="DI1803" i="1"/>
  <c r="DN1803" i="1" s="1"/>
  <c r="DO1803" i="1" s="1"/>
  <c r="DL1807" i="1"/>
  <c r="DJ1807" i="1"/>
  <c r="DI1807" i="1"/>
  <c r="DN1807" i="1"/>
  <c r="DO1807" i="1" s="1"/>
  <c r="DL1811" i="1"/>
  <c r="DJ1811" i="1"/>
  <c r="DN1811" i="1"/>
  <c r="DO1811" i="1" s="1"/>
  <c r="DL1815" i="1"/>
  <c r="DJ1815" i="1"/>
  <c r="DI1815" i="1"/>
  <c r="DN1815" i="1" s="1"/>
  <c r="DO1815" i="1"/>
  <c r="DL1819" i="1"/>
  <c r="DL1823" i="1"/>
  <c r="DJ1823" i="1"/>
  <c r="DI1823" i="1"/>
  <c r="DN1823" i="1" s="1"/>
  <c r="DO1823" i="1" s="1"/>
  <c r="DL1827" i="1"/>
  <c r="DI1827" i="1"/>
  <c r="DN1827" i="1" s="1"/>
  <c r="DO1827" i="1"/>
  <c r="DL1831" i="1"/>
  <c r="DJ1831" i="1"/>
  <c r="DI1831" i="1"/>
  <c r="DN1831" i="1"/>
  <c r="DO1831" i="1" s="1"/>
  <c r="DL1835" i="1"/>
  <c r="DJ1835" i="1"/>
  <c r="DN1835" i="1"/>
  <c r="DO1835" i="1" s="1"/>
  <c r="DL1839" i="1"/>
  <c r="DJ1839" i="1"/>
  <c r="DI1839" i="1"/>
  <c r="DN1839" i="1" s="1"/>
  <c r="DO1839" i="1" s="1"/>
  <c r="DL1843" i="1"/>
  <c r="DI1843" i="1"/>
  <c r="DN1843" i="1" s="1"/>
  <c r="DO1843" i="1"/>
  <c r="DL1847" i="1"/>
  <c r="DJ1847" i="1"/>
  <c r="DI1847" i="1"/>
  <c r="DN1847" i="1"/>
  <c r="DO1847" i="1" s="1"/>
  <c r="DJ1851" i="1"/>
  <c r="DL1855" i="1"/>
  <c r="DJ1855" i="1"/>
  <c r="DI1855" i="1"/>
  <c r="DN1855" i="1"/>
  <c r="DO1855" i="1" s="1"/>
  <c r="DL1859" i="1"/>
  <c r="DJ1859" i="1"/>
  <c r="DL1863" i="1"/>
  <c r="DJ1863" i="1"/>
  <c r="DI1863" i="1"/>
  <c r="DN1863" i="1" s="1"/>
  <c r="DO1863" i="1" s="1"/>
  <c r="DL1867" i="1"/>
  <c r="DJ1867" i="1"/>
  <c r="DN1867" i="1"/>
  <c r="DO1867" i="1"/>
  <c r="DL1871" i="1"/>
  <c r="DJ1871" i="1"/>
  <c r="DI1871" i="1"/>
  <c r="DN1871" i="1"/>
  <c r="DO1871" i="1" s="1"/>
  <c r="DL1875" i="1"/>
  <c r="DI1875" i="1"/>
  <c r="DN1875" i="1"/>
  <c r="DO1875" i="1" s="1"/>
  <c r="DL1879" i="1"/>
  <c r="DJ1879" i="1"/>
  <c r="DI1879" i="1"/>
  <c r="DN1879" i="1" s="1"/>
  <c r="DO1879" i="1"/>
  <c r="DL1883" i="1"/>
  <c r="DI1883" i="1"/>
  <c r="DN1883" i="1" s="1"/>
  <c r="DO1883" i="1" s="1"/>
  <c r="DL1887" i="1"/>
  <c r="DJ1887" i="1"/>
  <c r="DI1887" i="1"/>
  <c r="DN1887" i="1"/>
  <c r="DO1887" i="1" s="1"/>
  <c r="DL1891" i="1"/>
  <c r="DI1891" i="1"/>
  <c r="DN1891" i="1"/>
  <c r="DO1891" i="1" s="1"/>
  <c r="DJ1891" i="1"/>
  <c r="DL1895" i="1"/>
  <c r="DJ1895" i="1"/>
  <c r="DI1895" i="1"/>
  <c r="DN1895" i="1"/>
  <c r="DO1895" i="1" s="1"/>
  <c r="DJ1898" i="1"/>
  <c r="DI1898" i="1"/>
  <c r="DN1898" i="1"/>
  <c r="DO1898" i="1" s="1"/>
  <c r="DL1902" i="1"/>
  <c r="DJ1902" i="1"/>
  <c r="DI1902" i="1"/>
  <c r="DN1902" i="1" s="1"/>
  <c r="DO1902" i="1"/>
  <c r="DL1906" i="1"/>
  <c r="DI1906" i="1"/>
  <c r="DN1906" i="1" s="1"/>
  <c r="DO1906" i="1" s="1"/>
  <c r="DL1910" i="1"/>
  <c r="DJ1910" i="1"/>
  <c r="DI1910" i="1"/>
  <c r="DN1910" i="1"/>
  <c r="DO1910" i="1" s="1"/>
  <c r="DL1914" i="1"/>
  <c r="DI1914" i="1"/>
  <c r="DN1914" i="1"/>
  <c r="DO1914" i="1" s="1"/>
  <c r="DL1918" i="1"/>
  <c r="DJ1918" i="1"/>
  <c r="DI1918" i="1"/>
  <c r="DN1918" i="1" s="1"/>
  <c r="DO1918" i="1"/>
  <c r="DL1922" i="1"/>
  <c r="DJ1922" i="1"/>
  <c r="DN1922" i="1"/>
  <c r="DO1922" i="1"/>
  <c r="DL1926" i="1"/>
  <c r="DJ1926" i="1"/>
  <c r="DI1926" i="1"/>
  <c r="DN1926" i="1"/>
  <c r="DO1926" i="1" s="1"/>
  <c r="DI1930" i="1"/>
  <c r="DN1930" i="1" s="1"/>
  <c r="DO1930" i="1"/>
  <c r="DL1934" i="1"/>
  <c r="DJ1934" i="1"/>
  <c r="DI1934" i="1"/>
  <c r="DN1934" i="1"/>
  <c r="DO1934" i="1" s="1"/>
  <c r="DL1938" i="1"/>
  <c r="DI1938" i="1"/>
  <c r="DN1938" i="1"/>
  <c r="DO1938" i="1" s="1"/>
  <c r="DL1942" i="1"/>
  <c r="DJ1942" i="1"/>
  <c r="DL1946" i="1"/>
  <c r="DJ1946" i="1"/>
  <c r="DL1950" i="1"/>
  <c r="DJ1950" i="1"/>
  <c r="DI1950" i="1"/>
  <c r="DN1950" i="1" s="1"/>
  <c r="DO1950" i="1" s="1"/>
  <c r="DJ1954" i="1"/>
  <c r="DI1954" i="1"/>
  <c r="DN1954" i="1" s="1"/>
  <c r="DO1954" i="1"/>
  <c r="DJ1958" i="1"/>
  <c r="DI1958" i="1"/>
  <c r="DN1958" i="1" s="1"/>
  <c r="DO1958" i="1" s="1"/>
  <c r="DL1962" i="1"/>
  <c r="DJ1962" i="1"/>
  <c r="DL1966" i="1"/>
  <c r="DI1966" i="1"/>
  <c r="DN1966" i="1" s="1"/>
  <c r="DO1966" i="1"/>
  <c r="DL1970" i="1"/>
  <c r="DJ1970" i="1"/>
  <c r="DI1970" i="1"/>
  <c r="DN1970" i="1"/>
  <c r="DO1970" i="1" s="1"/>
  <c r="DL1974" i="1"/>
  <c r="DJ1974" i="1"/>
  <c r="DN1974" i="1"/>
  <c r="DO1974" i="1" s="1"/>
  <c r="DL1978" i="1"/>
  <c r="DJ1978" i="1"/>
  <c r="DI1978" i="1"/>
  <c r="DN1978" i="1" s="1"/>
  <c r="DO1978" i="1" s="1"/>
  <c r="DL1982" i="1"/>
  <c r="DJ1982" i="1"/>
  <c r="DI1982" i="1"/>
  <c r="DN1982" i="1"/>
  <c r="DO1982" i="1" s="1"/>
  <c r="DJ1986" i="1"/>
  <c r="DI1986" i="1"/>
  <c r="DN1986" i="1"/>
  <c r="DO1986" i="1" s="1"/>
  <c r="DL1990" i="1"/>
  <c r="DJ1990" i="1"/>
  <c r="DI1990" i="1"/>
  <c r="DN1990" i="1" s="1"/>
  <c r="DO1990" i="1"/>
  <c r="DJ1994" i="1"/>
  <c r="DL1998" i="1"/>
  <c r="DJ1998" i="1"/>
  <c r="DI1998" i="1"/>
  <c r="DN1998" i="1" s="1"/>
  <c r="DO1998" i="1" s="1"/>
  <c r="DL2002" i="1"/>
  <c r="DI2002" i="1"/>
  <c r="DN2002" i="1" s="1"/>
  <c r="DO2002" i="1"/>
  <c r="DL2006" i="1"/>
  <c r="DJ2006" i="1"/>
  <c r="DI2006" i="1"/>
  <c r="DN2006" i="1"/>
  <c r="DO2006" i="1" s="1"/>
  <c r="DL2010" i="1"/>
  <c r="DJ2010" i="1"/>
  <c r="DN2010" i="1"/>
  <c r="DO2010" i="1" s="1"/>
  <c r="DL2014" i="1"/>
  <c r="DJ2014" i="1"/>
  <c r="DI2014" i="1"/>
  <c r="DN2014" i="1" s="1"/>
  <c r="DO2014" i="1" s="1"/>
  <c r="DL2018" i="1"/>
  <c r="DL2022" i="1"/>
  <c r="DJ2022" i="1"/>
  <c r="DI2022" i="1"/>
  <c r="DN2022" i="1" s="1"/>
  <c r="DO2022" i="1"/>
  <c r="DL2026" i="1"/>
  <c r="DJ2026" i="1"/>
  <c r="DI2026" i="1"/>
  <c r="DN2026" i="1"/>
  <c r="DO2026" i="1" s="1"/>
  <c r="DJ2030" i="1"/>
  <c r="DI2030" i="1"/>
  <c r="DN2030" i="1"/>
  <c r="DO2030" i="1" s="1"/>
  <c r="DL2034" i="1"/>
  <c r="DJ2034" i="1"/>
  <c r="DI2034" i="1"/>
  <c r="DN2034" i="1" s="1"/>
  <c r="DO2034" i="1" s="1"/>
  <c r="DJ2038" i="1"/>
  <c r="DI2038" i="1"/>
  <c r="DN2038" i="1" s="1"/>
  <c r="DO2038" i="1"/>
  <c r="DL2042" i="1"/>
  <c r="DI2042" i="1"/>
  <c r="DN2042" i="1" s="1"/>
  <c r="DO2042" i="1" s="1"/>
  <c r="DJ2046" i="1"/>
  <c r="DI2046" i="1"/>
  <c r="DN2046" i="1" s="1"/>
  <c r="DO2046" i="1"/>
  <c r="DL2050" i="1"/>
  <c r="DJ2050" i="1"/>
  <c r="DI2050" i="1"/>
  <c r="DN2050" i="1"/>
  <c r="DO2050" i="1" s="1"/>
  <c r="DL2054" i="1"/>
  <c r="DJ2054" i="1"/>
  <c r="DI2054" i="1"/>
  <c r="DN2054" i="1" s="1"/>
  <c r="DO2054" i="1"/>
  <c r="DL2058" i="1"/>
  <c r="DJ2058" i="1"/>
  <c r="DL2062" i="1"/>
  <c r="DJ2062" i="1"/>
  <c r="DI2062" i="1"/>
  <c r="DN2062" i="1"/>
  <c r="DO2062" i="1" s="1"/>
  <c r="DL2066" i="1"/>
  <c r="DJ2066" i="1"/>
  <c r="DI2066" i="1"/>
  <c r="DN2066" i="1" s="1"/>
  <c r="DO2066" i="1"/>
  <c r="DL2070" i="1"/>
  <c r="DJ2070" i="1"/>
  <c r="DL2074" i="1"/>
  <c r="DJ2074" i="1"/>
  <c r="DI2074" i="1"/>
  <c r="DN2074" i="1"/>
  <c r="DO2074" i="1" s="1"/>
  <c r="DL2078" i="1"/>
  <c r="DJ2078" i="1"/>
  <c r="DI2078" i="1"/>
  <c r="DN2078" i="1" s="1"/>
  <c r="DO2078" i="1"/>
  <c r="DL2082" i="1"/>
  <c r="DJ2082" i="1"/>
  <c r="DI2082" i="1"/>
  <c r="DN2082" i="1"/>
  <c r="DO2082" i="1" s="1"/>
  <c r="DL2086" i="1"/>
  <c r="DJ2086" i="1"/>
  <c r="DI2086" i="1"/>
  <c r="DN2086" i="1" s="1"/>
  <c r="DO2086" i="1"/>
  <c r="DL2090" i="1"/>
  <c r="DJ2090" i="1"/>
  <c r="DI2090" i="1"/>
  <c r="DN2090" i="1"/>
  <c r="DO2090" i="1" s="1"/>
  <c r="DL2094" i="1"/>
  <c r="DJ2094" i="1"/>
  <c r="DI2094" i="1"/>
  <c r="DN2094" i="1" s="1"/>
  <c r="DO2094" i="1"/>
  <c r="DL2098" i="1"/>
  <c r="DJ2098" i="1"/>
  <c r="DI2098" i="1"/>
  <c r="DN2098" i="1"/>
  <c r="DO2098" i="1" s="1"/>
  <c r="DL2102" i="1"/>
  <c r="DJ2102" i="1"/>
  <c r="DI2102" i="1"/>
  <c r="DN2102" i="1" s="1"/>
  <c r="DO2102" i="1"/>
  <c r="DL2106" i="1"/>
  <c r="DJ2106" i="1"/>
  <c r="DI2106" i="1"/>
  <c r="DN2106" i="1"/>
  <c r="DO2106" i="1" s="1"/>
  <c r="DL2110" i="1"/>
  <c r="DJ2110" i="1"/>
  <c r="DI2110" i="1"/>
  <c r="DN2110" i="1" s="1"/>
  <c r="DO2110" i="1"/>
  <c r="DL2114" i="1"/>
  <c r="DJ2114" i="1"/>
  <c r="DI2114" i="1"/>
  <c r="DN2114" i="1"/>
  <c r="DO2114" i="1" s="1"/>
  <c r="DI1021" i="1"/>
  <c r="DN1021" i="1" s="1"/>
  <c r="DO1021" i="1"/>
  <c r="DN1213" i="1"/>
  <c r="DO1213" i="1"/>
  <c r="DI1277" i="1"/>
  <c r="DN1277" i="1"/>
  <c r="DO1277" i="1" s="1"/>
  <c r="DI1942" i="1"/>
  <c r="DN1942" i="1" s="1"/>
  <c r="DO1942" i="1"/>
  <c r="DJ734" i="1"/>
  <c r="DI428" i="1"/>
  <c r="DN428" i="1" s="1"/>
  <c r="DO428" i="1" s="1"/>
  <c r="DL430" i="1"/>
  <c r="DJ430" i="1"/>
  <c r="DL432" i="1"/>
  <c r="DJ432" i="1"/>
  <c r="DI432" i="1"/>
  <c r="DN432" i="1"/>
  <c r="DO432" i="1" s="1"/>
  <c r="DL434" i="1"/>
  <c r="DJ434" i="1"/>
  <c r="DJ436" i="1"/>
  <c r="DI436" i="1"/>
  <c r="DN436" i="1"/>
  <c r="DO436" i="1" s="1"/>
  <c r="DL438" i="1"/>
  <c r="DJ438" i="1"/>
  <c r="DL440" i="1"/>
  <c r="DJ440" i="1"/>
  <c r="DI440" i="1"/>
  <c r="DN440" i="1" s="1"/>
  <c r="DO440" i="1"/>
  <c r="DL442" i="1"/>
  <c r="DJ442" i="1"/>
  <c r="DL444" i="1"/>
  <c r="DI444" i="1"/>
  <c r="DN444" i="1" s="1"/>
  <c r="DO444" i="1" s="1"/>
  <c r="DJ444" i="1"/>
  <c r="DJ446" i="1"/>
  <c r="DL448" i="1"/>
  <c r="DI448" i="1"/>
  <c r="DN448" i="1" s="1"/>
  <c r="DO448" i="1"/>
  <c r="DL450" i="1"/>
  <c r="DL452" i="1"/>
  <c r="DI452" i="1"/>
  <c r="DN452" i="1"/>
  <c r="DO452" i="1" s="1"/>
  <c r="DL454" i="1"/>
  <c r="DJ454" i="1"/>
  <c r="DL456" i="1"/>
  <c r="DJ456" i="1"/>
  <c r="DI456" i="1"/>
  <c r="DN456" i="1" s="1"/>
  <c r="DO456" i="1"/>
  <c r="DL458" i="1"/>
  <c r="DJ458" i="1"/>
  <c r="DL460" i="1"/>
  <c r="DI460" i="1"/>
  <c r="DN460" i="1" s="1"/>
  <c r="DO460" i="1" s="1"/>
  <c r="DJ460" i="1"/>
  <c r="DL462" i="1"/>
  <c r="DL464" i="1"/>
  <c r="DJ464" i="1"/>
  <c r="DI464" i="1"/>
  <c r="DN464" i="1"/>
  <c r="DO464" i="1" s="1"/>
  <c r="DL466" i="1"/>
  <c r="DJ466" i="1"/>
  <c r="DL468" i="1"/>
  <c r="DJ468" i="1"/>
  <c r="DI468" i="1"/>
  <c r="DN468" i="1" s="1"/>
  <c r="DO468" i="1" s="1"/>
  <c r="DL470" i="1"/>
  <c r="DJ470" i="1"/>
  <c r="DL472" i="1"/>
  <c r="DJ472" i="1"/>
  <c r="DI472" i="1"/>
  <c r="DN472" i="1"/>
  <c r="DO472" i="1" s="1"/>
  <c r="DL474" i="1"/>
  <c r="DJ474" i="1"/>
  <c r="DL476" i="1"/>
  <c r="DI476" i="1"/>
  <c r="DN476" i="1"/>
  <c r="DO476" i="1" s="1"/>
  <c r="DJ476" i="1"/>
  <c r="DL478" i="1"/>
  <c r="DJ478" i="1"/>
  <c r="DL480" i="1"/>
  <c r="DJ480" i="1"/>
  <c r="DN480" i="1"/>
  <c r="DO480" i="1"/>
  <c r="DL482" i="1"/>
  <c r="DJ482" i="1"/>
  <c r="DL484" i="1"/>
  <c r="DI484" i="1"/>
  <c r="DN484" i="1" s="1"/>
  <c r="DO484" i="1"/>
  <c r="DJ484" i="1"/>
  <c r="DL486" i="1"/>
  <c r="DL490" i="1"/>
  <c r="DJ490" i="1"/>
  <c r="DI492" i="1"/>
  <c r="DN492" i="1"/>
  <c r="DO492" i="1" s="1"/>
  <c r="DL494" i="1"/>
  <c r="DJ494" i="1"/>
  <c r="DL498" i="1"/>
  <c r="DJ498" i="1"/>
  <c r="DJ502" i="1"/>
  <c r="DL504" i="1"/>
  <c r="DJ504" i="1"/>
  <c r="DI504" i="1"/>
  <c r="DN504" i="1"/>
  <c r="DO504" i="1" s="1"/>
  <c r="DL506" i="1"/>
  <c r="DJ506" i="1"/>
  <c r="DI508" i="1"/>
  <c r="DN508" i="1" s="1"/>
  <c r="DO508" i="1" s="1"/>
  <c r="DJ508" i="1"/>
  <c r="DL510" i="1"/>
  <c r="DJ510" i="1"/>
  <c r="DL512" i="1"/>
  <c r="DJ512" i="1"/>
  <c r="DI512" i="1"/>
  <c r="DN512" i="1" s="1"/>
  <c r="DO512" i="1"/>
  <c r="DJ514" i="1"/>
  <c r="DL516" i="1"/>
  <c r="DI516" i="1"/>
  <c r="DN516" i="1"/>
  <c r="DO516" i="1" s="1"/>
  <c r="DL518" i="1"/>
  <c r="DJ518" i="1"/>
  <c r="DL520" i="1"/>
  <c r="DJ520" i="1"/>
  <c r="DN520" i="1"/>
  <c r="DO520" i="1" s="1"/>
  <c r="DL522" i="1"/>
  <c r="DJ522" i="1"/>
  <c r="DL524" i="1"/>
  <c r="DI524" i="1"/>
  <c r="DN524" i="1"/>
  <c r="DO524" i="1" s="1"/>
  <c r="DJ524" i="1"/>
  <c r="DL527" i="1"/>
  <c r="DI527" i="1"/>
  <c r="DN527" i="1" s="1"/>
  <c r="DO527" i="1"/>
  <c r="DL531" i="1"/>
  <c r="DJ531" i="1"/>
  <c r="DI531" i="1"/>
  <c r="DN531" i="1"/>
  <c r="DO531" i="1" s="1"/>
  <c r="DL535" i="1"/>
  <c r="DJ535" i="1"/>
  <c r="DI535" i="1"/>
  <c r="DN535" i="1" s="1"/>
  <c r="DO535" i="1"/>
  <c r="DL539" i="1"/>
  <c r="DJ539" i="1"/>
  <c r="DI539" i="1"/>
  <c r="DN539" i="1"/>
  <c r="DO539" i="1" s="1"/>
  <c r="DL543" i="1"/>
  <c r="DJ543" i="1"/>
  <c r="DI543" i="1"/>
  <c r="DN543" i="1" s="1"/>
  <c r="DO543" i="1"/>
  <c r="DJ547" i="1"/>
  <c r="DI547" i="1"/>
  <c r="DN547" i="1" s="1"/>
  <c r="DO547" i="1" s="1"/>
  <c r="DL551" i="1"/>
  <c r="DJ551" i="1"/>
  <c r="DI551" i="1"/>
  <c r="DN551" i="1"/>
  <c r="DO551" i="1" s="1"/>
  <c r="DL555" i="1"/>
  <c r="DI555" i="1"/>
  <c r="DN555" i="1"/>
  <c r="DO555" i="1" s="1"/>
  <c r="DL559" i="1"/>
  <c r="DJ559" i="1"/>
  <c r="DI559" i="1"/>
  <c r="DN559" i="1" s="1"/>
  <c r="DO559" i="1"/>
  <c r="DL563" i="1"/>
  <c r="DJ563" i="1"/>
  <c r="DI563" i="1"/>
  <c r="DN563" i="1"/>
  <c r="DO563" i="1" s="1"/>
  <c r="DL567" i="1"/>
  <c r="DJ567" i="1"/>
  <c r="DI567" i="1"/>
  <c r="DN567" i="1" s="1"/>
  <c r="DO567" i="1"/>
  <c r="DL571" i="1"/>
  <c r="DJ571" i="1"/>
  <c r="DI571" i="1"/>
  <c r="DN571" i="1"/>
  <c r="DO571" i="1" s="1"/>
  <c r="DL575" i="1"/>
  <c r="DJ575" i="1"/>
  <c r="DI575" i="1"/>
  <c r="DN575" i="1" s="1"/>
  <c r="DO575" i="1"/>
  <c r="DL579" i="1"/>
  <c r="DJ579" i="1"/>
  <c r="DI579" i="1"/>
  <c r="DN579" i="1"/>
  <c r="DO579" i="1" s="1"/>
  <c r="DL583" i="1"/>
  <c r="DJ583" i="1"/>
  <c r="DI583" i="1"/>
  <c r="DN583" i="1" s="1"/>
  <c r="DO583" i="1"/>
  <c r="DL587" i="1"/>
  <c r="DJ587" i="1"/>
  <c r="DI587" i="1"/>
  <c r="DN587" i="1"/>
  <c r="DO587" i="1" s="1"/>
  <c r="DL591" i="1"/>
  <c r="DJ591" i="1"/>
  <c r="DI591" i="1"/>
  <c r="DN591" i="1" s="1"/>
  <c r="DO591" i="1"/>
  <c r="DJ595" i="1"/>
  <c r="DI595" i="1"/>
  <c r="DN595" i="1" s="1"/>
  <c r="DO595" i="1" s="1"/>
  <c r="DL598" i="1"/>
  <c r="DJ598" i="1"/>
  <c r="DL602" i="1"/>
  <c r="DJ602" i="1"/>
  <c r="DL605" i="1"/>
  <c r="DJ605" i="1"/>
  <c r="DI605" i="1"/>
  <c r="DN605" i="1"/>
  <c r="DO605" i="1" s="1"/>
  <c r="DL609" i="1"/>
  <c r="DJ609" i="1"/>
  <c r="DI609" i="1"/>
  <c r="DN609" i="1" s="1"/>
  <c r="DO609" i="1" s="1"/>
  <c r="DL613" i="1"/>
  <c r="DJ613" i="1"/>
  <c r="DI613" i="1"/>
  <c r="DN613" i="1"/>
  <c r="DO613" i="1" s="1"/>
  <c r="DL617" i="1"/>
  <c r="DJ617" i="1"/>
  <c r="DI617" i="1"/>
  <c r="DN617" i="1" s="1"/>
  <c r="DO617" i="1" s="1"/>
  <c r="DL621" i="1"/>
  <c r="DJ621" i="1"/>
  <c r="DI621" i="1"/>
  <c r="DN621" i="1"/>
  <c r="DO621" i="1" s="1"/>
  <c r="DJ625" i="1"/>
  <c r="DL629" i="1"/>
  <c r="DJ629" i="1"/>
  <c r="DI629" i="1"/>
  <c r="DN629" i="1"/>
  <c r="DO629" i="1" s="1"/>
  <c r="DJ633" i="1"/>
  <c r="DI633" i="1"/>
  <c r="DN633" i="1"/>
  <c r="DO633" i="1" s="1"/>
  <c r="DL637" i="1"/>
  <c r="DJ637" i="1"/>
  <c r="DI637" i="1"/>
  <c r="DN637" i="1" s="1"/>
  <c r="DO637" i="1" s="1"/>
  <c r="DL641" i="1"/>
  <c r="DJ641" i="1"/>
  <c r="DI641" i="1"/>
  <c r="DN641" i="1"/>
  <c r="DO641" i="1" s="1"/>
  <c r="DL645" i="1"/>
  <c r="DJ645" i="1"/>
  <c r="DI645" i="1"/>
  <c r="DN645" i="1" s="1"/>
  <c r="DO645" i="1" s="1"/>
  <c r="DL649" i="1"/>
  <c r="DJ649" i="1"/>
  <c r="DI649" i="1"/>
  <c r="DN649" i="1"/>
  <c r="DO649" i="1" s="1"/>
  <c r="DL653" i="1"/>
  <c r="DJ653" i="1"/>
  <c r="DI653" i="1"/>
  <c r="DN653" i="1" s="1"/>
  <c r="DO653" i="1" s="1"/>
  <c r="DL657" i="1"/>
  <c r="DJ657" i="1"/>
  <c r="DI657" i="1"/>
  <c r="DN657" i="1"/>
  <c r="DO657" i="1" s="1"/>
  <c r="DL661" i="1"/>
  <c r="DL665" i="1"/>
  <c r="DJ665" i="1"/>
  <c r="DI665" i="1"/>
  <c r="DN665" i="1"/>
  <c r="DO665" i="1" s="1"/>
  <c r="DL669" i="1"/>
  <c r="DJ669" i="1"/>
  <c r="DI669" i="1"/>
  <c r="DN669" i="1" s="1"/>
  <c r="DO669" i="1"/>
  <c r="DL673" i="1"/>
  <c r="DJ673" i="1"/>
  <c r="DI673" i="1"/>
  <c r="DN673" i="1"/>
  <c r="DO673" i="1" s="1"/>
  <c r="DL677" i="1"/>
  <c r="DJ677" i="1"/>
  <c r="DI677" i="1"/>
  <c r="DN677" i="1" s="1"/>
  <c r="DO677" i="1"/>
  <c r="DL681" i="1"/>
  <c r="DJ681" i="1"/>
  <c r="DI681" i="1"/>
  <c r="DN681" i="1"/>
  <c r="DO681" i="1" s="1"/>
  <c r="DL685" i="1"/>
  <c r="DI685" i="1"/>
  <c r="DN685" i="1"/>
  <c r="DO685" i="1" s="1"/>
  <c r="DJ685" i="1"/>
  <c r="DL689" i="1"/>
  <c r="DJ689" i="1"/>
  <c r="DI689" i="1"/>
  <c r="DN689" i="1"/>
  <c r="DO689" i="1" s="1"/>
  <c r="DJ693" i="1"/>
  <c r="DL697" i="1"/>
  <c r="DJ697" i="1"/>
  <c r="DI697" i="1"/>
  <c r="DN697" i="1"/>
  <c r="DO697" i="1" s="1"/>
  <c r="DJ701" i="1"/>
  <c r="DI701" i="1"/>
  <c r="DN701" i="1"/>
  <c r="DO701" i="1" s="1"/>
  <c r="DJ705" i="1"/>
  <c r="DI705" i="1"/>
  <c r="DN705" i="1"/>
  <c r="DO705" i="1" s="1"/>
  <c r="DL709" i="1"/>
  <c r="DJ709" i="1"/>
  <c r="DI709" i="1"/>
  <c r="DN709" i="1" s="1"/>
  <c r="DO709" i="1" s="1"/>
  <c r="DL713" i="1"/>
  <c r="DJ713" i="1"/>
  <c r="DO713" i="1"/>
  <c r="DL717" i="1"/>
  <c r="DJ717" i="1"/>
  <c r="DI717" i="1"/>
  <c r="DN717" i="1" s="1"/>
  <c r="DO717" i="1"/>
  <c r="DL721" i="1"/>
  <c r="DJ721" i="1"/>
  <c r="DI721" i="1"/>
  <c r="DN721" i="1"/>
  <c r="DO721" i="1" s="1"/>
  <c r="DL725" i="1"/>
  <c r="DJ725" i="1"/>
  <c r="DI725" i="1"/>
  <c r="DN725" i="1" s="1"/>
  <c r="DO725" i="1"/>
  <c r="DL729" i="1"/>
  <c r="DJ729" i="1"/>
  <c r="DI729" i="1"/>
  <c r="DN729" i="1"/>
  <c r="DO729" i="1" s="1"/>
  <c r="DL733" i="1"/>
  <c r="DI733" i="1"/>
  <c r="DN733" i="1"/>
  <c r="DO733" i="1" s="1"/>
  <c r="DL737" i="1"/>
  <c r="DJ737" i="1"/>
  <c r="DI737" i="1"/>
  <c r="DN737" i="1" s="1"/>
  <c r="DO737" i="1" s="1"/>
  <c r="DL741" i="1"/>
  <c r="DI741" i="1"/>
  <c r="DN741" i="1" s="1"/>
  <c r="DO741" i="1"/>
  <c r="DL745" i="1"/>
  <c r="DJ745" i="1"/>
  <c r="DI745" i="1"/>
  <c r="DN745" i="1"/>
  <c r="DO745" i="1" s="1"/>
  <c r="DL749" i="1"/>
  <c r="DJ749" i="1"/>
  <c r="DI749" i="1"/>
  <c r="DN749" i="1" s="1"/>
  <c r="DO749" i="1"/>
  <c r="DL753" i="1"/>
  <c r="DJ753" i="1"/>
  <c r="DI753" i="1"/>
  <c r="DN753" i="1"/>
  <c r="DO753" i="1" s="1"/>
  <c r="DL757" i="1"/>
  <c r="DJ757" i="1"/>
  <c r="DI757" i="1"/>
  <c r="DN757" i="1" s="1"/>
  <c r="DO757" i="1"/>
  <c r="DL761" i="1"/>
  <c r="DJ761" i="1"/>
  <c r="DI761" i="1"/>
  <c r="DN761" i="1"/>
  <c r="DO761" i="1" s="1"/>
  <c r="DL765" i="1"/>
  <c r="DJ765" i="1"/>
  <c r="DI765" i="1"/>
  <c r="DN765" i="1" s="1"/>
  <c r="DO765" i="1"/>
  <c r="DL769" i="1"/>
  <c r="DJ769" i="1"/>
  <c r="DI769" i="1"/>
  <c r="DN769" i="1"/>
  <c r="DO769" i="1" s="1"/>
  <c r="DL773" i="1"/>
  <c r="DJ773" i="1"/>
  <c r="DI773" i="1"/>
  <c r="DN773" i="1" s="1"/>
  <c r="DO773" i="1"/>
  <c r="DL777" i="1"/>
  <c r="DJ777" i="1"/>
  <c r="DI777" i="1"/>
  <c r="DN777" i="1"/>
  <c r="DO777" i="1" s="1"/>
  <c r="DJ781" i="1"/>
  <c r="DI781" i="1"/>
  <c r="DN781" i="1"/>
  <c r="DO781" i="1" s="1"/>
  <c r="DJ789" i="1"/>
  <c r="DI789" i="1"/>
  <c r="DN789" i="1"/>
  <c r="DO789" i="1" s="1"/>
  <c r="DL793" i="1"/>
  <c r="DJ793" i="1"/>
  <c r="DN793" i="1"/>
  <c r="DO793" i="1" s="1"/>
  <c r="DL797" i="1"/>
  <c r="DJ797" i="1"/>
  <c r="DI797" i="1"/>
  <c r="DN797" i="1" s="1"/>
  <c r="DO797" i="1" s="1"/>
  <c r="DL801" i="1"/>
  <c r="DJ801" i="1"/>
  <c r="DI801" i="1"/>
  <c r="DN801" i="1"/>
  <c r="DO801" i="1" s="1"/>
  <c r="DL805" i="1"/>
  <c r="DJ805" i="1"/>
  <c r="DI805" i="1"/>
  <c r="DN805" i="1" s="1"/>
  <c r="DO805" i="1" s="1"/>
  <c r="DL809" i="1"/>
  <c r="DJ809" i="1"/>
  <c r="DI809" i="1"/>
  <c r="DN809" i="1"/>
  <c r="DO809" i="1" s="1"/>
  <c r="DL813" i="1"/>
  <c r="DI813" i="1"/>
  <c r="DN813" i="1"/>
  <c r="DO813" i="1" s="1"/>
  <c r="DL817" i="1"/>
  <c r="DJ817" i="1"/>
  <c r="DI817" i="1"/>
  <c r="DN817" i="1" s="1"/>
  <c r="DO817" i="1"/>
  <c r="DL821" i="1"/>
  <c r="DJ821" i="1"/>
  <c r="DI821" i="1"/>
  <c r="DN821" i="1"/>
  <c r="DO821" i="1" s="1"/>
  <c r="DL825" i="1"/>
  <c r="DJ825" i="1"/>
  <c r="DI825" i="1"/>
  <c r="DN825" i="1" s="1"/>
  <c r="DO825" i="1"/>
  <c r="DL829" i="1"/>
  <c r="DJ829" i="1"/>
  <c r="DJ833" i="1"/>
  <c r="DI833" i="1"/>
  <c r="DN833" i="1" s="1"/>
  <c r="DO833" i="1" s="1"/>
  <c r="DJ837" i="1"/>
  <c r="DI837" i="1"/>
  <c r="DN837" i="1" s="1"/>
  <c r="DO837" i="1"/>
  <c r="DL841" i="1"/>
  <c r="DI841" i="1"/>
  <c r="DN841" i="1" s="1"/>
  <c r="DO841" i="1" s="1"/>
  <c r="DL845" i="1"/>
  <c r="DJ845" i="1"/>
  <c r="DL849" i="1"/>
  <c r="DJ849" i="1"/>
  <c r="DI849" i="1"/>
  <c r="DN849" i="1"/>
  <c r="DO849" i="1" s="1"/>
  <c r="DL853" i="1"/>
  <c r="DJ853" i="1"/>
  <c r="DI853" i="1"/>
  <c r="DN853" i="1" s="1"/>
  <c r="DO853" i="1" s="1"/>
  <c r="DL857" i="1"/>
  <c r="DJ857" i="1"/>
  <c r="DI857" i="1"/>
  <c r="DN857" i="1"/>
  <c r="DO857" i="1" s="1"/>
  <c r="DL861" i="1"/>
  <c r="DJ861" i="1"/>
  <c r="DL865" i="1"/>
  <c r="DJ865" i="1"/>
  <c r="DI865" i="1"/>
  <c r="DN865" i="1" s="1"/>
  <c r="DO865" i="1" s="1"/>
  <c r="DL869" i="1"/>
  <c r="DJ869" i="1"/>
  <c r="DJ873" i="1"/>
  <c r="DI873" i="1"/>
  <c r="DN873" i="1" s="1"/>
  <c r="DO873" i="1" s="1"/>
  <c r="DL877" i="1"/>
  <c r="DJ877" i="1"/>
  <c r="DL881" i="1"/>
  <c r="DJ881" i="1"/>
  <c r="DI881" i="1"/>
  <c r="DN881" i="1"/>
  <c r="DO881" i="1" s="1"/>
  <c r="DJ885" i="1"/>
  <c r="DI885" i="1"/>
  <c r="DN885" i="1"/>
  <c r="DO885" i="1" s="1"/>
  <c r="DL889" i="1"/>
  <c r="DJ889" i="1"/>
  <c r="DI889" i="1"/>
  <c r="DN889" i="1" s="1"/>
  <c r="DO889" i="1" s="1"/>
  <c r="DL893" i="1"/>
  <c r="DJ893" i="1"/>
  <c r="DL897" i="1"/>
  <c r="DJ897" i="1"/>
  <c r="DI897" i="1"/>
  <c r="DN897" i="1"/>
  <c r="DO897" i="1" s="1"/>
  <c r="DL901" i="1"/>
  <c r="DJ901" i="1"/>
  <c r="DI901" i="1"/>
  <c r="DN901" i="1" s="1"/>
  <c r="DO901" i="1" s="1"/>
  <c r="DL905" i="1"/>
  <c r="DJ905" i="1"/>
  <c r="DI905" i="1"/>
  <c r="DN905" i="1"/>
  <c r="DO905" i="1" s="1"/>
  <c r="DL909" i="1"/>
  <c r="DJ909" i="1"/>
  <c r="DL913" i="1"/>
  <c r="DJ913" i="1"/>
  <c r="DI913" i="1"/>
  <c r="DN913" i="1" s="1"/>
  <c r="DO913" i="1" s="1"/>
  <c r="DL917" i="1"/>
  <c r="DJ917" i="1"/>
  <c r="DI917" i="1"/>
  <c r="DN917" i="1"/>
  <c r="DO917" i="1" s="1"/>
  <c r="DL921" i="1"/>
  <c r="DJ921" i="1"/>
  <c r="DI921" i="1"/>
  <c r="DN921" i="1" s="1"/>
  <c r="DO921" i="1" s="1"/>
  <c r="DL925" i="1"/>
  <c r="DJ925" i="1"/>
  <c r="DL929" i="1"/>
  <c r="DJ929" i="1"/>
  <c r="DI929" i="1"/>
  <c r="DN929" i="1"/>
  <c r="DO929" i="1" s="1"/>
  <c r="DL933" i="1"/>
  <c r="DJ933" i="1"/>
  <c r="DI933" i="1"/>
  <c r="DN933" i="1" s="1"/>
  <c r="DO933" i="1" s="1"/>
  <c r="DL941" i="1"/>
  <c r="DL945" i="1"/>
  <c r="DJ945" i="1"/>
  <c r="DI945" i="1"/>
  <c r="DN945" i="1" s="1"/>
  <c r="DO945" i="1" s="1"/>
  <c r="DL949" i="1"/>
  <c r="DJ949" i="1"/>
  <c r="DI949" i="1"/>
  <c r="DN949" i="1"/>
  <c r="DO949" i="1" s="1"/>
  <c r="DJ953" i="1"/>
  <c r="DI953" i="1"/>
  <c r="DN953" i="1"/>
  <c r="DO953" i="1" s="1"/>
  <c r="DL957" i="1"/>
  <c r="DJ957" i="1"/>
  <c r="DL961" i="1"/>
  <c r="DJ961" i="1"/>
  <c r="DI961" i="1"/>
  <c r="DN961" i="1" s="1"/>
  <c r="DO961" i="1" s="1"/>
  <c r="DL965" i="1"/>
  <c r="DJ965" i="1"/>
  <c r="DI965" i="1"/>
  <c r="DN965" i="1"/>
  <c r="DO965" i="1" s="1"/>
  <c r="DL969" i="1"/>
  <c r="DJ969" i="1"/>
  <c r="DI969" i="1"/>
  <c r="DN969" i="1" s="1"/>
  <c r="DO969" i="1" s="1"/>
  <c r="DL973" i="1"/>
  <c r="DJ973" i="1"/>
  <c r="DL977" i="1"/>
  <c r="DJ977" i="1"/>
  <c r="DI977" i="1"/>
  <c r="DN977" i="1"/>
  <c r="DO977" i="1" s="1"/>
  <c r="DL981" i="1"/>
  <c r="DJ981" i="1"/>
  <c r="DI981" i="1"/>
  <c r="DN981" i="1" s="1"/>
  <c r="DO981" i="1" s="1"/>
  <c r="DL985" i="1"/>
  <c r="DJ985" i="1"/>
  <c r="DI985" i="1"/>
  <c r="DN985" i="1"/>
  <c r="DO985" i="1" s="1"/>
  <c r="DL989" i="1"/>
  <c r="DJ989" i="1"/>
  <c r="DL993" i="1"/>
  <c r="DJ993" i="1"/>
  <c r="DI993" i="1"/>
  <c r="DN993" i="1" s="1"/>
  <c r="DO993" i="1" s="1"/>
  <c r="DL996" i="1"/>
  <c r="DJ996" i="1"/>
  <c r="DI996" i="1"/>
  <c r="DN996" i="1"/>
  <c r="DO996" i="1" s="1"/>
  <c r="DJ999" i="1"/>
  <c r="DI999" i="1"/>
  <c r="DN999" i="1"/>
  <c r="DO999" i="1" s="1"/>
  <c r="DL1003" i="1"/>
  <c r="DJ1003" i="1"/>
  <c r="DI1003" i="1"/>
  <c r="DN1003" i="1" s="1"/>
  <c r="DO1003" i="1" s="1"/>
  <c r="DL1006" i="1"/>
  <c r="DI1006" i="1"/>
  <c r="DN1006" i="1" s="1"/>
  <c r="DO1006" i="1" s="1"/>
  <c r="DJ1006" i="1"/>
  <c r="DL1010" i="1"/>
  <c r="DJ1010" i="1"/>
  <c r="DI1010" i="1"/>
  <c r="DN1010" i="1" s="1"/>
  <c r="DO1010" i="1" s="1"/>
  <c r="DL1014" i="1"/>
  <c r="DJ1014" i="1"/>
  <c r="DI1014" i="1"/>
  <c r="DN1014" i="1"/>
  <c r="DO1014" i="1" s="1"/>
  <c r="DL1018" i="1"/>
  <c r="DJ1018" i="1"/>
  <c r="DI1018" i="1"/>
  <c r="DN1018" i="1" s="1"/>
  <c r="DO1018" i="1" s="1"/>
  <c r="DL1022" i="1"/>
  <c r="DI1022" i="1"/>
  <c r="DN1022" i="1" s="1"/>
  <c r="DO1022" i="1" s="1"/>
  <c r="DL1025" i="1"/>
  <c r="DJ1025" i="1"/>
  <c r="DI1025" i="1"/>
  <c r="DN1025" i="1"/>
  <c r="DO1025" i="1" s="1"/>
  <c r="DL1029" i="1"/>
  <c r="DJ1029" i="1"/>
  <c r="DI1029" i="1"/>
  <c r="DN1029" i="1" s="1"/>
  <c r="DO1029" i="1" s="1"/>
  <c r="DL1033" i="1"/>
  <c r="DJ1033" i="1"/>
  <c r="DI1033" i="1"/>
  <c r="DN1033" i="1"/>
  <c r="DO1033" i="1" s="1"/>
  <c r="DL1037" i="1"/>
  <c r="DJ1037" i="1"/>
  <c r="DL1041" i="1"/>
  <c r="DJ1041" i="1"/>
  <c r="DI1041" i="1"/>
  <c r="DN1041" i="1" s="1"/>
  <c r="DO1041" i="1" s="1"/>
  <c r="DL1045" i="1"/>
  <c r="DJ1045" i="1"/>
  <c r="DI1045" i="1"/>
  <c r="DN1045" i="1"/>
  <c r="DO1045" i="1" s="1"/>
  <c r="DL1049" i="1"/>
  <c r="DJ1049" i="1"/>
  <c r="DI1049" i="1"/>
  <c r="DN1049" i="1" s="1"/>
  <c r="DO1049" i="1" s="1"/>
  <c r="DL1053" i="1"/>
  <c r="DJ1053" i="1"/>
  <c r="DL1057" i="1"/>
  <c r="DJ1057" i="1"/>
  <c r="DI1057" i="1"/>
  <c r="DN1057" i="1"/>
  <c r="DO1057" i="1" s="1"/>
  <c r="DL1061" i="1"/>
  <c r="DJ1061" i="1"/>
  <c r="DI1061" i="1"/>
  <c r="DN1061" i="1" s="1"/>
  <c r="DO1061" i="1" s="1"/>
  <c r="DL1065" i="1"/>
  <c r="DJ1065" i="1"/>
  <c r="DI1065" i="1"/>
  <c r="DN1065" i="1"/>
  <c r="DO1065" i="1" s="1"/>
  <c r="DL1069" i="1"/>
  <c r="DJ1069" i="1"/>
  <c r="DL1073" i="1"/>
  <c r="DJ1073" i="1"/>
  <c r="DI1073" i="1"/>
  <c r="DN1073" i="1" s="1"/>
  <c r="DO1073" i="1" s="1"/>
  <c r="DL1077" i="1"/>
  <c r="DJ1077" i="1"/>
  <c r="DI1077" i="1"/>
  <c r="DN1077" i="1"/>
  <c r="DO1077" i="1" s="1"/>
  <c r="DL1081" i="1"/>
  <c r="DJ1081" i="1"/>
  <c r="DI1081" i="1"/>
  <c r="DN1081" i="1" s="1"/>
  <c r="DO1081" i="1" s="1"/>
  <c r="DL1085" i="1"/>
  <c r="DJ1085" i="1"/>
  <c r="DL1089" i="1"/>
  <c r="DJ1089" i="1"/>
  <c r="DI1089" i="1"/>
  <c r="DN1089" i="1"/>
  <c r="DO1089" i="1" s="1"/>
  <c r="DL1093" i="1"/>
  <c r="DJ1093" i="1"/>
  <c r="DI1093" i="1"/>
  <c r="DN1093" i="1" s="1"/>
  <c r="DO1093" i="1" s="1"/>
  <c r="DL1097" i="1"/>
  <c r="DJ1097" i="1"/>
  <c r="DI1097" i="1"/>
  <c r="DN1097" i="1"/>
  <c r="DO1097" i="1" s="1"/>
  <c r="DL1101" i="1"/>
  <c r="DJ1101" i="1"/>
  <c r="DL1105" i="1"/>
  <c r="DJ1105" i="1"/>
  <c r="DI1105" i="1"/>
  <c r="DN1105" i="1" s="1"/>
  <c r="DO1105" i="1" s="1"/>
  <c r="DI1109" i="1"/>
  <c r="DN1109" i="1"/>
  <c r="DO1109" i="1" s="1"/>
  <c r="DL1112" i="1"/>
  <c r="DJ1112" i="1"/>
  <c r="DI1112" i="1"/>
  <c r="DN1112" i="1" s="1"/>
  <c r="DO1112" i="1" s="1"/>
  <c r="DL1116" i="1"/>
  <c r="DJ1116" i="1"/>
  <c r="DN1116" i="1"/>
  <c r="DO1116" i="1"/>
  <c r="DL1120" i="1"/>
  <c r="DJ1120" i="1"/>
  <c r="DI1120" i="1"/>
  <c r="DN1120" i="1"/>
  <c r="DO1120" i="1" s="1"/>
  <c r="DL1124" i="1"/>
  <c r="DJ1124" i="1"/>
  <c r="DN1124" i="1"/>
  <c r="DO1124" i="1" s="1"/>
  <c r="DL1128" i="1"/>
  <c r="DJ1128" i="1"/>
  <c r="DI1128" i="1"/>
  <c r="DN1128" i="1" s="1"/>
  <c r="DO1128" i="1" s="1"/>
  <c r="DL1132" i="1"/>
  <c r="DJ1132" i="1"/>
  <c r="DN1132" i="1"/>
  <c r="DO1132" i="1"/>
  <c r="DL1136" i="1"/>
  <c r="DJ1136" i="1"/>
  <c r="DI1136" i="1"/>
  <c r="DN1136" i="1"/>
  <c r="DO1136" i="1" s="1"/>
  <c r="DL1140" i="1"/>
  <c r="DJ1140" i="1"/>
  <c r="DO1140" i="1"/>
  <c r="DL1144" i="1"/>
  <c r="DJ1144" i="1"/>
  <c r="DI1144" i="1"/>
  <c r="DN1144" i="1"/>
  <c r="DO1144" i="1" s="1"/>
  <c r="DL1148" i="1"/>
  <c r="DJ1148" i="1"/>
  <c r="DL1152" i="1"/>
  <c r="DI1152" i="1"/>
  <c r="DN1152" i="1"/>
  <c r="DO1152" i="1" s="1"/>
  <c r="DL1156" i="1"/>
  <c r="DJ1156" i="1"/>
  <c r="DI1156" i="1"/>
  <c r="DN1156" i="1" s="1"/>
  <c r="DO1156" i="1" s="1"/>
  <c r="DL1160" i="1"/>
  <c r="DJ1160" i="1"/>
  <c r="DI1160" i="1"/>
  <c r="DN1160" i="1"/>
  <c r="DO1160" i="1" s="1"/>
  <c r="DL1164" i="1"/>
  <c r="DJ1164" i="1"/>
  <c r="DI1164" i="1"/>
  <c r="DN1164" i="1" s="1"/>
  <c r="DO1164" i="1" s="1"/>
  <c r="DI1171" i="1"/>
  <c r="DN1171" i="1"/>
  <c r="DO1171" i="1" s="1"/>
  <c r="DL1175" i="1"/>
  <c r="DJ1175" i="1"/>
  <c r="DI1175" i="1"/>
  <c r="DN1175" i="1" s="1"/>
  <c r="DO1175" i="1" s="1"/>
  <c r="DL1179" i="1"/>
  <c r="DL1183" i="1"/>
  <c r="DJ1183" i="1"/>
  <c r="DI1183" i="1"/>
  <c r="DN1183" i="1" s="1"/>
  <c r="DO1183" i="1" s="1"/>
  <c r="DL1187" i="1"/>
  <c r="DJ1191" i="1"/>
  <c r="DI1191" i="1"/>
  <c r="DN1191" i="1"/>
  <c r="DO1191" i="1" s="1"/>
  <c r="DI1195" i="1"/>
  <c r="DN1195" i="1" s="1"/>
  <c r="DO1195" i="1" s="1"/>
  <c r="DL1199" i="1"/>
  <c r="DI1199" i="1"/>
  <c r="DN1199" i="1" s="1"/>
  <c r="DO1199" i="1" s="1"/>
  <c r="DL1207" i="1"/>
  <c r="DJ1207" i="1"/>
  <c r="DI1207" i="1"/>
  <c r="DN1207" i="1"/>
  <c r="DO1207" i="1" s="1"/>
  <c r="DL1215" i="1"/>
  <c r="DJ1215" i="1"/>
  <c r="DI1215" i="1"/>
  <c r="DN1215" i="1" s="1"/>
  <c r="DO1215" i="1" s="1"/>
  <c r="DJ1223" i="1"/>
  <c r="DI1223" i="1"/>
  <c r="DN1223" i="1" s="1"/>
  <c r="DO1223" i="1" s="1"/>
  <c r="DL1231" i="1"/>
  <c r="DJ1231" i="1"/>
  <c r="DI1231" i="1"/>
  <c r="DN1231" i="1"/>
  <c r="DO1231" i="1" s="1"/>
  <c r="DI1235" i="1"/>
  <c r="DN1235" i="1" s="1"/>
  <c r="DO1235" i="1" s="1"/>
  <c r="DJ1239" i="1"/>
  <c r="DI1239" i="1"/>
  <c r="DN1239" i="1" s="1"/>
  <c r="DO1239" i="1" s="1"/>
  <c r="DL1247" i="1"/>
  <c r="DJ1247" i="1"/>
  <c r="DI1247" i="1"/>
  <c r="DN1247" i="1"/>
  <c r="DO1247" i="1" s="1"/>
  <c r="DJ1255" i="1"/>
  <c r="DI1255" i="1"/>
  <c r="DN1255" i="1"/>
  <c r="DO1255" i="1" s="1"/>
  <c r="DJ1262" i="1"/>
  <c r="DI1262" i="1"/>
  <c r="DN1262" i="1"/>
  <c r="DO1262" i="1" s="1"/>
  <c r="DL1266" i="1"/>
  <c r="DJ1266" i="1"/>
  <c r="DI1266" i="1"/>
  <c r="DN1266" i="1" s="1"/>
  <c r="DO1266" i="1" s="1"/>
  <c r="DL1270" i="1"/>
  <c r="DJ1270" i="1"/>
  <c r="DI1270" i="1"/>
  <c r="DN1270" i="1"/>
  <c r="DO1270" i="1" s="1"/>
  <c r="DL1274" i="1"/>
  <c r="DJ1274" i="1"/>
  <c r="DI1274" i="1"/>
  <c r="DN1274" i="1" s="1"/>
  <c r="DO1274" i="1" s="1"/>
  <c r="DL1278" i="1"/>
  <c r="DJ1278" i="1"/>
  <c r="DI1278" i="1"/>
  <c r="DN1278" i="1"/>
  <c r="DO1278" i="1" s="1"/>
  <c r="DL1282" i="1"/>
  <c r="DJ1282" i="1"/>
  <c r="DI1282" i="1"/>
  <c r="DN1282" i="1" s="1"/>
  <c r="DO1282" i="1" s="1"/>
  <c r="DL1289" i="1"/>
  <c r="DJ1289" i="1"/>
  <c r="DI1289" i="1"/>
  <c r="DN1289" i="1"/>
  <c r="DO1289" i="1" s="1"/>
  <c r="DL1293" i="1"/>
  <c r="DJ1293" i="1"/>
  <c r="DL1297" i="1"/>
  <c r="DJ1297" i="1"/>
  <c r="DI1297" i="1"/>
  <c r="DN1297" i="1" s="1"/>
  <c r="DO1297" i="1" s="1"/>
  <c r="DL1301" i="1"/>
  <c r="DJ1301" i="1"/>
  <c r="DI1301" i="1"/>
  <c r="DN1301" i="1"/>
  <c r="DO1301" i="1" s="1"/>
  <c r="DL1305" i="1"/>
  <c r="DJ1305" i="1"/>
  <c r="DI1305" i="1"/>
  <c r="DN1305" i="1" s="1"/>
  <c r="DO1305" i="1" s="1"/>
  <c r="DL1309" i="1"/>
  <c r="DJ1309" i="1"/>
  <c r="DL1313" i="1"/>
  <c r="DJ1313" i="1"/>
  <c r="DI1313" i="1"/>
  <c r="DN1313" i="1"/>
  <c r="DO1313" i="1" s="1"/>
  <c r="DL1317" i="1"/>
  <c r="DJ1317" i="1"/>
  <c r="DI1317" i="1"/>
  <c r="DN1317" i="1" s="1"/>
  <c r="DO1317" i="1" s="1"/>
  <c r="DL1321" i="1"/>
  <c r="DJ1321" i="1"/>
  <c r="DI1321" i="1"/>
  <c r="DN1321" i="1"/>
  <c r="DO1321" i="1" s="1"/>
  <c r="DL1325" i="1"/>
  <c r="DJ1325" i="1"/>
  <c r="DL1329" i="1"/>
  <c r="DJ1329" i="1"/>
  <c r="DI1329" i="1"/>
  <c r="DN1329" i="1" s="1"/>
  <c r="DO1329" i="1" s="1"/>
  <c r="DL1333" i="1"/>
  <c r="DJ1333" i="1"/>
  <c r="DI1333" i="1"/>
  <c r="DN1333" i="1"/>
  <c r="DO1333" i="1" s="1"/>
  <c r="DL1337" i="1"/>
  <c r="DJ1337" i="1"/>
  <c r="DI1337" i="1"/>
  <c r="DN1337" i="1" s="1"/>
  <c r="DO1337" i="1" s="1"/>
  <c r="DL1341" i="1"/>
  <c r="DJ1341" i="1"/>
  <c r="DL1345" i="1"/>
  <c r="DJ1345" i="1"/>
  <c r="DI1345" i="1"/>
  <c r="DN1345" i="1"/>
  <c r="DO1345" i="1" s="1"/>
  <c r="DL1349" i="1"/>
  <c r="DJ1349" i="1"/>
  <c r="DI1349" i="1"/>
  <c r="DN1349" i="1" s="1"/>
  <c r="DO1349" i="1" s="1"/>
  <c r="DL1353" i="1"/>
  <c r="DJ1353" i="1"/>
  <c r="DI1353" i="1"/>
  <c r="DN1353" i="1"/>
  <c r="DO1353" i="1" s="1"/>
  <c r="DL1357" i="1"/>
  <c r="DJ1357" i="1"/>
  <c r="DL1361" i="1"/>
  <c r="DJ1361" i="1"/>
  <c r="DI1361" i="1"/>
  <c r="DN1361" i="1" s="1"/>
  <c r="DO1361" i="1" s="1"/>
  <c r="DL1365" i="1"/>
  <c r="DJ1365" i="1"/>
  <c r="DI1365" i="1"/>
  <c r="DN1365" i="1"/>
  <c r="DO1365" i="1" s="1"/>
  <c r="DL1369" i="1"/>
  <c r="DI1369" i="1"/>
  <c r="DN1369" i="1"/>
  <c r="DO1369" i="1" s="1"/>
  <c r="DL1373" i="1"/>
  <c r="DJ1373" i="1"/>
  <c r="DL1377" i="1"/>
  <c r="DJ1377" i="1"/>
  <c r="DI1377" i="1"/>
  <c r="DN1377" i="1" s="1"/>
  <c r="DO1377" i="1" s="1"/>
  <c r="DL1381" i="1"/>
  <c r="DJ1381" i="1"/>
  <c r="DI1381" i="1"/>
  <c r="DN1381" i="1"/>
  <c r="DO1381" i="1" s="1"/>
  <c r="DL1384" i="1"/>
  <c r="DJ1384" i="1"/>
  <c r="DI1384" i="1"/>
  <c r="DN1384" i="1" s="1"/>
  <c r="DO1384" i="1" s="1"/>
  <c r="DL1388" i="1"/>
  <c r="DJ1388" i="1"/>
  <c r="DI1388" i="1"/>
  <c r="DN1388" i="1"/>
  <c r="DO1388" i="1" s="1"/>
  <c r="DL1392" i="1"/>
  <c r="DJ1392" i="1"/>
  <c r="DI1392" i="1"/>
  <c r="DN1392" i="1" s="1"/>
  <c r="DO1392" i="1" s="1"/>
  <c r="DL1396" i="1"/>
  <c r="DJ1396" i="1"/>
  <c r="DI1396" i="1"/>
  <c r="DN1396" i="1"/>
  <c r="DO1396" i="1" s="1"/>
  <c r="DL1400" i="1"/>
  <c r="DJ1400" i="1"/>
  <c r="DI1400" i="1"/>
  <c r="DN1400" i="1" s="1"/>
  <c r="DO1400" i="1" s="1"/>
  <c r="DL1404" i="1"/>
  <c r="DI1404" i="1"/>
  <c r="DN1404" i="1" s="1"/>
  <c r="DO1404" i="1" s="1"/>
  <c r="DL1412" i="1"/>
  <c r="DJ1412" i="1"/>
  <c r="DI1412" i="1"/>
  <c r="DN1412" i="1"/>
  <c r="DO1412" i="1" s="1"/>
  <c r="DL1420" i="1"/>
  <c r="DJ1420" i="1"/>
  <c r="DN1420" i="1"/>
  <c r="DO1420" i="1" s="1"/>
  <c r="DL1428" i="1"/>
  <c r="DJ1428" i="1"/>
  <c r="DI1428" i="1"/>
  <c r="DN1428" i="1" s="1"/>
  <c r="DO1428" i="1" s="1"/>
  <c r="DL1436" i="1"/>
  <c r="DJ1436" i="1"/>
  <c r="DL1444" i="1"/>
  <c r="DJ1444" i="1"/>
  <c r="DI1444" i="1"/>
  <c r="DN1444" i="1"/>
  <c r="DO1444" i="1" s="1"/>
  <c r="DL1452" i="1"/>
  <c r="DJ1452" i="1"/>
  <c r="DI1452" i="1"/>
  <c r="DN1452" i="1" s="1"/>
  <c r="DO1452" i="1" s="1"/>
  <c r="DL1456" i="1"/>
  <c r="DJ1456" i="1"/>
  <c r="DI1456" i="1"/>
  <c r="DN1456" i="1"/>
  <c r="DO1456" i="1" s="1"/>
  <c r="DL1460" i="1"/>
  <c r="DJ1460" i="1"/>
  <c r="DI1460" i="1"/>
  <c r="DN1460" i="1" s="1"/>
  <c r="DO1460" i="1" s="1"/>
  <c r="DL1464" i="1"/>
  <c r="DJ1464" i="1"/>
  <c r="DI1464" i="1"/>
  <c r="DN1464" i="1"/>
  <c r="DO1464" i="1" s="1"/>
  <c r="DL1468" i="1"/>
  <c r="DJ1468" i="1"/>
  <c r="DI1468" i="1"/>
  <c r="DN1468" i="1" s="1"/>
  <c r="DO1468" i="1" s="1"/>
  <c r="DL1472" i="1"/>
  <c r="DJ1472" i="1"/>
  <c r="DI1472" i="1"/>
  <c r="DN1472" i="1"/>
  <c r="DO1472" i="1" s="1"/>
  <c r="DL1476" i="1"/>
  <c r="DJ1476" i="1"/>
  <c r="DI1476" i="1"/>
  <c r="DN1476" i="1" s="1"/>
  <c r="DO1476" i="1" s="1"/>
  <c r="DL1480" i="1"/>
  <c r="DJ1480" i="1"/>
  <c r="DI1480" i="1"/>
  <c r="DN1480" i="1"/>
  <c r="DO1480" i="1" s="1"/>
  <c r="DL1484" i="1"/>
  <c r="DJ1484" i="1"/>
  <c r="DI1484" i="1"/>
  <c r="DN1484" i="1" s="1"/>
  <c r="DO1484" i="1" s="1"/>
  <c r="DL1488" i="1"/>
  <c r="DJ1488" i="1"/>
  <c r="DI1488" i="1"/>
  <c r="DN1488" i="1"/>
  <c r="DO1488" i="1" s="1"/>
  <c r="DL1492" i="1"/>
  <c r="DJ1492" i="1"/>
  <c r="DI1492" i="1"/>
  <c r="DN1492" i="1" s="1"/>
  <c r="DO1492" i="1" s="1"/>
  <c r="DL1496" i="1"/>
  <c r="DJ1496" i="1"/>
  <c r="DI1496" i="1"/>
  <c r="DN1496" i="1"/>
  <c r="DO1496" i="1" s="1"/>
  <c r="DL1500" i="1"/>
  <c r="DJ1500" i="1"/>
  <c r="DI1500" i="1"/>
  <c r="DN1500" i="1" s="1"/>
  <c r="DO1500" i="1" s="1"/>
  <c r="DL1504" i="1"/>
  <c r="DI1504" i="1"/>
  <c r="DN1504" i="1" s="1"/>
  <c r="DO1504" i="1" s="1"/>
  <c r="DJ1504" i="1"/>
  <c r="DL1508" i="1"/>
  <c r="DJ1508" i="1"/>
  <c r="DI1508" i="1"/>
  <c r="DN1508" i="1" s="1"/>
  <c r="DO1508" i="1" s="1"/>
  <c r="DL1512" i="1"/>
  <c r="DJ1512" i="1"/>
  <c r="DI1512" i="1"/>
  <c r="DN1512" i="1"/>
  <c r="DO1512" i="1" s="1"/>
  <c r="DL1516" i="1"/>
  <c r="DJ1516" i="1"/>
  <c r="DI1516" i="1"/>
  <c r="DN1516" i="1" s="1"/>
  <c r="DO1516" i="1" s="1"/>
  <c r="DL1520" i="1"/>
  <c r="DJ1520" i="1"/>
  <c r="DI1520" i="1"/>
  <c r="DN1520" i="1"/>
  <c r="DO1520" i="1" s="1"/>
  <c r="DL1524" i="1"/>
  <c r="DJ1524" i="1"/>
  <c r="DI1524" i="1"/>
  <c r="DN1524" i="1" s="1"/>
  <c r="DO1524" i="1" s="1"/>
  <c r="DL1528" i="1"/>
  <c r="DJ1528" i="1"/>
  <c r="DI1528" i="1"/>
  <c r="DN1528" i="1"/>
  <c r="DO1528" i="1" s="1"/>
  <c r="DL1532" i="1"/>
  <c r="DJ1532" i="1"/>
  <c r="DI1532" i="1"/>
  <c r="DN1532" i="1" s="1"/>
  <c r="DO1532" i="1" s="1"/>
  <c r="DL1536" i="1"/>
  <c r="DJ1536" i="1"/>
  <c r="DI1536" i="1"/>
  <c r="DN1536" i="1"/>
  <c r="DO1536" i="1" s="1"/>
  <c r="DL1540" i="1"/>
  <c r="DJ1540" i="1"/>
  <c r="DI1540" i="1"/>
  <c r="DN1540" i="1" s="1"/>
  <c r="DO1540" i="1" s="1"/>
  <c r="DL1544" i="1"/>
  <c r="DJ1544" i="1"/>
  <c r="DI1544" i="1"/>
  <c r="DN1544" i="1"/>
  <c r="DO1544" i="1" s="1"/>
  <c r="DL1548" i="1"/>
  <c r="DJ1548" i="1"/>
  <c r="DI1548" i="1"/>
  <c r="DN1548" i="1" s="1"/>
  <c r="DO1548" i="1" s="1"/>
  <c r="DL1552" i="1"/>
  <c r="DJ1552" i="1"/>
  <c r="DI1552" i="1"/>
  <c r="DN1552" i="1"/>
  <c r="DO1552" i="1" s="1"/>
  <c r="DL1556" i="1"/>
  <c r="DJ1556" i="1"/>
  <c r="DI1556" i="1"/>
  <c r="DN1556" i="1" s="1"/>
  <c r="DO1556" i="1" s="1"/>
  <c r="DL1560" i="1"/>
  <c r="DJ1560" i="1"/>
  <c r="DI1560" i="1"/>
  <c r="DN1560" i="1"/>
  <c r="DO1560" i="1" s="1"/>
  <c r="DL1564" i="1"/>
  <c r="DJ1564" i="1"/>
  <c r="DI1564" i="1"/>
  <c r="DN1564" i="1" s="1"/>
  <c r="DO1564" i="1" s="1"/>
  <c r="DL1568" i="1"/>
  <c r="DJ1568" i="1"/>
  <c r="DI1568" i="1"/>
  <c r="DN1568" i="1"/>
  <c r="DO1568" i="1" s="1"/>
  <c r="DL1572" i="1"/>
  <c r="DJ1572" i="1"/>
  <c r="DI1572" i="1"/>
  <c r="DN1572" i="1" s="1"/>
  <c r="DO1572" i="1" s="1"/>
  <c r="DL1576" i="1"/>
  <c r="DJ1576" i="1"/>
  <c r="DI1576" i="1"/>
  <c r="DN1576" i="1"/>
  <c r="DO1576" i="1" s="1"/>
  <c r="DL1580" i="1"/>
  <c r="DJ1580" i="1"/>
  <c r="DI1580" i="1"/>
  <c r="DN1580" i="1" s="1"/>
  <c r="DO1580" i="1" s="1"/>
  <c r="DJ1584" i="1"/>
  <c r="DI1584" i="1"/>
  <c r="DN1584" i="1" s="1"/>
  <c r="DO1584" i="1" s="1"/>
  <c r="DL1588" i="1"/>
  <c r="DJ1588" i="1"/>
  <c r="DI1588" i="1"/>
  <c r="DN1588" i="1"/>
  <c r="DO1588" i="1" s="1"/>
  <c r="DL1592" i="1"/>
  <c r="DJ1592" i="1"/>
  <c r="DL1596" i="1"/>
  <c r="DJ1596" i="1"/>
  <c r="DI1596" i="1"/>
  <c r="DN1596" i="1" s="1"/>
  <c r="DO1596" i="1" s="1"/>
  <c r="DL1600" i="1"/>
  <c r="DJ1600" i="1"/>
  <c r="DI1600" i="1"/>
  <c r="DN1600" i="1"/>
  <c r="DO1600" i="1" s="1"/>
  <c r="DL1603" i="1"/>
  <c r="DJ1603" i="1"/>
  <c r="DI1603" i="1"/>
  <c r="DN1603" i="1" s="1"/>
  <c r="DO1603" i="1" s="1"/>
  <c r="DL1607" i="1"/>
  <c r="DJ1607" i="1"/>
  <c r="DI1607" i="1"/>
  <c r="DN1607" i="1"/>
  <c r="DO1607" i="1" s="1"/>
  <c r="DL1611" i="1"/>
  <c r="DJ1611" i="1"/>
  <c r="DI1611" i="1"/>
  <c r="DN1611" i="1" s="1"/>
  <c r="DO1611" i="1" s="1"/>
  <c r="DL1615" i="1"/>
  <c r="DJ1615" i="1"/>
  <c r="DI1615" i="1"/>
  <c r="DN1615" i="1"/>
  <c r="DO1615" i="1" s="1"/>
  <c r="DL1619" i="1"/>
  <c r="DJ1619" i="1"/>
  <c r="DI1619" i="1"/>
  <c r="DN1619" i="1" s="1"/>
  <c r="DO1619" i="1" s="1"/>
  <c r="DJ1623" i="1"/>
  <c r="DI1623" i="1"/>
  <c r="DN1623" i="1" s="1"/>
  <c r="DO1623" i="1" s="1"/>
  <c r="DL1630" i="1"/>
  <c r="DJ1630" i="1"/>
  <c r="DI1630" i="1"/>
  <c r="DN1630" i="1"/>
  <c r="DO1630" i="1" s="1"/>
  <c r="DL1634" i="1"/>
  <c r="DJ1634" i="1"/>
  <c r="DI1634" i="1"/>
  <c r="DN1634" i="1" s="1"/>
  <c r="DO1634" i="1" s="1"/>
  <c r="DL1638" i="1"/>
  <c r="DJ1638" i="1"/>
  <c r="DI1638" i="1"/>
  <c r="DN1638" i="1"/>
  <c r="DO1638" i="1" s="1"/>
  <c r="DL1641" i="1"/>
  <c r="DJ1641" i="1"/>
  <c r="DI1641" i="1"/>
  <c r="DN1641" i="1" s="1"/>
  <c r="DO1641" i="1" s="1"/>
  <c r="DL1645" i="1"/>
  <c r="DJ1645" i="1"/>
  <c r="DL1649" i="1"/>
  <c r="DJ1649" i="1"/>
  <c r="DI1649" i="1"/>
  <c r="DN1649" i="1"/>
  <c r="DO1649" i="1" s="1"/>
  <c r="DL1652" i="1"/>
  <c r="DJ1652" i="1"/>
  <c r="DI1652" i="1"/>
  <c r="DN1652" i="1" s="1"/>
  <c r="DO1652" i="1" s="1"/>
  <c r="DL1656" i="1"/>
  <c r="DJ1656" i="1"/>
  <c r="DI1656" i="1"/>
  <c r="DN1656" i="1"/>
  <c r="DO1656" i="1" s="1"/>
  <c r="DL1660" i="1"/>
  <c r="DJ1660" i="1"/>
  <c r="DI1660" i="1"/>
  <c r="DN1660" i="1" s="1"/>
  <c r="DO1660" i="1" s="1"/>
  <c r="DL1664" i="1"/>
  <c r="DJ1664" i="1"/>
  <c r="DI1664" i="1"/>
  <c r="DN1664" i="1"/>
  <c r="DO1664" i="1" s="1"/>
  <c r="DL1668" i="1"/>
  <c r="DJ1668" i="1"/>
  <c r="DI1668" i="1"/>
  <c r="DN1668" i="1" s="1"/>
  <c r="DO1668" i="1" s="1"/>
  <c r="DL1672" i="1"/>
  <c r="DJ1672" i="1"/>
  <c r="DI1672" i="1"/>
  <c r="DN1672" i="1"/>
  <c r="DO1672" i="1" s="1"/>
  <c r="DL1676" i="1"/>
  <c r="DJ1676" i="1"/>
  <c r="DI1676" i="1"/>
  <c r="DN1676" i="1" s="1"/>
  <c r="DO1676" i="1" s="1"/>
  <c r="DL1680" i="1"/>
  <c r="DJ1680" i="1"/>
  <c r="DI1680" i="1"/>
  <c r="DN1680" i="1"/>
  <c r="DO1680" i="1" s="1"/>
  <c r="DL1684" i="1"/>
  <c r="DJ1684" i="1"/>
  <c r="DI1684" i="1"/>
  <c r="DN1684" i="1" s="1"/>
  <c r="DO1684" i="1" s="1"/>
  <c r="DL1688" i="1"/>
  <c r="DJ1688" i="1"/>
  <c r="DI1688" i="1"/>
  <c r="DN1688" i="1"/>
  <c r="DO1688" i="1" s="1"/>
  <c r="DL1692" i="1"/>
  <c r="DJ1692" i="1"/>
  <c r="DI1692" i="1"/>
  <c r="DN1692" i="1" s="1"/>
  <c r="DO1692" i="1" s="1"/>
  <c r="DL1696" i="1"/>
  <c r="DJ1696" i="1"/>
  <c r="DI1696" i="1"/>
  <c r="DN1696" i="1"/>
  <c r="DO1696" i="1" s="1"/>
  <c r="DL1700" i="1"/>
  <c r="DJ1700" i="1"/>
  <c r="DI1700" i="1"/>
  <c r="DN1700" i="1" s="1"/>
  <c r="DO1700" i="1" s="1"/>
  <c r="DL1704" i="1"/>
  <c r="DJ1704" i="1"/>
  <c r="DI1704" i="1"/>
  <c r="DN1704" i="1"/>
  <c r="DO1704" i="1" s="1"/>
  <c r="DL1708" i="1"/>
  <c r="DJ1708" i="1"/>
  <c r="DI1708" i="1"/>
  <c r="DN1708" i="1" s="1"/>
  <c r="DO1708" i="1" s="1"/>
  <c r="DL1712" i="1"/>
  <c r="DJ1712" i="1"/>
  <c r="DI1712" i="1"/>
  <c r="DN1712" i="1"/>
  <c r="DO1712" i="1" s="1"/>
  <c r="DL1716" i="1"/>
  <c r="DJ1716" i="1"/>
  <c r="DI1716" i="1"/>
  <c r="DN1716" i="1" s="1"/>
  <c r="DO1716" i="1" s="1"/>
  <c r="DL1720" i="1"/>
  <c r="DJ1720" i="1"/>
  <c r="DI1720" i="1"/>
  <c r="DN1720" i="1"/>
  <c r="DO1720" i="1" s="1"/>
  <c r="DL1724" i="1"/>
  <c r="DJ1724" i="1"/>
  <c r="DI1724" i="1"/>
  <c r="DN1724" i="1" s="1"/>
  <c r="DO1724" i="1" s="1"/>
  <c r="DL1728" i="1"/>
  <c r="DJ1728" i="1"/>
  <c r="DI1728" i="1"/>
  <c r="DN1728" i="1"/>
  <c r="DO1728" i="1" s="1"/>
  <c r="DL1732" i="1"/>
  <c r="DJ1732" i="1"/>
  <c r="DI1732" i="1"/>
  <c r="DN1732" i="1" s="1"/>
  <c r="DO1732" i="1" s="1"/>
  <c r="DL1736" i="1"/>
  <c r="DJ1736" i="1"/>
  <c r="DI1736" i="1"/>
  <c r="DN1736" i="1"/>
  <c r="DO1736" i="1" s="1"/>
  <c r="DL1740" i="1"/>
  <c r="DJ1740" i="1"/>
  <c r="DI1740" i="1"/>
  <c r="DN1740" i="1" s="1"/>
  <c r="DO1740" i="1" s="1"/>
  <c r="DL1744" i="1"/>
  <c r="DJ1744" i="1"/>
  <c r="DI1744" i="1"/>
  <c r="DN1744" i="1"/>
  <c r="DO1744" i="1" s="1"/>
  <c r="DL1748" i="1"/>
  <c r="DJ1748" i="1"/>
  <c r="DI1748" i="1"/>
  <c r="DN1748" i="1" s="1"/>
  <c r="DO1748" i="1" s="1"/>
  <c r="DL1752" i="1"/>
  <c r="DJ1752" i="1"/>
  <c r="DI1752" i="1"/>
  <c r="DN1752" i="1"/>
  <c r="DO1752" i="1" s="1"/>
  <c r="DL1756" i="1"/>
  <c r="DJ1756" i="1"/>
  <c r="DI1756" i="1"/>
  <c r="DN1756" i="1" s="1"/>
  <c r="DO1756" i="1" s="1"/>
  <c r="DL1760" i="1"/>
  <c r="DJ1760" i="1"/>
  <c r="DI1760" i="1"/>
  <c r="DN1760" i="1"/>
  <c r="DO1760" i="1" s="1"/>
  <c r="DL1764" i="1"/>
  <c r="DJ1764" i="1"/>
  <c r="DI1764" i="1"/>
  <c r="DN1764" i="1" s="1"/>
  <c r="DO1764" i="1" s="1"/>
  <c r="DL1768" i="1"/>
  <c r="DJ1768" i="1"/>
  <c r="DI1768" i="1"/>
  <c r="DN1768" i="1"/>
  <c r="DO1768" i="1" s="1"/>
  <c r="DL1772" i="1"/>
  <c r="DJ1772" i="1"/>
  <c r="DI1772" i="1"/>
  <c r="DN1772" i="1" s="1"/>
  <c r="DO1772" i="1" s="1"/>
  <c r="DL1776" i="1"/>
  <c r="DI1776" i="1"/>
  <c r="DN1776" i="1" s="1"/>
  <c r="DO1776" i="1" s="1"/>
  <c r="DL1780" i="1"/>
  <c r="DJ1780" i="1"/>
  <c r="DI1780" i="1"/>
  <c r="DN1780" i="1"/>
  <c r="DO1780" i="1" s="1"/>
  <c r="DL1784" i="1"/>
  <c r="DI1784" i="1"/>
  <c r="DN1784" i="1"/>
  <c r="DO1784" i="1" s="1"/>
  <c r="DL1788" i="1"/>
  <c r="DJ1788" i="1"/>
  <c r="DI1788" i="1"/>
  <c r="DN1788" i="1" s="1"/>
  <c r="DO1788" i="1" s="1"/>
  <c r="DJ1792" i="1"/>
  <c r="DI1792" i="1"/>
  <c r="DN1792" i="1" s="1"/>
  <c r="DO1792" i="1" s="1"/>
  <c r="DL1796" i="1"/>
  <c r="DJ1796" i="1"/>
  <c r="DI1796" i="1"/>
  <c r="DN1796" i="1"/>
  <c r="DO1796" i="1" s="1"/>
  <c r="DL1800" i="1"/>
  <c r="DI1800" i="1"/>
  <c r="DN1800" i="1"/>
  <c r="DO1800" i="1" s="1"/>
  <c r="DL1804" i="1"/>
  <c r="DJ1804" i="1"/>
  <c r="DI1804" i="1"/>
  <c r="DN1804" i="1" s="1"/>
  <c r="DO1804" i="1" s="1"/>
  <c r="DJ1808" i="1"/>
  <c r="DI1808" i="1"/>
  <c r="DN1808" i="1" s="1"/>
  <c r="DO1808" i="1" s="1"/>
  <c r="DL1812" i="1"/>
  <c r="DJ1812" i="1"/>
  <c r="DI1812" i="1"/>
  <c r="DN1812" i="1"/>
  <c r="DO1812" i="1" s="1"/>
  <c r="DL1816" i="1"/>
  <c r="DJ1816" i="1"/>
  <c r="DI1816" i="1"/>
  <c r="DN1816" i="1" s="1"/>
  <c r="DO1816" i="1" s="1"/>
  <c r="DL1820" i="1"/>
  <c r="DJ1820" i="1"/>
  <c r="DI1820" i="1"/>
  <c r="DN1820" i="1"/>
  <c r="DO1820" i="1" s="1"/>
  <c r="DL1824" i="1"/>
  <c r="DJ1824" i="1"/>
  <c r="DI1824" i="1"/>
  <c r="DN1824" i="1" s="1"/>
  <c r="DO1824" i="1" s="1"/>
  <c r="DL1828" i="1"/>
  <c r="DJ1828" i="1"/>
  <c r="DI1828" i="1"/>
  <c r="DN1828" i="1"/>
  <c r="DO1828" i="1" s="1"/>
  <c r="DL1832" i="1"/>
  <c r="DJ1832" i="1"/>
  <c r="DI1832" i="1"/>
  <c r="DN1832" i="1" s="1"/>
  <c r="DO1832" i="1" s="1"/>
  <c r="DL1836" i="1"/>
  <c r="DJ1836" i="1"/>
  <c r="DI1836" i="1"/>
  <c r="DN1836" i="1"/>
  <c r="DO1836" i="1" s="1"/>
  <c r="DL1840" i="1"/>
  <c r="DJ1840" i="1"/>
  <c r="DI1840" i="1"/>
  <c r="DN1840" i="1" s="1"/>
  <c r="DO1840" i="1" s="1"/>
  <c r="DL1844" i="1"/>
  <c r="DJ1844" i="1"/>
  <c r="DI1844" i="1"/>
  <c r="DN1844" i="1"/>
  <c r="DO1844" i="1" s="1"/>
  <c r="DL1848" i="1"/>
  <c r="DJ1848" i="1"/>
  <c r="DI1848" i="1"/>
  <c r="DN1848" i="1" s="1"/>
  <c r="DO1848" i="1" s="1"/>
  <c r="DL1852" i="1"/>
  <c r="DJ1852" i="1"/>
  <c r="DI1852" i="1"/>
  <c r="DN1852" i="1"/>
  <c r="DO1852" i="1" s="1"/>
  <c r="DL1856" i="1"/>
  <c r="DJ1856" i="1"/>
  <c r="DL1860" i="1"/>
  <c r="DJ1860" i="1"/>
  <c r="DI1860" i="1"/>
  <c r="DN1860" i="1" s="1"/>
  <c r="DO1860" i="1" s="1"/>
  <c r="DL1864" i="1"/>
  <c r="DJ1864" i="1"/>
  <c r="DI1864" i="1"/>
  <c r="DN1864" i="1"/>
  <c r="DO1864" i="1" s="1"/>
  <c r="DL1868" i="1"/>
  <c r="DJ1868" i="1"/>
  <c r="DI1868" i="1"/>
  <c r="DN1868" i="1" s="1"/>
  <c r="DO1868" i="1" s="1"/>
  <c r="DL1872" i="1"/>
  <c r="DJ1872" i="1"/>
  <c r="DI1872" i="1"/>
  <c r="DN1872" i="1"/>
  <c r="DO1872" i="1" s="1"/>
  <c r="DL1876" i="1"/>
  <c r="DJ1876" i="1"/>
  <c r="DI1876" i="1"/>
  <c r="DN1876" i="1" s="1"/>
  <c r="DO1876" i="1" s="1"/>
  <c r="DL1880" i="1"/>
  <c r="DJ1880" i="1"/>
  <c r="DI1880" i="1"/>
  <c r="DN1880" i="1"/>
  <c r="DO1880" i="1" s="1"/>
  <c r="DL1884" i="1"/>
  <c r="DJ1884" i="1"/>
  <c r="DI1884" i="1"/>
  <c r="DN1884" i="1" s="1"/>
  <c r="DO1884" i="1" s="1"/>
  <c r="DL1888" i="1"/>
  <c r="DJ1888" i="1"/>
  <c r="DI1888" i="1"/>
  <c r="DN1888" i="1"/>
  <c r="DO1888" i="1" s="1"/>
  <c r="DL1892" i="1"/>
  <c r="DJ1892" i="1"/>
  <c r="DI1892" i="1"/>
  <c r="DN1892" i="1" s="1"/>
  <c r="DO1892" i="1" s="1"/>
  <c r="DL1896" i="1"/>
  <c r="DJ1896" i="1"/>
  <c r="DI1896" i="1"/>
  <c r="DN1896" i="1"/>
  <c r="DO1896" i="1" s="1"/>
  <c r="DJ1899" i="1"/>
  <c r="DI1899" i="1"/>
  <c r="DN1899" i="1"/>
  <c r="DO1899" i="1" s="1"/>
  <c r="DL1903" i="1"/>
  <c r="DJ1903" i="1"/>
  <c r="DI1903" i="1"/>
  <c r="DN1903" i="1" s="1"/>
  <c r="DO1903" i="1" s="1"/>
  <c r="DL1907" i="1"/>
  <c r="DJ1907" i="1"/>
  <c r="DI1907" i="1"/>
  <c r="DN1907" i="1"/>
  <c r="DO1907" i="1" s="1"/>
  <c r="DL1911" i="1"/>
  <c r="DJ1911" i="1"/>
  <c r="DI1911" i="1"/>
  <c r="DN1911" i="1" s="1"/>
  <c r="DO1911" i="1" s="1"/>
  <c r="DL1915" i="1"/>
  <c r="DJ1915" i="1"/>
  <c r="DI1915" i="1"/>
  <c r="DN1915" i="1"/>
  <c r="DO1915" i="1" s="1"/>
  <c r="DL1919" i="1"/>
  <c r="DJ1919" i="1"/>
  <c r="DI1919" i="1"/>
  <c r="DN1919" i="1" s="1"/>
  <c r="DO1919" i="1" s="1"/>
  <c r="DL1923" i="1"/>
  <c r="DJ1923" i="1"/>
  <c r="DI1923" i="1"/>
  <c r="DN1923" i="1"/>
  <c r="DO1923" i="1" s="1"/>
  <c r="DL1927" i="1"/>
  <c r="DJ1927" i="1"/>
  <c r="DI1927" i="1"/>
  <c r="DN1927" i="1" s="1"/>
  <c r="DO1927" i="1" s="1"/>
  <c r="DL1931" i="1"/>
  <c r="DJ1931" i="1"/>
  <c r="DI1931" i="1"/>
  <c r="DN1931" i="1"/>
  <c r="DO1931" i="1" s="1"/>
  <c r="DL1935" i="1"/>
  <c r="DJ1935" i="1"/>
  <c r="DI1935" i="1"/>
  <c r="DN1935" i="1" s="1"/>
  <c r="DO1935" i="1" s="1"/>
  <c r="DL1939" i="1"/>
  <c r="DJ1939" i="1"/>
  <c r="DI1939" i="1"/>
  <c r="DN1939" i="1"/>
  <c r="DO1939" i="1" s="1"/>
  <c r="DL1943" i="1"/>
  <c r="DJ1943" i="1"/>
  <c r="DI1943" i="1"/>
  <c r="DN1943" i="1" s="1"/>
  <c r="DO1943" i="1" s="1"/>
  <c r="DL1947" i="1"/>
  <c r="DI1947" i="1"/>
  <c r="DN1947" i="1" s="1"/>
  <c r="DO1947" i="1" s="1"/>
  <c r="DJ1947" i="1"/>
  <c r="DL1951" i="1"/>
  <c r="DJ1951" i="1"/>
  <c r="DI1951" i="1"/>
  <c r="DN1951" i="1" s="1"/>
  <c r="DO1951" i="1" s="1"/>
  <c r="DL1955" i="1"/>
  <c r="DJ1955" i="1"/>
  <c r="DI1955" i="1"/>
  <c r="DN1955" i="1"/>
  <c r="DO1955" i="1" s="1"/>
  <c r="DL1959" i="1"/>
  <c r="DJ1959" i="1"/>
  <c r="DI1959" i="1"/>
  <c r="DN1959" i="1" s="1"/>
  <c r="DO1959" i="1" s="1"/>
  <c r="DL1963" i="1"/>
  <c r="DJ1963" i="1"/>
  <c r="DI1963" i="1"/>
  <c r="DN1963" i="1"/>
  <c r="DO1963" i="1" s="1"/>
  <c r="DL1967" i="1"/>
  <c r="DJ1967" i="1"/>
  <c r="DN1967" i="1"/>
  <c r="DO1967" i="1" s="1"/>
  <c r="DL1971" i="1"/>
  <c r="DJ1971" i="1"/>
  <c r="DI1971" i="1"/>
  <c r="DN1971" i="1" s="1"/>
  <c r="DO1971" i="1" s="1"/>
  <c r="DL1975" i="1"/>
  <c r="DJ1975" i="1"/>
  <c r="DN1975" i="1"/>
  <c r="DO1975" i="1"/>
  <c r="DL1979" i="1"/>
  <c r="DJ1979" i="1"/>
  <c r="DI1979" i="1"/>
  <c r="DN1979" i="1"/>
  <c r="DO1979" i="1" s="1"/>
  <c r="DL1983" i="1"/>
  <c r="DJ1983" i="1"/>
  <c r="DI1983" i="1"/>
  <c r="DN1983" i="1" s="1"/>
  <c r="DO1983" i="1" s="1"/>
  <c r="DL1987" i="1"/>
  <c r="DJ1987" i="1"/>
  <c r="DI1987" i="1"/>
  <c r="DN1987" i="1"/>
  <c r="DO1987" i="1" s="1"/>
  <c r="DL1991" i="1"/>
  <c r="DJ1991" i="1"/>
  <c r="DN1991" i="1"/>
  <c r="DO1991" i="1" s="1"/>
  <c r="DL1995" i="1"/>
  <c r="DJ1995" i="1"/>
  <c r="DI1995" i="1"/>
  <c r="DN1995" i="1" s="1"/>
  <c r="DO1995" i="1" s="1"/>
  <c r="DL1999" i="1"/>
  <c r="DI1999" i="1"/>
  <c r="DN1999" i="1" s="1"/>
  <c r="DO1999" i="1" s="1"/>
  <c r="DL2003" i="1"/>
  <c r="DJ2003" i="1"/>
  <c r="DI2003" i="1"/>
  <c r="DN2003" i="1"/>
  <c r="DO2003" i="1" s="1"/>
  <c r="DJ2007" i="1"/>
  <c r="DI2007" i="1"/>
  <c r="DN2007" i="1"/>
  <c r="DO2007" i="1" s="1"/>
  <c r="DL2011" i="1"/>
  <c r="DJ2011" i="1"/>
  <c r="DI2011" i="1"/>
  <c r="DN2011" i="1" s="1"/>
  <c r="DO2011" i="1" s="1"/>
  <c r="DL2015" i="1"/>
  <c r="DI2015" i="1"/>
  <c r="DN2015" i="1" s="1"/>
  <c r="DO2015" i="1" s="1"/>
  <c r="DL2019" i="1"/>
  <c r="DI2019" i="1"/>
  <c r="DN2019" i="1" s="1"/>
  <c r="DO2019" i="1" s="1"/>
  <c r="DJ2019" i="1"/>
  <c r="DJ2023" i="1"/>
  <c r="DI2023" i="1"/>
  <c r="DN2023" i="1"/>
  <c r="DO2023" i="1" s="1"/>
  <c r="DL2027" i="1"/>
  <c r="DJ2027" i="1"/>
  <c r="DI2027" i="1"/>
  <c r="DN2027" i="1" s="1"/>
  <c r="DO2027" i="1" s="1"/>
  <c r="DJ2031" i="1"/>
  <c r="DI2031" i="1"/>
  <c r="DN2031" i="1" s="1"/>
  <c r="DO2031" i="1" s="1"/>
  <c r="DL2035" i="1"/>
  <c r="DJ2035" i="1"/>
  <c r="DI2035" i="1"/>
  <c r="DN2035" i="1"/>
  <c r="DO2035" i="1" s="1"/>
  <c r="DL2039" i="1"/>
  <c r="DJ2039" i="1"/>
  <c r="DI2039" i="1"/>
  <c r="DN2039" i="1" s="1"/>
  <c r="DO2039" i="1" s="1"/>
  <c r="DL2043" i="1"/>
  <c r="DJ2043" i="1"/>
  <c r="DI2043" i="1"/>
  <c r="DN2043" i="1"/>
  <c r="DO2043" i="1" s="1"/>
  <c r="DL2047" i="1"/>
  <c r="DJ2047" i="1"/>
  <c r="DI2047" i="1"/>
  <c r="DN2047" i="1" s="1"/>
  <c r="DO2047" i="1" s="1"/>
  <c r="DL2051" i="1"/>
  <c r="DJ2051" i="1"/>
  <c r="DI2051" i="1"/>
  <c r="DN2051" i="1"/>
  <c r="DO2051" i="1" s="1"/>
  <c r="DL2055" i="1"/>
  <c r="DJ2055" i="1"/>
  <c r="DI2055" i="1"/>
  <c r="DN2055" i="1" s="1"/>
  <c r="DO2055" i="1" s="1"/>
  <c r="DL2059" i="1"/>
  <c r="DJ2059" i="1"/>
  <c r="DI2059" i="1"/>
  <c r="DN2059" i="1"/>
  <c r="DO2059" i="1" s="1"/>
  <c r="DL2063" i="1"/>
  <c r="DJ2063" i="1"/>
  <c r="DI2063" i="1"/>
  <c r="DN2063" i="1" s="1"/>
  <c r="DO2063" i="1" s="1"/>
  <c r="DL2067" i="1"/>
  <c r="DJ2067" i="1"/>
  <c r="DI2067" i="1"/>
  <c r="DN2067" i="1"/>
  <c r="DO2067" i="1" s="1"/>
  <c r="DL2071" i="1"/>
  <c r="DJ2071" i="1"/>
  <c r="DI2071" i="1"/>
  <c r="DN2071" i="1" s="1"/>
  <c r="DO2071" i="1" s="1"/>
  <c r="DL2075" i="1"/>
  <c r="DI2075" i="1"/>
  <c r="DN2075" i="1" s="1"/>
  <c r="DO2075" i="1" s="1"/>
  <c r="DJ2075" i="1"/>
  <c r="DL2079" i="1"/>
  <c r="DJ2079" i="1"/>
  <c r="DI2079" i="1"/>
  <c r="DN2079" i="1" s="1"/>
  <c r="DO2079" i="1" s="1"/>
  <c r="DL2083" i="1"/>
  <c r="DJ2083" i="1"/>
  <c r="DI2083" i="1"/>
  <c r="DN2083" i="1"/>
  <c r="DO2083" i="1" s="1"/>
  <c r="DL2087" i="1"/>
  <c r="DJ2087" i="1"/>
  <c r="DI2087" i="1"/>
  <c r="DN2087" i="1" s="1"/>
  <c r="DO2087" i="1" s="1"/>
  <c r="DL2091" i="1"/>
  <c r="DJ2091" i="1"/>
  <c r="DI2091" i="1"/>
  <c r="DN2091" i="1"/>
  <c r="DO2091" i="1" s="1"/>
  <c r="DL2095" i="1"/>
  <c r="DJ2095" i="1"/>
  <c r="DI2095" i="1"/>
  <c r="DN2095" i="1" s="1"/>
  <c r="DO2095" i="1" s="1"/>
  <c r="DL2099" i="1"/>
  <c r="DJ2099" i="1"/>
  <c r="DI2099" i="1"/>
  <c r="DN2099" i="1"/>
  <c r="DO2099" i="1" s="1"/>
  <c r="DL2103" i="1"/>
  <c r="DJ2103" i="1"/>
  <c r="DI2103" i="1"/>
  <c r="DN2103" i="1" s="1"/>
  <c r="DO2103" i="1" s="1"/>
  <c r="DL2107" i="1"/>
  <c r="DI2107" i="1"/>
  <c r="DN2107" i="1" s="1"/>
  <c r="DO2107" i="1" s="1"/>
  <c r="DJ2107" i="1"/>
  <c r="DL2111" i="1"/>
  <c r="DJ2111" i="1"/>
  <c r="DI2111" i="1"/>
  <c r="DN2111" i="1" s="1"/>
  <c r="DO2111" i="1" s="1"/>
  <c r="DL2115" i="1"/>
  <c r="DJ2115" i="1"/>
  <c r="DI2115" i="1"/>
  <c r="DN2115" i="1"/>
  <c r="DO2115" i="1" s="1"/>
  <c r="DL2119" i="1"/>
  <c r="DJ2119" i="1"/>
  <c r="DI2119" i="1"/>
  <c r="DN2119" i="1" s="1"/>
  <c r="DO2119" i="1" s="1"/>
  <c r="DL2123" i="1"/>
  <c r="DJ2123" i="1"/>
  <c r="DI2123" i="1"/>
  <c r="DN2123" i="1"/>
  <c r="DO2123" i="1" s="1"/>
  <c r="DI430" i="1"/>
  <c r="DN430" i="1" s="1"/>
  <c r="DO430" i="1" s="1"/>
  <c r="DI462" i="1"/>
  <c r="DN462" i="1"/>
  <c r="DO462" i="1" s="1"/>
  <c r="DI478" i="1"/>
  <c r="DN478" i="1" s="1"/>
  <c r="DO478" i="1" s="1"/>
  <c r="DN494" i="1"/>
  <c r="DO494" i="1"/>
  <c r="DI734" i="1"/>
  <c r="DN734" i="1"/>
  <c r="DO734" i="1" s="1"/>
  <c r="DI845" i="1"/>
  <c r="DN845" i="1" s="1"/>
  <c r="DO845" i="1" s="1"/>
  <c r="DI909" i="1"/>
  <c r="DN909" i="1"/>
  <c r="DO909" i="1" s="1"/>
  <c r="DI973" i="1"/>
  <c r="DN973" i="1" s="1"/>
  <c r="DO973" i="1" s="1"/>
  <c r="DI1037" i="1"/>
  <c r="DN1037" i="1"/>
  <c r="DO1037" i="1" s="1"/>
  <c r="DI1101" i="1"/>
  <c r="DN1101" i="1" s="1"/>
  <c r="DO1101" i="1" s="1"/>
  <c r="DI1229" i="1"/>
  <c r="DN1229" i="1"/>
  <c r="DO1229" i="1" s="1"/>
  <c r="DI1293" i="1"/>
  <c r="DN1293" i="1" s="1"/>
  <c r="DO1293" i="1" s="1"/>
  <c r="DI1357" i="1"/>
  <c r="DN1357" i="1"/>
  <c r="DO1357" i="1" s="1"/>
  <c r="DI1613" i="1"/>
  <c r="DN1613" i="1" s="1"/>
  <c r="DO1613" i="1" s="1"/>
  <c r="DI1814" i="1"/>
  <c r="DN1814" i="1"/>
  <c r="DO1814" i="1" s="1"/>
  <c r="DJ516" i="1"/>
  <c r="DJ1763" i="1"/>
  <c r="DJ258" i="1"/>
  <c r="DI258" i="1"/>
  <c r="DN258" i="1"/>
  <c r="DO258" i="1" s="1"/>
  <c r="DL262" i="1"/>
  <c r="DJ262" i="1"/>
  <c r="DJ266" i="1"/>
  <c r="DI266" i="1"/>
  <c r="DN266" i="1"/>
  <c r="DO266" i="1" s="1"/>
  <c r="DL270" i="1"/>
  <c r="DJ270" i="1"/>
  <c r="DL274" i="1"/>
  <c r="DJ274" i="1"/>
  <c r="DI274" i="1"/>
  <c r="DN274" i="1" s="1"/>
  <c r="DO274" i="1" s="1"/>
  <c r="DL278" i="1"/>
  <c r="DJ278" i="1"/>
  <c r="DL282" i="1"/>
  <c r="DI282" i="1"/>
  <c r="DN282" i="1" s="1"/>
  <c r="DO282" i="1" s="1"/>
  <c r="DL286" i="1"/>
  <c r="DJ286" i="1"/>
  <c r="DJ290" i="1"/>
  <c r="DI290" i="1"/>
  <c r="DN290" i="1" s="1"/>
  <c r="DO290" i="1" s="1"/>
  <c r="DL294" i="1"/>
  <c r="DJ294" i="1"/>
  <c r="DL298" i="1"/>
  <c r="DJ298" i="1"/>
  <c r="DJ303" i="1"/>
  <c r="DI305" i="1"/>
  <c r="DN305" i="1" s="1"/>
  <c r="DO305" i="1" s="1"/>
  <c r="DL307" i="1"/>
  <c r="DJ307" i="1"/>
  <c r="DI307" i="1"/>
  <c r="DN307" i="1"/>
  <c r="DO307" i="1" s="1"/>
  <c r="DJ309" i="1"/>
  <c r="DI309" i="1"/>
  <c r="DN309" i="1"/>
  <c r="DO309" i="1" s="1"/>
  <c r="DL311" i="1"/>
  <c r="DJ311" i="1"/>
  <c r="DI311" i="1"/>
  <c r="DN311" i="1" s="1"/>
  <c r="DO311" i="1" s="1"/>
  <c r="DL313" i="1"/>
  <c r="DI313" i="1"/>
  <c r="DN313" i="1" s="1"/>
  <c r="DO313" i="1" s="1"/>
  <c r="DL315" i="1"/>
  <c r="DJ315" i="1"/>
  <c r="DL317" i="1"/>
  <c r="DI317" i="1"/>
  <c r="DN317" i="1" s="1"/>
  <c r="DO317" i="1" s="1"/>
  <c r="DL319" i="1"/>
  <c r="DJ319" i="1"/>
  <c r="DI319" i="1"/>
  <c r="DN319" i="1"/>
  <c r="DO319" i="1" s="1"/>
  <c r="DL321" i="1"/>
  <c r="DL323" i="1"/>
  <c r="DJ323" i="1"/>
  <c r="DN323" i="1"/>
  <c r="DO323" i="1"/>
  <c r="DL325" i="1"/>
  <c r="DI325" i="1"/>
  <c r="DN325" i="1" s="1"/>
  <c r="DO325" i="1" s="1"/>
  <c r="DL327" i="1"/>
  <c r="DI327" i="1"/>
  <c r="DN327" i="1" s="1"/>
  <c r="DO327" i="1" s="1"/>
  <c r="DL329" i="1"/>
  <c r="DJ329" i="1"/>
  <c r="DI329" i="1"/>
  <c r="DN329" i="1"/>
  <c r="DO329" i="1" s="1"/>
  <c r="DL331" i="1"/>
  <c r="DJ331" i="1"/>
  <c r="DL333" i="1"/>
  <c r="DJ333" i="1"/>
  <c r="DI333" i="1"/>
  <c r="DN333" i="1" s="1"/>
  <c r="DO333" i="1" s="1"/>
  <c r="DL335" i="1"/>
  <c r="DJ335" i="1"/>
  <c r="DI335" i="1"/>
  <c r="DN335" i="1"/>
  <c r="DO335" i="1" s="1"/>
  <c r="DJ337" i="1"/>
  <c r="DI337" i="1"/>
  <c r="DN337" i="1"/>
  <c r="DO337" i="1" s="1"/>
  <c r="DL339" i="1"/>
  <c r="DJ339" i="1"/>
  <c r="DN339" i="1"/>
  <c r="DO339" i="1" s="1"/>
  <c r="DL341" i="1"/>
  <c r="DL343" i="1"/>
  <c r="DJ343" i="1"/>
  <c r="DI343" i="1"/>
  <c r="DN343" i="1"/>
  <c r="DO343" i="1" s="1"/>
  <c r="DJ345" i="1"/>
  <c r="DL347" i="1"/>
  <c r="DJ347" i="1"/>
  <c r="DI347" i="1"/>
  <c r="DN347" i="1"/>
  <c r="DO347" i="1" s="1"/>
  <c r="DJ349" i="1"/>
  <c r="DL351" i="1"/>
  <c r="DJ351" i="1"/>
  <c r="DI351" i="1"/>
  <c r="DN351" i="1"/>
  <c r="DO351" i="1" s="1"/>
  <c r="DL353" i="1"/>
  <c r="DJ353" i="1"/>
  <c r="DI353" i="1"/>
  <c r="DN353" i="1" s="1"/>
  <c r="DO353" i="1" s="1"/>
  <c r="DJ355" i="1"/>
  <c r="DI355" i="1"/>
  <c r="DN355" i="1" s="1"/>
  <c r="DO355" i="1" s="1"/>
  <c r="DL357" i="1"/>
  <c r="DJ357" i="1"/>
  <c r="DI357" i="1"/>
  <c r="DN357" i="1"/>
  <c r="DO357" i="1" s="1"/>
  <c r="DL359" i="1"/>
  <c r="DJ359" i="1"/>
  <c r="DN359" i="1"/>
  <c r="DO359" i="1" s="1"/>
  <c r="DL361" i="1"/>
  <c r="DJ361" i="1"/>
  <c r="DI361" i="1"/>
  <c r="DN361" i="1" s="1"/>
  <c r="DO361" i="1" s="1"/>
  <c r="DL363" i="1"/>
  <c r="DJ363" i="1"/>
  <c r="DI363" i="1"/>
  <c r="DN363" i="1"/>
  <c r="DO363" i="1" s="1"/>
  <c r="DL365" i="1"/>
  <c r="DJ365" i="1"/>
  <c r="DI365" i="1"/>
  <c r="DN365" i="1" s="1"/>
  <c r="DO365" i="1" s="1"/>
  <c r="DL367" i="1"/>
  <c r="DJ367" i="1"/>
  <c r="DN367" i="1"/>
  <c r="DO367" i="1"/>
  <c r="DL369" i="1"/>
  <c r="DJ369" i="1"/>
  <c r="DI369" i="1"/>
  <c r="DN369" i="1"/>
  <c r="DO369" i="1" s="1"/>
  <c r="DL371" i="1"/>
  <c r="DJ371" i="1"/>
  <c r="DN371" i="1"/>
  <c r="DO371" i="1" s="1"/>
  <c r="DL373" i="1"/>
  <c r="DJ373" i="1"/>
  <c r="DI373" i="1"/>
  <c r="DN373" i="1" s="1"/>
  <c r="DO373" i="1" s="1"/>
  <c r="DL375" i="1"/>
  <c r="DJ375" i="1"/>
  <c r="DN375" i="1"/>
  <c r="DO375" i="1"/>
  <c r="DL377" i="1"/>
  <c r="DJ377" i="1"/>
  <c r="DI377" i="1"/>
  <c r="DN377" i="1"/>
  <c r="DO377" i="1" s="1"/>
  <c r="DL379" i="1"/>
  <c r="DI379" i="1"/>
  <c r="DN379" i="1"/>
  <c r="DO379" i="1" s="1"/>
  <c r="DL381" i="1"/>
  <c r="DJ381" i="1"/>
  <c r="DI381" i="1"/>
  <c r="DN381" i="1" s="1"/>
  <c r="DO381" i="1" s="1"/>
  <c r="DL383" i="1"/>
  <c r="DJ383" i="1"/>
  <c r="DN383" i="1"/>
  <c r="DO383" i="1"/>
  <c r="DL385" i="1"/>
  <c r="DJ385" i="1"/>
  <c r="DI385" i="1"/>
  <c r="DN385" i="1"/>
  <c r="DO385" i="1" s="1"/>
  <c r="DL387" i="1"/>
  <c r="DJ387" i="1"/>
  <c r="DI387" i="1"/>
  <c r="DN387" i="1" s="1"/>
  <c r="DO387" i="1" s="1"/>
  <c r="DL389" i="1"/>
  <c r="DJ389" i="1"/>
  <c r="DI389" i="1"/>
  <c r="DN389" i="1"/>
  <c r="DO389" i="1" s="1"/>
  <c r="DL391" i="1"/>
  <c r="DJ391" i="1"/>
  <c r="DI391" i="1"/>
  <c r="DN391" i="1" s="1"/>
  <c r="DO391" i="1" s="1"/>
  <c r="DL393" i="1"/>
  <c r="DI393" i="1"/>
  <c r="DN393" i="1" s="1"/>
  <c r="DO393" i="1" s="1"/>
  <c r="DL395" i="1"/>
  <c r="DJ395" i="1"/>
  <c r="DI395" i="1"/>
  <c r="DN395" i="1"/>
  <c r="DO395" i="1" s="1"/>
  <c r="DL397" i="1"/>
  <c r="DI397" i="1"/>
  <c r="DN397" i="1"/>
  <c r="DO397" i="1" s="1"/>
  <c r="DL399" i="1"/>
  <c r="DJ399" i="1"/>
  <c r="DI399" i="1"/>
  <c r="DN399" i="1" s="1"/>
  <c r="DO399" i="1" s="1"/>
  <c r="DL401" i="1"/>
  <c r="DJ401" i="1"/>
  <c r="DI401" i="1"/>
  <c r="DN401" i="1"/>
  <c r="DO401" i="1" s="1"/>
  <c r="DJ403" i="1"/>
  <c r="DI403" i="1"/>
  <c r="DN403" i="1"/>
  <c r="DO403" i="1" s="1"/>
  <c r="DL405" i="1"/>
  <c r="DJ405" i="1"/>
  <c r="DI405" i="1"/>
  <c r="DN405" i="1" s="1"/>
  <c r="DO405" i="1" s="1"/>
  <c r="DL407" i="1"/>
  <c r="DI407" i="1"/>
  <c r="DN407" i="1" s="1"/>
  <c r="DO407" i="1" s="1"/>
  <c r="DL409" i="1"/>
  <c r="DJ409" i="1"/>
  <c r="DI409" i="1"/>
  <c r="DN409" i="1"/>
  <c r="DO409" i="1" s="1"/>
  <c r="DL411" i="1"/>
  <c r="DJ411" i="1"/>
  <c r="DL413" i="1"/>
  <c r="DJ413" i="1"/>
  <c r="DI413" i="1"/>
  <c r="DN413" i="1" s="1"/>
  <c r="DO413" i="1" s="1"/>
  <c r="DL415" i="1"/>
  <c r="DJ415" i="1"/>
  <c r="DI415" i="1"/>
  <c r="DN415" i="1"/>
  <c r="DO415" i="1" s="1"/>
  <c r="DL417" i="1"/>
  <c r="DJ417" i="1"/>
  <c r="DI417" i="1"/>
  <c r="DN417" i="1" s="1"/>
  <c r="DO417" i="1" s="1"/>
  <c r="DL419" i="1"/>
  <c r="DJ419" i="1"/>
  <c r="DI419" i="1"/>
  <c r="DN419" i="1"/>
  <c r="DO419" i="1" s="1"/>
  <c r="DL421" i="1"/>
  <c r="DJ421" i="1"/>
  <c r="DI421" i="1"/>
  <c r="DN421" i="1" s="1"/>
  <c r="DO421" i="1" s="1"/>
  <c r="DL423" i="1"/>
  <c r="DJ423" i="1"/>
  <c r="DI423" i="1"/>
  <c r="DN423" i="1"/>
  <c r="DO423" i="1" s="1"/>
  <c r="DL425" i="1"/>
  <c r="DJ425" i="1"/>
  <c r="DI425" i="1"/>
  <c r="DN425" i="1" s="1"/>
  <c r="DO425" i="1" s="1"/>
  <c r="DL427" i="1"/>
  <c r="DJ427" i="1"/>
  <c r="DI427" i="1"/>
  <c r="DN427" i="1"/>
  <c r="DO427" i="1" s="1"/>
  <c r="DL528" i="1"/>
  <c r="DJ528" i="1"/>
  <c r="DI528" i="1"/>
  <c r="DN528" i="1" s="1"/>
  <c r="DO528" i="1" s="1"/>
  <c r="DL532" i="1"/>
  <c r="DI532" i="1"/>
  <c r="DN532" i="1" s="1"/>
  <c r="DO532" i="1" s="1"/>
  <c r="DL536" i="1"/>
  <c r="DJ536" i="1"/>
  <c r="DI536" i="1"/>
  <c r="DN536" i="1"/>
  <c r="DO536" i="1" s="1"/>
  <c r="DL540" i="1"/>
  <c r="DI540" i="1"/>
  <c r="DN540" i="1"/>
  <c r="DO540" i="1" s="1"/>
  <c r="DL544" i="1"/>
  <c r="DJ544" i="1"/>
  <c r="DI544" i="1"/>
  <c r="DN544" i="1" s="1"/>
  <c r="DO544" i="1" s="1"/>
  <c r="DL548" i="1"/>
  <c r="DI548" i="1"/>
  <c r="DN548" i="1" s="1"/>
  <c r="DO548" i="1" s="1"/>
  <c r="DJ548" i="1"/>
  <c r="DL552" i="1"/>
  <c r="DJ552" i="1"/>
  <c r="DI552" i="1"/>
  <c r="DN552" i="1" s="1"/>
  <c r="DO552" i="1" s="1"/>
  <c r="DL556" i="1"/>
  <c r="DI556" i="1"/>
  <c r="DN556" i="1" s="1"/>
  <c r="DO556" i="1" s="1"/>
  <c r="DJ556" i="1"/>
  <c r="DL560" i="1"/>
  <c r="DJ560" i="1"/>
  <c r="DI560" i="1"/>
  <c r="DN560" i="1" s="1"/>
  <c r="DO560" i="1" s="1"/>
  <c r="DL564" i="1"/>
  <c r="DJ564" i="1"/>
  <c r="DI564" i="1"/>
  <c r="DN564" i="1"/>
  <c r="DO564" i="1" s="1"/>
  <c r="DL568" i="1"/>
  <c r="DJ568" i="1"/>
  <c r="DI568" i="1"/>
  <c r="DN568" i="1" s="1"/>
  <c r="DO568" i="1" s="1"/>
  <c r="DI572" i="1"/>
  <c r="DN572" i="1"/>
  <c r="DO572" i="1" s="1"/>
  <c r="DJ572" i="1"/>
  <c r="DI576" i="1"/>
  <c r="DN576" i="1"/>
  <c r="DO576" i="1" s="1"/>
  <c r="DI580" i="1"/>
  <c r="DN580" i="1" s="1"/>
  <c r="DO580" i="1" s="1"/>
  <c r="DI588" i="1"/>
  <c r="DN588" i="1"/>
  <c r="DO588" i="1" s="1"/>
  <c r="DJ588" i="1"/>
  <c r="DL595" i="1"/>
  <c r="DJ603" i="1"/>
  <c r="DI603" i="1"/>
  <c r="DN603" i="1"/>
  <c r="DO603" i="1" s="1"/>
  <c r="DJ606" i="1"/>
  <c r="DL610" i="1"/>
  <c r="DJ610" i="1"/>
  <c r="DL614" i="1"/>
  <c r="DJ614" i="1"/>
  <c r="DL618" i="1"/>
  <c r="DJ618" i="1"/>
  <c r="DJ622" i="1"/>
  <c r="DL626" i="1"/>
  <c r="DJ626" i="1"/>
  <c r="DL630" i="1"/>
  <c r="DJ630" i="1"/>
  <c r="DL634" i="1"/>
  <c r="DJ634" i="1"/>
  <c r="DJ638" i="1"/>
  <c r="DL642" i="1"/>
  <c r="DJ642" i="1"/>
  <c r="DL646" i="1"/>
  <c r="DJ646" i="1"/>
  <c r="DL650" i="1"/>
  <c r="DJ650" i="1"/>
  <c r="DL658" i="1"/>
  <c r="DJ658" i="1"/>
  <c r="DL662" i="1"/>
  <c r="DJ662" i="1"/>
  <c r="DL666" i="1"/>
  <c r="DJ666" i="1"/>
  <c r="DJ670" i="1"/>
  <c r="DL674" i="1"/>
  <c r="DJ674" i="1"/>
  <c r="DL678" i="1"/>
  <c r="DJ678" i="1"/>
  <c r="DL682" i="1"/>
  <c r="DJ682" i="1"/>
  <c r="DL686" i="1"/>
  <c r="DJ686" i="1"/>
  <c r="DL690" i="1"/>
  <c r="DJ690" i="1"/>
  <c r="DL694" i="1"/>
  <c r="DJ694" i="1"/>
  <c r="DL698" i="1"/>
  <c r="DJ698" i="1"/>
  <c r="DL702" i="1"/>
  <c r="DJ702" i="1"/>
  <c r="DJ706" i="1"/>
  <c r="DL710" i="1"/>
  <c r="DJ710" i="1"/>
  <c r="DL714" i="1"/>
  <c r="DJ714" i="1"/>
  <c r="DL718" i="1"/>
  <c r="DJ718" i="1"/>
  <c r="DJ722" i="1"/>
  <c r="DL726" i="1"/>
  <c r="DJ726" i="1"/>
  <c r="DL730" i="1"/>
  <c r="DJ730" i="1"/>
  <c r="DL738" i="1"/>
  <c r="DJ738" i="1"/>
  <c r="DL742" i="1"/>
  <c r="DJ742" i="1"/>
  <c r="DL746" i="1"/>
  <c r="DJ746" i="1"/>
  <c r="DL750" i="1"/>
  <c r="DJ750" i="1"/>
  <c r="DJ754" i="1"/>
  <c r="DL758" i="1"/>
  <c r="DL762" i="1"/>
  <c r="DJ762" i="1"/>
  <c r="DL766" i="1"/>
  <c r="DJ766" i="1"/>
  <c r="DL770" i="1"/>
  <c r="DJ770" i="1"/>
  <c r="DL774" i="1"/>
  <c r="DL778" i="1"/>
  <c r="DJ778" i="1"/>
  <c r="DL782" i="1"/>
  <c r="DJ782" i="1"/>
  <c r="DL786" i="1"/>
  <c r="DJ786" i="1"/>
  <c r="DL790" i="1"/>
  <c r="DJ790" i="1"/>
  <c r="DL794" i="1"/>
  <c r="DJ794" i="1"/>
  <c r="DL798" i="1"/>
  <c r="DJ798" i="1"/>
  <c r="DL802" i="1"/>
  <c r="DJ802" i="1"/>
  <c r="DL806" i="1"/>
  <c r="DJ806" i="1"/>
  <c r="DL810" i="1"/>
  <c r="DJ810" i="1"/>
  <c r="DL814" i="1"/>
  <c r="DJ814" i="1"/>
  <c r="DJ818" i="1"/>
  <c r="DL822" i="1"/>
  <c r="DJ822" i="1"/>
  <c r="DL826" i="1"/>
  <c r="DJ826" i="1"/>
  <c r="DL830" i="1"/>
  <c r="DI830" i="1"/>
  <c r="DN830" i="1"/>
  <c r="DO830" i="1" s="1"/>
  <c r="DJ830" i="1"/>
  <c r="DL834" i="1"/>
  <c r="DL838" i="1"/>
  <c r="DJ838" i="1"/>
  <c r="DI838" i="1"/>
  <c r="DN838" i="1" s="1"/>
  <c r="DO838" i="1" s="1"/>
  <c r="DL842" i="1"/>
  <c r="DI842" i="1"/>
  <c r="DN842" i="1" s="1"/>
  <c r="DO842" i="1" s="1"/>
  <c r="DI846" i="1"/>
  <c r="DN846" i="1"/>
  <c r="DO846" i="1" s="1"/>
  <c r="DJ846" i="1"/>
  <c r="DL850" i="1"/>
  <c r="DJ850" i="1"/>
  <c r="DI850" i="1"/>
  <c r="DN850" i="1"/>
  <c r="DO850" i="1" s="1"/>
  <c r="DJ854" i="1"/>
  <c r="DI854" i="1"/>
  <c r="DN854" i="1"/>
  <c r="DO854" i="1" s="1"/>
  <c r="DL858" i="1"/>
  <c r="DJ858" i="1"/>
  <c r="DI858" i="1"/>
  <c r="DN858" i="1" s="1"/>
  <c r="DO858" i="1" s="1"/>
  <c r="DL862" i="1"/>
  <c r="DL866" i="1"/>
  <c r="DJ866" i="1"/>
  <c r="DI866" i="1"/>
  <c r="DN866" i="1" s="1"/>
  <c r="DO866" i="1" s="1"/>
  <c r="DL870" i="1"/>
  <c r="DJ870" i="1"/>
  <c r="DI870" i="1"/>
  <c r="DN870" i="1"/>
  <c r="DO870" i="1" s="1"/>
  <c r="DL874" i="1"/>
  <c r="DJ874" i="1"/>
  <c r="DI874" i="1"/>
  <c r="DN874" i="1" s="1"/>
  <c r="DO874" i="1" s="1"/>
  <c r="DL878" i="1"/>
  <c r="DI878" i="1"/>
  <c r="DN878" i="1" s="1"/>
  <c r="DO878" i="1" s="1"/>
  <c r="DJ878" i="1"/>
  <c r="DL882" i="1"/>
  <c r="DJ882" i="1"/>
  <c r="DI882" i="1"/>
  <c r="DN882" i="1" s="1"/>
  <c r="DO882" i="1" s="1"/>
  <c r="DL886" i="1"/>
  <c r="DJ886" i="1"/>
  <c r="DI886" i="1"/>
  <c r="DN886" i="1"/>
  <c r="DO886" i="1" s="1"/>
  <c r="DL890" i="1"/>
  <c r="DJ890" i="1"/>
  <c r="DI890" i="1"/>
  <c r="DN890" i="1" s="1"/>
  <c r="DO890" i="1" s="1"/>
  <c r="DL894" i="1"/>
  <c r="DI894" i="1"/>
  <c r="DN894" i="1" s="1"/>
  <c r="DO894" i="1" s="1"/>
  <c r="DJ894" i="1"/>
  <c r="DL898" i="1"/>
  <c r="DJ898" i="1"/>
  <c r="DI898" i="1"/>
  <c r="DN898" i="1" s="1"/>
  <c r="DO898" i="1" s="1"/>
  <c r="DL902" i="1"/>
  <c r="DJ902" i="1"/>
  <c r="DI902" i="1"/>
  <c r="DN902" i="1"/>
  <c r="DO902" i="1" s="1"/>
  <c r="DJ906" i="1"/>
  <c r="DI906" i="1"/>
  <c r="DN906" i="1"/>
  <c r="DO906" i="1" s="1"/>
  <c r="DL910" i="1"/>
  <c r="DI910" i="1"/>
  <c r="DN910" i="1"/>
  <c r="DO910" i="1" s="1"/>
  <c r="DJ910" i="1"/>
  <c r="DL914" i="1"/>
  <c r="DJ914" i="1"/>
  <c r="DL918" i="1"/>
  <c r="DJ918" i="1"/>
  <c r="DI918" i="1"/>
  <c r="DN918" i="1"/>
  <c r="DO918" i="1" s="1"/>
  <c r="DL922" i="1"/>
  <c r="DJ922" i="1"/>
  <c r="DI922" i="1"/>
  <c r="DN922" i="1" s="1"/>
  <c r="DO922" i="1" s="1"/>
  <c r="DI926" i="1"/>
  <c r="DN926" i="1"/>
  <c r="DO926" i="1" s="1"/>
  <c r="DJ926" i="1"/>
  <c r="DL934" i="1"/>
  <c r="DJ934" i="1"/>
  <c r="DI934" i="1"/>
  <c r="DN934" i="1"/>
  <c r="DO934" i="1" s="1"/>
  <c r="DL938" i="1"/>
  <c r="DJ938" i="1"/>
  <c r="DL942" i="1"/>
  <c r="DI942" i="1"/>
  <c r="DN942" i="1"/>
  <c r="DO942" i="1" s="1"/>
  <c r="DJ942" i="1"/>
  <c r="DL946" i="1"/>
  <c r="DJ946" i="1"/>
  <c r="DI946" i="1"/>
  <c r="DN946" i="1"/>
  <c r="DO946" i="1" s="1"/>
  <c r="DL950" i="1"/>
  <c r="DJ950" i="1"/>
  <c r="DI950" i="1"/>
  <c r="DN950" i="1" s="1"/>
  <c r="DO950" i="1" s="1"/>
  <c r="DL954" i="1"/>
  <c r="DJ954" i="1"/>
  <c r="DI954" i="1"/>
  <c r="DN954" i="1"/>
  <c r="DO954" i="1" s="1"/>
  <c r="DL958" i="1"/>
  <c r="DI958" i="1"/>
  <c r="DN958" i="1"/>
  <c r="DO958" i="1" s="1"/>
  <c r="DJ958" i="1"/>
  <c r="DL962" i="1"/>
  <c r="DJ962" i="1"/>
  <c r="DI962" i="1"/>
  <c r="DN962" i="1"/>
  <c r="DO962" i="1" s="1"/>
  <c r="DL966" i="1"/>
  <c r="DJ966" i="1"/>
  <c r="DI966" i="1"/>
  <c r="DN966" i="1" s="1"/>
  <c r="DO966" i="1" s="1"/>
  <c r="DL970" i="1"/>
  <c r="DJ970" i="1"/>
  <c r="DI970" i="1"/>
  <c r="DN970" i="1"/>
  <c r="DO970" i="1" s="1"/>
  <c r="DL974" i="1"/>
  <c r="DI974" i="1"/>
  <c r="DN974" i="1"/>
  <c r="DO974" i="1" s="1"/>
  <c r="DJ974" i="1"/>
  <c r="DL978" i="1"/>
  <c r="DJ978" i="1"/>
  <c r="DI978" i="1"/>
  <c r="DN978" i="1"/>
  <c r="DO978" i="1" s="1"/>
  <c r="DJ982" i="1"/>
  <c r="DI982" i="1"/>
  <c r="DN982" i="1"/>
  <c r="DO982" i="1" s="1"/>
  <c r="DL986" i="1"/>
  <c r="DJ986" i="1"/>
  <c r="DI986" i="1"/>
  <c r="DN986" i="1" s="1"/>
  <c r="DO986" i="1" s="1"/>
  <c r="DL990" i="1"/>
  <c r="DI990" i="1"/>
  <c r="DN990" i="1" s="1"/>
  <c r="DO990" i="1" s="1"/>
  <c r="DL994" i="1"/>
  <c r="DJ994" i="1"/>
  <c r="DI994" i="1"/>
  <c r="DN994" i="1"/>
  <c r="DO994" i="1" s="1"/>
  <c r="DL997" i="1"/>
  <c r="DJ997" i="1"/>
  <c r="DI997" i="1"/>
  <c r="DN997" i="1" s="1"/>
  <c r="DO997" i="1" s="1"/>
  <c r="DL1000" i="1"/>
  <c r="DJ1000" i="1"/>
  <c r="DI1000" i="1"/>
  <c r="DN1000" i="1"/>
  <c r="DO1000" i="1" s="1"/>
  <c r="DL1004" i="1"/>
  <c r="DJ1004" i="1"/>
  <c r="DI1004" i="1"/>
  <c r="DN1004" i="1" s="1"/>
  <c r="DO1004" i="1" s="1"/>
  <c r="DL1007" i="1"/>
  <c r="DJ1007" i="1"/>
  <c r="DI1007" i="1"/>
  <c r="DN1007" i="1"/>
  <c r="DO1007" i="1" s="1"/>
  <c r="DJ1011" i="1"/>
  <c r="DI1011" i="1"/>
  <c r="DN1011" i="1"/>
  <c r="DO1011" i="1" s="1"/>
  <c r="DL1015" i="1"/>
  <c r="DJ1015" i="1"/>
  <c r="DI1015" i="1"/>
  <c r="DN1015" i="1" s="1"/>
  <c r="DO1015" i="1" s="1"/>
  <c r="DL1019" i="1"/>
  <c r="DJ1019" i="1"/>
  <c r="DI1019" i="1"/>
  <c r="DN1019" i="1"/>
  <c r="DO1019" i="1" s="1"/>
  <c r="DL1023" i="1"/>
  <c r="DJ1023" i="1"/>
  <c r="DI1023" i="1"/>
  <c r="DN1023" i="1" s="1"/>
  <c r="DO1023" i="1" s="1"/>
  <c r="DL1026" i="1"/>
  <c r="DJ1026" i="1"/>
  <c r="DI1026" i="1"/>
  <c r="DN1026" i="1"/>
  <c r="DO1026" i="1" s="1"/>
  <c r="DL1030" i="1"/>
  <c r="DJ1030" i="1"/>
  <c r="DI1030" i="1"/>
  <c r="DN1030" i="1" s="1"/>
  <c r="DO1030" i="1" s="1"/>
  <c r="DL1034" i="1"/>
  <c r="DJ1034" i="1"/>
  <c r="DI1034" i="1"/>
  <c r="DN1034" i="1"/>
  <c r="DO1034" i="1" s="1"/>
  <c r="DL1038" i="1"/>
  <c r="DJ1038" i="1"/>
  <c r="DI1038" i="1"/>
  <c r="DN1038" i="1" s="1"/>
  <c r="DO1038" i="1" s="1"/>
  <c r="DL1042" i="1"/>
  <c r="DJ1042" i="1"/>
  <c r="DI1042" i="1"/>
  <c r="DN1042" i="1"/>
  <c r="DO1042" i="1" s="1"/>
  <c r="DL1046" i="1"/>
  <c r="DJ1046" i="1"/>
  <c r="DI1046" i="1"/>
  <c r="DN1046" i="1" s="1"/>
  <c r="DO1046" i="1" s="1"/>
  <c r="DL1050" i="1"/>
  <c r="DJ1050" i="1"/>
  <c r="DI1050" i="1"/>
  <c r="DN1050" i="1"/>
  <c r="DO1050" i="1" s="1"/>
  <c r="DL1054" i="1"/>
  <c r="DJ1054" i="1"/>
  <c r="DI1054" i="1"/>
  <c r="DN1054" i="1" s="1"/>
  <c r="DO1054" i="1" s="1"/>
  <c r="DL1058" i="1"/>
  <c r="DJ1058" i="1"/>
  <c r="DI1058" i="1"/>
  <c r="DN1058" i="1"/>
  <c r="DO1058" i="1" s="1"/>
  <c r="DL1062" i="1"/>
  <c r="DJ1062" i="1"/>
  <c r="DI1062" i="1"/>
  <c r="DN1062" i="1" s="1"/>
  <c r="DO1062" i="1" s="1"/>
  <c r="DL1066" i="1"/>
  <c r="DJ1066" i="1"/>
  <c r="DI1066" i="1"/>
  <c r="DN1066" i="1"/>
  <c r="DO1066" i="1" s="1"/>
  <c r="DL1070" i="1"/>
  <c r="DJ1070" i="1"/>
  <c r="DI1070" i="1"/>
  <c r="DN1070" i="1" s="1"/>
  <c r="DO1070" i="1" s="1"/>
  <c r="DL1074" i="1"/>
  <c r="DJ1074" i="1"/>
  <c r="DI1074" i="1"/>
  <c r="DN1074" i="1"/>
  <c r="DO1074" i="1" s="1"/>
  <c r="DL1078" i="1"/>
  <c r="DJ1078" i="1"/>
  <c r="DI1078" i="1"/>
  <c r="DN1078" i="1" s="1"/>
  <c r="DO1078" i="1" s="1"/>
  <c r="DL1082" i="1"/>
  <c r="DJ1082" i="1"/>
  <c r="DI1082" i="1"/>
  <c r="DN1082" i="1"/>
  <c r="DO1082" i="1" s="1"/>
  <c r="DL1086" i="1"/>
  <c r="DJ1086" i="1"/>
  <c r="DI1086" i="1"/>
  <c r="DN1086" i="1" s="1"/>
  <c r="DO1086" i="1" s="1"/>
  <c r="DL1090" i="1"/>
  <c r="DJ1090" i="1"/>
  <c r="DI1090" i="1"/>
  <c r="DN1090" i="1"/>
  <c r="DO1090" i="1" s="1"/>
  <c r="DL1094" i="1"/>
  <c r="DJ1094" i="1"/>
  <c r="DI1094" i="1"/>
  <c r="DN1094" i="1" s="1"/>
  <c r="DO1094" i="1" s="1"/>
  <c r="DL1098" i="1"/>
  <c r="DJ1098" i="1"/>
  <c r="DI1098" i="1"/>
  <c r="DN1098" i="1"/>
  <c r="DO1098" i="1" s="1"/>
  <c r="DL1102" i="1"/>
  <c r="DJ1102" i="1"/>
  <c r="DI1102" i="1"/>
  <c r="DN1102" i="1" s="1"/>
  <c r="DO1102" i="1" s="1"/>
  <c r="DL1106" i="1"/>
  <c r="DJ1106" i="1"/>
  <c r="DI1106" i="1"/>
  <c r="DN1106" i="1"/>
  <c r="DO1106" i="1" s="1"/>
  <c r="DL1109" i="1"/>
  <c r="DL1113" i="1"/>
  <c r="DJ1113" i="1"/>
  <c r="DI1113" i="1"/>
  <c r="DN1113" i="1"/>
  <c r="DO1113" i="1" s="1"/>
  <c r="DL1117" i="1"/>
  <c r="DJ1117" i="1"/>
  <c r="DL1121" i="1"/>
  <c r="DJ1121" i="1"/>
  <c r="DI1121" i="1"/>
  <c r="DN1121" i="1" s="1"/>
  <c r="DO1121" i="1" s="1"/>
  <c r="DL1125" i="1"/>
  <c r="DJ1125" i="1"/>
  <c r="DI1125" i="1"/>
  <c r="DN1125" i="1"/>
  <c r="DO1125" i="1" s="1"/>
  <c r="DL1129" i="1"/>
  <c r="DJ1129" i="1"/>
  <c r="DI1129" i="1"/>
  <c r="DN1129" i="1" s="1"/>
  <c r="DO1129" i="1" s="1"/>
  <c r="DL1133" i="1"/>
  <c r="DJ1133" i="1"/>
  <c r="DL1137" i="1"/>
  <c r="DJ1137" i="1"/>
  <c r="DI1137" i="1"/>
  <c r="DN1137" i="1"/>
  <c r="DO1137" i="1" s="1"/>
  <c r="DL1141" i="1"/>
  <c r="DJ1141" i="1"/>
  <c r="DI1141" i="1"/>
  <c r="DN1141" i="1" s="1"/>
  <c r="DO1141" i="1" s="1"/>
  <c r="DL1145" i="1"/>
  <c r="DJ1145" i="1"/>
  <c r="DI1145" i="1"/>
  <c r="DN1145" i="1"/>
  <c r="DO1145" i="1" s="1"/>
  <c r="DL1149" i="1"/>
  <c r="DJ1149" i="1"/>
  <c r="DL1153" i="1"/>
  <c r="DJ1153" i="1"/>
  <c r="DI1153" i="1"/>
  <c r="DN1153" i="1" s="1"/>
  <c r="DO1153" i="1" s="1"/>
  <c r="DL1157" i="1"/>
  <c r="DJ1157" i="1"/>
  <c r="DI1157" i="1"/>
  <c r="DN1157" i="1"/>
  <c r="DO1157" i="1" s="1"/>
  <c r="DL1161" i="1"/>
  <c r="DJ1161" i="1"/>
  <c r="DI1161" i="1"/>
  <c r="DN1161" i="1" s="1"/>
  <c r="DO1161" i="1" s="1"/>
  <c r="DL1165" i="1"/>
  <c r="DJ1165" i="1"/>
  <c r="DI1168" i="1"/>
  <c r="DN1168" i="1"/>
  <c r="DO1168" i="1" s="1"/>
  <c r="DJ1168" i="1"/>
  <c r="DL1172" i="1"/>
  <c r="DJ1172" i="1"/>
  <c r="DI1172" i="1"/>
  <c r="DN1172" i="1"/>
  <c r="DO1172" i="1" s="1"/>
  <c r="DL1176" i="1"/>
  <c r="DI1176" i="1"/>
  <c r="DN1176" i="1"/>
  <c r="DO1176" i="1" s="1"/>
  <c r="DL1180" i="1"/>
  <c r="DJ1180" i="1"/>
  <c r="DI1180" i="1"/>
  <c r="DN1180" i="1" s="1"/>
  <c r="DO1180" i="1" s="1"/>
  <c r="DL1184" i="1"/>
  <c r="DJ1184" i="1"/>
  <c r="DI1184" i="1"/>
  <c r="DN1184" i="1"/>
  <c r="DO1184" i="1" s="1"/>
  <c r="DL1188" i="1"/>
  <c r="DJ1188" i="1"/>
  <c r="DI1188" i="1"/>
  <c r="DN1188" i="1" s="1"/>
  <c r="DO1188" i="1" s="1"/>
  <c r="DL1192" i="1"/>
  <c r="DJ1192" i="1"/>
  <c r="DI1192" i="1"/>
  <c r="DN1192" i="1"/>
  <c r="DO1192" i="1" s="1"/>
  <c r="DL1196" i="1"/>
  <c r="DJ1196" i="1"/>
  <c r="DI1196" i="1"/>
  <c r="DN1196" i="1" s="1"/>
  <c r="DO1196" i="1" s="1"/>
  <c r="DL1200" i="1"/>
  <c r="DJ1200" i="1"/>
  <c r="DI1200" i="1"/>
  <c r="DN1200" i="1"/>
  <c r="DO1200" i="1" s="1"/>
  <c r="DL1204" i="1"/>
  <c r="DJ1204" i="1"/>
  <c r="DI1204" i="1"/>
  <c r="DN1204" i="1" s="1"/>
  <c r="DO1204" i="1" s="1"/>
  <c r="DL1208" i="1"/>
  <c r="DJ1208" i="1"/>
  <c r="DI1208" i="1"/>
  <c r="DN1208" i="1"/>
  <c r="DO1208" i="1" s="1"/>
  <c r="DL1212" i="1"/>
  <c r="DJ1212" i="1"/>
  <c r="DI1212" i="1"/>
  <c r="DN1212" i="1" s="1"/>
  <c r="DO1212" i="1" s="1"/>
  <c r="DL1216" i="1"/>
  <c r="DJ1216" i="1"/>
  <c r="DI1216" i="1"/>
  <c r="DN1216" i="1"/>
  <c r="DO1216" i="1" s="1"/>
  <c r="DL1220" i="1"/>
  <c r="DI1220" i="1"/>
  <c r="DN1220" i="1"/>
  <c r="DO1220" i="1" s="1"/>
  <c r="DJ1220" i="1"/>
  <c r="DL1224" i="1"/>
  <c r="DJ1224" i="1"/>
  <c r="DI1224" i="1"/>
  <c r="DN1224" i="1"/>
  <c r="DO1224" i="1" s="1"/>
  <c r="DL1228" i="1"/>
  <c r="DJ1228" i="1"/>
  <c r="DI1228" i="1"/>
  <c r="DN1228" i="1" s="1"/>
  <c r="DO1228" i="1" s="1"/>
  <c r="DL1232" i="1"/>
  <c r="DJ1232" i="1"/>
  <c r="DI1232" i="1"/>
  <c r="DN1232" i="1"/>
  <c r="DO1232" i="1" s="1"/>
  <c r="DL1236" i="1"/>
  <c r="DJ1236" i="1"/>
  <c r="DI1236" i="1"/>
  <c r="DN1236" i="1" s="1"/>
  <c r="DO1236" i="1" s="1"/>
  <c r="DL1240" i="1"/>
  <c r="DJ1240" i="1"/>
  <c r="DI1240" i="1"/>
  <c r="DN1240" i="1"/>
  <c r="DO1240" i="1" s="1"/>
  <c r="DL1244" i="1"/>
  <c r="DJ1244" i="1"/>
  <c r="DI1244" i="1"/>
  <c r="DN1244" i="1" s="1"/>
  <c r="DO1244" i="1" s="1"/>
  <c r="DL1248" i="1"/>
  <c r="DJ1248" i="1"/>
  <c r="DI1248" i="1"/>
  <c r="DN1248" i="1"/>
  <c r="DO1248" i="1" s="1"/>
  <c r="DL1252" i="1"/>
  <c r="DJ1252" i="1"/>
  <c r="DI1252" i="1"/>
  <c r="DN1252" i="1" s="1"/>
  <c r="DO1252" i="1" s="1"/>
  <c r="DL1256" i="1"/>
  <c r="DI1256" i="1"/>
  <c r="DN1256" i="1" s="1"/>
  <c r="DO1256" i="1" s="1"/>
  <c r="DJ1256" i="1"/>
  <c r="DL1260" i="1"/>
  <c r="DJ1260" i="1"/>
  <c r="DI1260" i="1"/>
  <c r="DN1260" i="1" s="1"/>
  <c r="DO1260" i="1" s="1"/>
  <c r="DL1263" i="1"/>
  <c r="DJ1263" i="1"/>
  <c r="DI1263" i="1"/>
  <c r="DN1263" i="1"/>
  <c r="DO1263" i="1" s="1"/>
  <c r="DL1267" i="1"/>
  <c r="DJ1267" i="1"/>
  <c r="DI1267" i="1"/>
  <c r="DN1267" i="1" s="1"/>
  <c r="DO1267" i="1" s="1"/>
  <c r="DL1271" i="1"/>
  <c r="DJ1271" i="1"/>
  <c r="DI1271" i="1"/>
  <c r="DN1271" i="1"/>
  <c r="DO1271" i="1" s="1"/>
  <c r="DL1275" i="1"/>
  <c r="DJ1275" i="1"/>
  <c r="DI1275" i="1"/>
  <c r="DN1275" i="1" s="1"/>
  <c r="DO1275" i="1" s="1"/>
  <c r="DL1279" i="1"/>
  <c r="DJ1279" i="1"/>
  <c r="DI1279" i="1"/>
  <c r="DN1279" i="1"/>
  <c r="DO1279" i="1" s="1"/>
  <c r="DL1283" i="1"/>
  <c r="DJ1283" i="1"/>
  <c r="DI1283" i="1"/>
  <c r="DN1283" i="1" s="1"/>
  <c r="DO1283" i="1" s="1"/>
  <c r="DJ1286" i="1"/>
  <c r="DI1286" i="1"/>
  <c r="DN1286" i="1" s="1"/>
  <c r="DO1286" i="1" s="1"/>
  <c r="DL1290" i="1"/>
  <c r="DJ1290" i="1"/>
  <c r="DI1290" i="1"/>
  <c r="DN1290" i="1"/>
  <c r="DO1290" i="1" s="1"/>
  <c r="DL1294" i="1"/>
  <c r="DJ1294" i="1"/>
  <c r="DI1294" i="1"/>
  <c r="DN1294" i="1" s="1"/>
  <c r="DO1294" i="1" s="1"/>
  <c r="DL1298" i="1"/>
  <c r="DJ1298" i="1"/>
  <c r="DI1298" i="1"/>
  <c r="DN1298" i="1"/>
  <c r="DO1298" i="1" s="1"/>
  <c r="DL1302" i="1"/>
  <c r="DJ1302" i="1"/>
  <c r="DI1302" i="1"/>
  <c r="DN1302" i="1" s="1"/>
  <c r="DO1302" i="1" s="1"/>
  <c r="DL1306" i="1"/>
  <c r="DJ1306" i="1"/>
  <c r="DI1306" i="1"/>
  <c r="DN1306" i="1"/>
  <c r="DO1306" i="1" s="1"/>
  <c r="DL1310" i="1"/>
  <c r="DJ1310" i="1"/>
  <c r="DI1310" i="1"/>
  <c r="DN1310" i="1" s="1"/>
  <c r="DO1310" i="1" s="1"/>
  <c r="DL1314" i="1"/>
  <c r="DJ1314" i="1"/>
  <c r="DI1314" i="1"/>
  <c r="DN1314" i="1"/>
  <c r="DO1314" i="1" s="1"/>
  <c r="DL1318" i="1"/>
  <c r="DJ1318" i="1"/>
  <c r="DI1318" i="1"/>
  <c r="DN1318" i="1" s="1"/>
  <c r="DO1318" i="1" s="1"/>
  <c r="DL1322" i="1"/>
  <c r="DJ1322" i="1"/>
  <c r="DI1322" i="1"/>
  <c r="DN1322" i="1"/>
  <c r="DO1322" i="1" s="1"/>
  <c r="DL1326" i="1"/>
  <c r="DJ1326" i="1"/>
  <c r="DI1326" i="1"/>
  <c r="DN1326" i="1" s="1"/>
  <c r="DO1326" i="1" s="1"/>
  <c r="DL1330" i="1"/>
  <c r="DJ1330" i="1"/>
  <c r="DI1330" i="1"/>
  <c r="DN1330" i="1"/>
  <c r="DO1330" i="1" s="1"/>
  <c r="DL1334" i="1"/>
  <c r="DJ1334" i="1"/>
  <c r="DI1334" i="1"/>
  <c r="DN1334" i="1" s="1"/>
  <c r="DO1334" i="1" s="1"/>
  <c r="DL1338" i="1"/>
  <c r="DJ1338" i="1"/>
  <c r="DI1338" i="1"/>
  <c r="DN1338" i="1"/>
  <c r="DO1338" i="1" s="1"/>
  <c r="DL1342" i="1"/>
  <c r="DJ1342" i="1"/>
  <c r="DI1342" i="1"/>
  <c r="DN1342" i="1" s="1"/>
  <c r="DO1342" i="1" s="1"/>
  <c r="DL1346" i="1"/>
  <c r="DJ1346" i="1"/>
  <c r="DI1346" i="1"/>
  <c r="DN1346" i="1"/>
  <c r="DO1346" i="1" s="1"/>
  <c r="DL1350" i="1"/>
  <c r="DJ1350" i="1"/>
  <c r="DI1350" i="1"/>
  <c r="DN1350" i="1" s="1"/>
  <c r="DO1350" i="1" s="1"/>
  <c r="DL1354" i="1"/>
  <c r="DJ1354" i="1"/>
  <c r="DI1354" i="1"/>
  <c r="DN1354" i="1"/>
  <c r="DO1354" i="1" s="1"/>
  <c r="DL1358" i="1"/>
  <c r="DJ1358" i="1"/>
  <c r="DI1358" i="1"/>
  <c r="DN1358" i="1" s="1"/>
  <c r="DO1358" i="1" s="1"/>
  <c r="DL1362" i="1"/>
  <c r="DJ1362" i="1"/>
  <c r="DI1362" i="1"/>
  <c r="DN1362" i="1"/>
  <c r="DO1362" i="1" s="1"/>
  <c r="DL1366" i="1"/>
  <c r="DJ1366" i="1"/>
  <c r="DI1366" i="1"/>
  <c r="DN1366" i="1" s="1"/>
  <c r="DO1366" i="1" s="1"/>
  <c r="DL1370" i="1"/>
  <c r="DJ1370" i="1"/>
  <c r="DI1370" i="1"/>
  <c r="DN1370" i="1"/>
  <c r="DO1370" i="1" s="1"/>
  <c r="DL1374" i="1"/>
  <c r="DJ1374" i="1"/>
  <c r="DI1374" i="1"/>
  <c r="DN1374" i="1" s="1"/>
  <c r="DO1374" i="1" s="1"/>
  <c r="DL1378" i="1"/>
  <c r="DJ1378" i="1"/>
  <c r="DI1378" i="1"/>
  <c r="DN1378" i="1"/>
  <c r="DO1378" i="1" s="1"/>
  <c r="DL1382" i="1"/>
  <c r="DJ1382" i="1"/>
  <c r="DI1382" i="1"/>
  <c r="DN1382" i="1" s="1"/>
  <c r="DO1382" i="1" s="1"/>
  <c r="DL1385" i="1"/>
  <c r="DJ1385" i="1"/>
  <c r="DI1385" i="1"/>
  <c r="DN1385" i="1"/>
  <c r="DO1385" i="1" s="1"/>
  <c r="DL1389" i="1"/>
  <c r="DJ1389" i="1"/>
  <c r="DL1393" i="1"/>
  <c r="DJ1393" i="1"/>
  <c r="DI1393" i="1"/>
  <c r="DN1393" i="1" s="1"/>
  <c r="DO1393" i="1" s="1"/>
  <c r="DL1397" i="1"/>
  <c r="DJ1397" i="1"/>
  <c r="DI1397" i="1"/>
  <c r="DN1397" i="1"/>
  <c r="DO1397" i="1" s="1"/>
  <c r="DL1401" i="1"/>
  <c r="DJ1401" i="1"/>
  <c r="DI1401" i="1"/>
  <c r="DN1401" i="1" s="1"/>
  <c r="DO1401" i="1" s="1"/>
  <c r="DL1405" i="1"/>
  <c r="DJ1405" i="1"/>
  <c r="DL1409" i="1"/>
  <c r="DJ1409" i="1"/>
  <c r="DI1409" i="1"/>
  <c r="DN1409" i="1"/>
  <c r="DO1409" i="1" s="1"/>
  <c r="DL1413" i="1"/>
  <c r="DJ1413" i="1"/>
  <c r="DI1413" i="1"/>
  <c r="DN1413" i="1" s="1"/>
  <c r="DO1413" i="1" s="1"/>
  <c r="DL1417" i="1"/>
  <c r="DJ1417" i="1"/>
  <c r="DI1417" i="1"/>
  <c r="DN1417" i="1"/>
  <c r="DO1417" i="1" s="1"/>
  <c r="DL1421" i="1"/>
  <c r="DJ1421" i="1"/>
  <c r="DL1425" i="1"/>
  <c r="DJ1425" i="1"/>
  <c r="DI1425" i="1"/>
  <c r="DN1425" i="1" s="1"/>
  <c r="DO1425" i="1" s="1"/>
  <c r="DL1429" i="1"/>
  <c r="DJ1429" i="1"/>
  <c r="DI1429" i="1"/>
  <c r="DN1429" i="1"/>
  <c r="DO1429" i="1" s="1"/>
  <c r="DL1433" i="1"/>
  <c r="DJ1433" i="1"/>
  <c r="DI1433" i="1"/>
  <c r="DN1433" i="1" s="1"/>
  <c r="DO1433" i="1" s="1"/>
  <c r="DL1437" i="1"/>
  <c r="DJ1437" i="1"/>
  <c r="DL1441" i="1"/>
  <c r="DJ1441" i="1"/>
  <c r="DI1441" i="1"/>
  <c r="DN1441" i="1"/>
  <c r="DO1441" i="1" s="1"/>
  <c r="DL1445" i="1"/>
  <c r="DJ1445" i="1"/>
  <c r="DI1445" i="1"/>
  <c r="DN1445" i="1" s="1"/>
  <c r="DO1445" i="1" s="1"/>
  <c r="DL1449" i="1"/>
  <c r="DJ1449" i="1"/>
  <c r="DI1449" i="1"/>
  <c r="DN1449" i="1"/>
  <c r="DO1449" i="1" s="1"/>
  <c r="DL1453" i="1"/>
  <c r="DJ1453" i="1"/>
  <c r="DL1457" i="1"/>
  <c r="DJ1457" i="1"/>
  <c r="DI1457" i="1"/>
  <c r="DN1457" i="1" s="1"/>
  <c r="DO1457" i="1" s="1"/>
  <c r="DL1461" i="1"/>
  <c r="DJ1461" i="1"/>
  <c r="DI1461" i="1"/>
  <c r="DN1461" i="1"/>
  <c r="DO1461" i="1" s="1"/>
  <c r="DL1465" i="1"/>
  <c r="DJ1465" i="1"/>
  <c r="DI1465" i="1"/>
  <c r="DN1465" i="1" s="1"/>
  <c r="DO1465" i="1" s="1"/>
  <c r="DL1469" i="1"/>
  <c r="DJ1469" i="1"/>
  <c r="DL1473" i="1"/>
  <c r="DJ1473" i="1"/>
  <c r="DI1473" i="1"/>
  <c r="DN1473" i="1"/>
  <c r="DO1473" i="1" s="1"/>
  <c r="DL1477" i="1"/>
  <c r="DJ1477" i="1"/>
  <c r="DI1477" i="1"/>
  <c r="DN1477" i="1" s="1"/>
  <c r="DO1477" i="1" s="1"/>
  <c r="DL1481" i="1"/>
  <c r="DJ1481" i="1"/>
  <c r="DI1481" i="1"/>
  <c r="DN1481" i="1"/>
  <c r="DO1481" i="1" s="1"/>
  <c r="DL1485" i="1"/>
  <c r="DJ1485" i="1"/>
  <c r="DL1489" i="1"/>
  <c r="DJ1489" i="1"/>
  <c r="DI1489" i="1"/>
  <c r="DN1489" i="1" s="1"/>
  <c r="DO1489" i="1" s="1"/>
  <c r="DL1493" i="1"/>
  <c r="DJ1493" i="1"/>
  <c r="DI1493" i="1"/>
  <c r="DN1493" i="1"/>
  <c r="DO1493" i="1" s="1"/>
  <c r="DL1497" i="1"/>
  <c r="DJ1497" i="1"/>
  <c r="DI1497" i="1"/>
  <c r="DN1497" i="1" s="1"/>
  <c r="DO1497" i="1" s="1"/>
  <c r="DL1501" i="1"/>
  <c r="DJ1501" i="1"/>
  <c r="DL1505" i="1"/>
  <c r="DJ1505" i="1"/>
  <c r="DI1505" i="1"/>
  <c r="DN1505" i="1"/>
  <c r="DO1505" i="1" s="1"/>
  <c r="DL1509" i="1"/>
  <c r="DJ1509" i="1"/>
  <c r="DI1509" i="1"/>
  <c r="DN1509" i="1" s="1"/>
  <c r="DO1509" i="1" s="1"/>
  <c r="DL1513" i="1"/>
  <c r="DJ1513" i="1"/>
  <c r="DI1513" i="1"/>
  <c r="DN1513" i="1"/>
  <c r="DO1513" i="1" s="1"/>
  <c r="DL1517" i="1"/>
  <c r="DJ1517" i="1"/>
  <c r="DL1521" i="1"/>
  <c r="DJ1521" i="1"/>
  <c r="DI1521" i="1"/>
  <c r="DN1521" i="1" s="1"/>
  <c r="DO1521" i="1" s="1"/>
  <c r="DL1525" i="1"/>
  <c r="DJ1525" i="1"/>
  <c r="DI1525" i="1"/>
  <c r="DN1525" i="1"/>
  <c r="DO1525" i="1" s="1"/>
  <c r="DL1529" i="1"/>
  <c r="DJ1529" i="1"/>
  <c r="DI1529" i="1"/>
  <c r="DN1529" i="1" s="1"/>
  <c r="DO1529" i="1" s="1"/>
  <c r="DL1533" i="1"/>
  <c r="DJ1533" i="1"/>
  <c r="DL1537" i="1"/>
  <c r="DJ1537" i="1"/>
  <c r="DI1537" i="1"/>
  <c r="DN1537" i="1"/>
  <c r="DO1537" i="1" s="1"/>
  <c r="DL1541" i="1"/>
  <c r="DJ1541" i="1"/>
  <c r="DI1541" i="1"/>
  <c r="DN1541" i="1" s="1"/>
  <c r="DO1541" i="1" s="1"/>
  <c r="DL1545" i="1"/>
  <c r="DJ1545" i="1"/>
  <c r="DI1545" i="1"/>
  <c r="DN1545" i="1"/>
  <c r="DO1545" i="1" s="1"/>
  <c r="DL1549" i="1"/>
  <c r="DJ1549" i="1"/>
  <c r="DL1553" i="1"/>
  <c r="DJ1553" i="1"/>
  <c r="DI1553" i="1"/>
  <c r="DN1553" i="1" s="1"/>
  <c r="DO1553" i="1" s="1"/>
  <c r="DL1557" i="1"/>
  <c r="DJ1557" i="1"/>
  <c r="DI1557" i="1"/>
  <c r="DN1557" i="1"/>
  <c r="DO1557" i="1" s="1"/>
  <c r="DL1561" i="1"/>
  <c r="DJ1561" i="1"/>
  <c r="DI1561" i="1"/>
  <c r="DN1561" i="1" s="1"/>
  <c r="DO1561" i="1" s="1"/>
  <c r="DL1565" i="1"/>
  <c r="DJ1565" i="1"/>
  <c r="DL1569" i="1"/>
  <c r="DJ1569" i="1"/>
  <c r="DI1569" i="1"/>
  <c r="DN1569" i="1"/>
  <c r="DO1569" i="1" s="1"/>
  <c r="DL1573" i="1"/>
  <c r="DJ1573" i="1"/>
  <c r="DI1573" i="1"/>
  <c r="DN1573" i="1" s="1"/>
  <c r="DO1573" i="1" s="1"/>
  <c r="DL1577" i="1"/>
  <c r="DJ1577" i="1"/>
  <c r="DI1577" i="1"/>
  <c r="DN1577" i="1"/>
  <c r="DO1577" i="1" s="1"/>
  <c r="DL1581" i="1"/>
  <c r="DJ1581" i="1"/>
  <c r="DL1585" i="1"/>
  <c r="DJ1585" i="1"/>
  <c r="DI1585" i="1"/>
  <c r="DN1585" i="1" s="1"/>
  <c r="DO1585" i="1" s="1"/>
  <c r="DL1589" i="1"/>
  <c r="DJ1589" i="1"/>
  <c r="DI1589" i="1"/>
  <c r="DN1589" i="1"/>
  <c r="DO1589" i="1" s="1"/>
  <c r="DL1593" i="1"/>
  <c r="DJ1593" i="1"/>
  <c r="DI1593" i="1"/>
  <c r="DN1593" i="1" s="1"/>
  <c r="DO1593" i="1" s="1"/>
  <c r="DL1597" i="1"/>
  <c r="DJ1597" i="1"/>
  <c r="DL1601" i="1"/>
  <c r="DL1604" i="1"/>
  <c r="DJ1604" i="1"/>
  <c r="DI1604" i="1"/>
  <c r="DN1604" i="1" s="1"/>
  <c r="DO1604" i="1" s="1"/>
  <c r="DL1608" i="1"/>
  <c r="DJ1608" i="1"/>
  <c r="DI1608" i="1"/>
  <c r="DN1608" i="1"/>
  <c r="DO1608" i="1" s="1"/>
  <c r="DL1612" i="1"/>
  <c r="DJ1612" i="1"/>
  <c r="DI1612" i="1"/>
  <c r="DN1612" i="1" s="1"/>
  <c r="DO1612" i="1" s="1"/>
  <c r="DL1616" i="1"/>
  <c r="DJ1616" i="1"/>
  <c r="DI1616" i="1"/>
  <c r="DN1616" i="1"/>
  <c r="DO1616" i="1" s="1"/>
  <c r="DL1620" i="1"/>
  <c r="DJ1620" i="1"/>
  <c r="DI1620" i="1"/>
  <c r="DN1620" i="1" s="1"/>
  <c r="DO1620" i="1" s="1"/>
  <c r="DL1624" i="1"/>
  <c r="DJ1624" i="1"/>
  <c r="DI1624" i="1"/>
  <c r="DN1624" i="1"/>
  <c r="DO1624" i="1" s="1"/>
  <c r="DJ1627" i="1"/>
  <c r="DI1627" i="1"/>
  <c r="DN1627" i="1"/>
  <c r="DO1627" i="1" s="1"/>
  <c r="DL1631" i="1"/>
  <c r="DJ1631" i="1"/>
  <c r="DI1631" i="1"/>
  <c r="DN1631" i="1" s="1"/>
  <c r="DO1631" i="1" s="1"/>
  <c r="DL1635" i="1"/>
  <c r="DJ1635" i="1"/>
  <c r="DI1635" i="1"/>
  <c r="DN1635" i="1"/>
  <c r="DO1635" i="1" s="1"/>
  <c r="DL1639" i="1"/>
  <c r="DL1642" i="1"/>
  <c r="DJ1642" i="1"/>
  <c r="DI1642" i="1"/>
  <c r="DN1642" i="1"/>
  <c r="DO1642" i="1" s="1"/>
  <c r="DL1646" i="1"/>
  <c r="DJ1646" i="1"/>
  <c r="DI1646" i="1"/>
  <c r="DN1646" i="1" s="1"/>
  <c r="DO1646" i="1" s="1"/>
  <c r="DL1650" i="1"/>
  <c r="DL1653" i="1"/>
  <c r="DJ1653" i="1"/>
  <c r="DI1653" i="1"/>
  <c r="DN1653" i="1" s="1"/>
  <c r="DO1653" i="1" s="1"/>
  <c r="DL1657" i="1"/>
  <c r="DJ1657" i="1"/>
  <c r="DI1657" i="1"/>
  <c r="DN1657" i="1"/>
  <c r="DO1657" i="1" s="1"/>
  <c r="DL1661" i="1"/>
  <c r="DJ1661" i="1"/>
  <c r="DL1665" i="1"/>
  <c r="DJ1665" i="1"/>
  <c r="DI1665" i="1"/>
  <c r="DN1665" i="1" s="1"/>
  <c r="DO1665" i="1" s="1"/>
  <c r="DL1669" i="1"/>
  <c r="DJ1669" i="1"/>
  <c r="DI1669" i="1"/>
  <c r="DN1669" i="1"/>
  <c r="DO1669" i="1" s="1"/>
  <c r="DL1673" i="1"/>
  <c r="DJ1673" i="1"/>
  <c r="DI1673" i="1"/>
  <c r="DN1673" i="1" s="1"/>
  <c r="DO1673" i="1" s="1"/>
  <c r="DL1677" i="1"/>
  <c r="DJ1677" i="1"/>
  <c r="DL1681" i="1"/>
  <c r="DJ1681" i="1"/>
  <c r="DI1681" i="1"/>
  <c r="DN1681" i="1"/>
  <c r="DO1681" i="1" s="1"/>
  <c r="DL1685" i="1"/>
  <c r="DJ1685" i="1"/>
  <c r="DI1685" i="1"/>
  <c r="DN1685" i="1" s="1"/>
  <c r="DO1685" i="1" s="1"/>
  <c r="DL1689" i="1"/>
  <c r="DJ1689" i="1"/>
  <c r="DI1689" i="1"/>
  <c r="DN1689" i="1"/>
  <c r="DO1689" i="1" s="1"/>
  <c r="DL1693" i="1"/>
  <c r="DJ1693" i="1"/>
  <c r="DL1697" i="1"/>
  <c r="DJ1697" i="1"/>
  <c r="DI1697" i="1"/>
  <c r="DN1697" i="1" s="1"/>
  <c r="DO1697" i="1" s="1"/>
  <c r="DL1701" i="1"/>
  <c r="DJ1701" i="1"/>
  <c r="DI1701" i="1"/>
  <c r="DN1701" i="1"/>
  <c r="DO1701" i="1" s="1"/>
  <c r="DL1705" i="1"/>
  <c r="DJ1705" i="1"/>
  <c r="DI1705" i="1"/>
  <c r="DN1705" i="1" s="1"/>
  <c r="DO1705" i="1" s="1"/>
  <c r="DL1709" i="1"/>
  <c r="DJ1709" i="1"/>
  <c r="DL1713" i="1"/>
  <c r="DJ1713" i="1"/>
  <c r="DI1713" i="1"/>
  <c r="DN1713" i="1"/>
  <c r="DO1713" i="1" s="1"/>
  <c r="DL1717" i="1"/>
  <c r="DJ1717" i="1"/>
  <c r="DI1717" i="1"/>
  <c r="DN1717" i="1" s="1"/>
  <c r="DO1717" i="1" s="1"/>
  <c r="DL1721" i="1"/>
  <c r="DJ1721" i="1"/>
  <c r="DI1721" i="1"/>
  <c r="DN1721" i="1"/>
  <c r="DO1721" i="1" s="1"/>
  <c r="DL1725" i="1"/>
  <c r="DJ1725" i="1"/>
  <c r="DL1729" i="1"/>
  <c r="DJ1729" i="1"/>
  <c r="DI1729" i="1"/>
  <c r="DN1729" i="1" s="1"/>
  <c r="DO1729" i="1" s="1"/>
  <c r="DL1733" i="1"/>
  <c r="DJ1733" i="1"/>
  <c r="DI1733" i="1"/>
  <c r="DN1733" i="1"/>
  <c r="DO1733" i="1" s="1"/>
  <c r="DL1737" i="1"/>
  <c r="DJ1737" i="1"/>
  <c r="DI1737" i="1"/>
  <c r="DN1737" i="1" s="1"/>
  <c r="DO1737" i="1" s="1"/>
  <c r="DL1741" i="1"/>
  <c r="DJ1741" i="1"/>
  <c r="DL1745" i="1"/>
  <c r="DJ1745" i="1"/>
  <c r="DI1745" i="1"/>
  <c r="DN1745" i="1"/>
  <c r="DO1745" i="1" s="1"/>
  <c r="DL1749" i="1"/>
  <c r="DJ1749" i="1"/>
  <c r="DI1749" i="1"/>
  <c r="DN1749" i="1" s="1"/>
  <c r="DO1749" i="1" s="1"/>
  <c r="DL1753" i="1"/>
  <c r="DJ1753" i="1"/>
  <c r="DI1753" i="1"/>
  <c r="DN1753" i="1"/>
  <c r="DO1753" i="1" s="1"/>
  <c r="DL1757" i="1"/>
  <c r="DJ1757" i="1"/>
  <c r="DL1761" i="1"/>
  <c r="DJ1761" i="1"/>
  <c r="DI1761" i="1"/>
  <c r="DN1761" i="1" s="1"/>
  <c r="DO1761" i="1" s="1"/>
  <c r="DL1765" i="1"/>
  <c r="DJ1765" i="1"/>
  <c r="DI1765" i="1"/>
  <c r="DN1765" i="1"/>
  <c r="DO1765" i="1" s="1"/>
  <c r="DL1769" i="1"/>
  <c r="DJ1769" i="1"/>
  <c r="DI1769" i="1"/>
  <c r="DN1769" i="1" s="1"/>
  <c r="DO1769" i="1" s="1"/>
  <c r="DL1773" i="1"/>
  <c r="DJ1773" i="1"/>
  <c r="DL1777" i="1"/>
  <c r="DJ1777" i="1"/>
  <c r="DI1777" i="1"/>
  <c r="DN1777" i="1"/>
  <c r="DO1777" i="1" s="1"/>
  <c r="DL1781" i="1"/>
  <c r="DJ1781" i="1"/>
  <c r="DI1781" i="1"/>
  <c r="DN1781" i="1" s="1"/>
  <c r="DO1781" i="1" s="1"/>
  <c r="DL1785" i="1"/>
  <c r="DJ1785" i="1"/>
  <c r="DI1785" i="1"/>
  <c r="DN1785" i="1"/>
  <c r="DO1785" i="1" s="1"/>
  <c r="DL1789" i="1"/>
  <c r="DJ1789" i="1"/>
  <c r="DL1793" i="1"/>
  <c r="DJ1793" i="1"/>
  <c r="DI1793" i="1"/>
  <c r="DN1793" i="1" s="1"/>
  <c r="DO1793" i="1" s="1"/>
  <c r="DL1797" i="1"/>
  <c r="DJ1797" i="1"/>
  <c r="DI1797" i="1"/>
  <c r="DN1797" i="1"/>
  <c r="DO1797" i="1" s="1"/>
  <c r="DL1801" i="1"/>
  <c r="DJ1801" i="1"/>
  <c r="DI1801" i="1"/>
  <c r="DN1801" i="1" s="1"/>
  <c r="DO1801" i="1" s="1"/>
  <c r="DL1805" i="1"/>
  <c r="DJ1805" i="1"/>
  <c r="DI1805" i="1"/>
  <c r="DN1805" i="1"/>
  <c r="DO1805" i="1" s="1"/>
  <c r="DL1809" i="1"/>
  <c r="DJ1809" i="1"/>
  <c r="DI1809" i="1"/>
  <c r="DN1809" i="1" s="1"/>
  <c r="DO1809" i="1" s="1"/>
  <c r="DL1813" i="1"/>
  <c r="DJ1813" i="1"/>
  <c r="DI1813" i="1"/>
  <c r="DN1813" i="1"/>
  <c r="DO1813" i="1" s="1"/>
  <c r="DL1817" i="1"/>
  <c r="DJ1817" i="1"/>
  <c r="DI1817" i="1"/>
  <c r="DN1817" i="1" s="1"/>
  <c r="DO1817" i="1" s="1"/>
  <c r="DL1821" i="1"/>
  <c r="DJ1821" i="1"/>
  <c r="DI1821" i="1"/>
  <c r="DN1821" i="1"/>
  <c r="DO1821" i="1" s="1"/>
  <c r="DL1825" i="1"/>
  <c r="DJ1825" i="1"/>
  <c r="DI1825" i="1"/>
  <c r="DN1825" i="1" s="1"/>
  <c r="DO1825" i="1" s="1"/>
  <c r="DL1829" i="1"/>
  <c r="DJ1829" i="1"/>
  <c r="DI1829" i="1"/>
  <c r="DN1829" i="1"/>
  <c r="DO1829" i="1" s="1"/>
  <c r="DL1833" i="1"/>
  <c r="DJ1833" i="1"/>
  <c r="DI1833" i="1"/>
  <c r="DN1833" i="1" s="1"/>
  <c r="DO1833" i="1" s="1"/>
  <c r="DL1837" i="1"/>
  <c r="DJ1837" i="1"/>
  <c r="DI1837" i="1"/>
  <c r="DN1837" i="1"/>
  <c r="DO1837" i="1" s="1"/>
  <c r="DL1841" i="1"/>
  <c r="DJ1841" i="1"/>
  <c r="DI1841" i="1"/>
  <c r="DN1841" i="1" s="1"/>
  <c r="DO1841" i="1" s="1"/>
  <c r="DL1845" i="1"/>
  <c r="DJ1845" i="1"/>
  <c r="DI1845" i="1"/>
  <c r="DN1845" i="1"/>
  <c r="DO1845" i="1" s="1"/>
  <c r="DL1849" i="1"/>
  <c r="DJ1849" i="1"/>
  <c r="DI1849" i="1"/>
  <c r="DN1849" i="1" s="1"/>
  <c r="DO1849" i="1" s="1"/>
  <c r="DL1853" i="1"/>
  <c r="DJ1853" i="1"/>
  <c r="DI1853" i="1"/>
  <c r="DN1853" i="1"/>
  <c r="DO1853" i="1" s="1"/>
  <c r="DL1857" i="1"/>
  <c r="DJ1857" i="1"/>
  <c r="DI1857" i="1"/>
  <c r="DN1857" i="1" s="1"/>
  <c r="DO1857" i="1" s="1"/>
  <c r="DL1861" i="1"/>
  <c r="DJ1861" i="1"/>
  <c r="DI1861" i="1"/>
  <c r="DN1861" i="1"/>
  <c r="DO1861" i="1" s="1"/>
  <c r="DL1865" i="1"/>
  <c r="DJ1865" i="1"/>
  <c r="DI1865" i="1"/>
  <c r="DN1865" i="1" s="1"/>
  <c r="DO1865" i="1" s="1"/>
  <c r="DL1869" i="1"/>
  <c r="DJ1869" i="1"/>
  <c r="DI1869" i="1"/>
  <c r="DN1869" i="1"/>
  <c r="DO1869" i="1" s="1"/>
  <c r="DL1873" i="1"/>
  <c r="DJ1873" i="1"/>
  <c r="DI1873" i="1"/>
  <c r="DN1873" i="1" s="1"/>
  <c r="DO1873" i="1" s="1"/>
  <c r="DL1877" i="1"/>
  <c r="DJ1877" i="1"/>
  <c r="DI1877" i="1"/>
  <c r="DN1877" i="1"/>
  <c r="DO1877" i="1" s="1"/>
  <c r="DL1881" i="1"/>
  <c r="DJ1881" i="1"/>
  <c r="DI1881" i="1"/>
  <c r="DN1881" i="1" s="1"/>
  <c r="DO1881" i="1" s="1"/>
  <c r="DL1885" i="1"/>
  <c r="DJ1885" i="1"/>
  <c r="DI1885" i="1"/>
  <c r="DN1885" i="1"/>
  <c r="DO1885" i="1" s="1"/>
  <c r="DL1889" i="1"/>
  <c r="DJ1889" i="1"/>
  <c r="DI1889" i="1"/>
  <c r="DN1889" i="1" s="1"/>
  <c r="DO1889" i="1" s="1"/>
  <c r="DL1893" i="1"/>
  <c r="DJ1893" i="1"/>
  <c r="DI1893" i="1"/>
  <c r="DN1893" i="1"/>
  <c r="DO1893" i="1" s="1"/>
  <c r="DL1897" i="1"/>
  <c r="DJ1897" i="1"/>
  <c r="DI1897" i="1"/>
  <c r="DN1897" i="1" s="1"/>
  <c r="DO1897" i="1" s="1"/>
  <c r="DL1900" i="1"/>
  <c r="DJ1900" i="1"/>
  <c r="DL1904" i="1"/>
  <c r="DJ1904" i="1"/>
  <c r="DI1904" i="1"/>
  <c r="DN1904" i="1"/>
  <c r="DO1904" i="1" s="1"/>
  <c r="DL1908" i="1"/>
  <c r="DJ1908" i="1"/>
  <c r="DI1908" i="1"/>
  <c r="DN1908" i="1" s="1"/>
  <c r="DO1908" i="1" s="1"/>
  <c r="DL1912" i="1"/>
  <c r="DJ1912" i="1"/>
  <c r="DI1912" i="1"/>
  <c r="DN1912" i="1"/>
  <c r="DO1912" i="1" s="1"/>
  <c r="DL1916" i="1"/>
  <c r="DJ1916" i="1"/>
  <c r="DI1916" i="1"/>
  <c r="DN1916" i="1" s="1"/>
  <c r="DO1916" i="1" s="1"/>
  <c r="DL1920" i="1"/>
  <c r="DJ1920" i="1"/>
  <c r="DI1920" i="1"/>
  <c r="DN1920" i="1"/>
  <c r="DO1920" i="1" s="1"/>
  <c r="DL1924" i="1"/>
  <c r="DJ1924" i="1"/>
  <c r="DI1924" i="1"/>
  <c r="DN1924" i="1" s="1"/>
  <c r="DO1924" i="1" s="1"/>
  <c r="DL1928" i="1"/>
  <c r="DJ1928" i="1"/>
  <c r="DI1928" i="1"/>
  <c r="DN1928" i="1"/>
  <c r="DO1928" i="1" s="1"/>
  <c r="DL1932" i="1"/>
  <c r="DJ1932" i="1"/>
  <c r="DI1932" i="1"/>
  <c r="DN1932" i="1" s="1"/>
  <c r="DO1932" i="1" s="1"/>
  <c r="DL1936" i="1"/>
  <c r="DJ1936" i="1"/>
  <c r="DI1936" i="1"/>
  <c r="DN1936" i="1"/>
  <c r="DO1936" i="1" s="1"/>
  <c r="DL1940" i="1"/>
  <c r="DJ1940" i="1"/>
  <c r="DI1940" i="1"/>
  <c r="DN1940" i="1" s="1"/>
  <c r="DO1940" i="1" s="1"/>
  <c r="DL1944" i="1"/>
  <c r="DJ1944" i="1"/>
  <c r="DI1944" i="1"/>
  <c r="DN1944" i="1"/>
  <c r="DO1944" i="1" s="1"/>
  <c r="DL1948" i="1"/>
  <c r="DJ1948" i="1"/>
  <c r="DI1948" i="1"/>
  <c r="DN1948" i="1" s="1"/>
  <c r="DO1948" i="1" s="1"/>
  <c r="DL1952" i="1"/>
  <c r="DJ1952" i="1"/>
  <c r="DI1952" i="1"/>
  <c r="DN1952" i="1"/>
  <c r="DO1952" i="1" s="1"/>
  <c r="DL1956" i="1"/>
  <c r="DJ1956" i="1"/>
  <c r="DI1956" i="1"/>
  <c r="DN1956" i="1" s="1"/>
  <c r="DO1956" i="1" s="1"/>
  <c r="DL1960" i="1"/>
  <c r="DJ1960" i="1"/>
  <c r="DI1960" i="1"/>
  <c r="DN1960" i="1"/>
  <c r="DO1960" i="1" s="1"/>
  <c r="DL1964" i="1"/>
  <c r="DJ1964" i="1"/>
  <c r="DI1964" i="1"/>
  <c r="DN1964" i="1" s="1"/>
  <c r="DO1964" i="1" s="1"/>
  <c r="DL1968" i="1"/>
  <c r="DJ1968" i="1"/>
  <c r="DI1968" i="1"/>
  <c r="DN1968" i="1"/>
  <c r="DO1968" i="1" s="1"/>
  <c r="DL1972" i="1"/>
  <c r="DJ1972" i="1"/>
  <c r="DI1972" i="1"/>
  <c r="DN1972" i="1" s="1"/>
  <c r="DO1972" i="1" s="1"/>
  <c r="DL1976" i="1"/>
  <c r="DJ1976" i="1"/>
  <c r="DI1976" i="1"/>
  <c r="DN1976" i="1"/>
  <c r="DO1976" i="1" s="1"/>
  <c r="DL1980" i="1"/>
  <c r="DJ1980" i="1"/>
  <c r="DI1980" i="1"/>
  <c r="DN1980" i="1" s="1"/>
  <c r="DO1980" i="1" s="1"/>
  <c r="DL1984" i="1"/>
  <c r="DJ1984" i="1"/>
  <c r="DL1988" i="1"/>
  <c r="DJ1988" i="1"/>
  <c r="DI1988" i="1"/>
  <c r="DN1988" i="1"/>
  <c r="DO1988" i="1" s="1"/>
  <c r="DL1992" i="1"/>
  <c r="DJ1992" i="1"/>
  <c r="DI1992" i="1"/>
  <c r="DN1992" i="1" s="1"/>
  <c r="DO1992" i="1" s="1"/>
  <c r="DL1996" i="1"/>
  <c r="DJ1996" i="1"/>
  <c r="DI1996" i="1"/>
  <c r="DN1996" i="1"/>
  <c r="DO1996" i="1" s="1"/>
  <c r="DL2000" i="1"/>
  <c r="DJ2000" i="1"/>
  <c r="DI2000" i="1"/>
  <c r="DN2000" i="1" s="1"/>
  <c r="DO2000" i="1" s="1"/>
  <c r="DL2004" i="1"/>
  <c r="DJ2004" i="1"/>
  <c r="DI2004" i="1"/>
  <c r="DN2004" i="1"/>
  <c r="DO2004" i="1" s="1"/>
  <c r="DL2008" i="1"/>
  <c r="DJ2008" i="1"/>
  <c r="DI2008" i="1"/>
  <c r="DN2008" i="1" s="1"/>
  <c r="DO2008" i="1" s="1"/>
  <c r="DL2012" i="1"/>
  <c r="DJ2012" i="1"/>
  <c r="DI2012" i="1"/>
  <c r="DN2012" i="1"/>
  <c r="DO2012" i="1" s="1"/>
  <c r="DL2016" i="1"/>
  <c r="DJ2016" i="1"/>
  <c r="DI2016" i="1"/>
  <c r="DN2016" i="1" s="1"/>
  <c r="DO2016" i="1" s="1"/>
  <c r="DL2020" i="1"/>
  <c r="DJ2020" i="1"/>
  <c r="DI2020" i="1"/>
  <c r="DN2020" i="1"/>
  <c r="DO2020" i="1" s="1"/>
  <c r="DL2024" i="1"/>
  <c r="DJ2024" i="1"/>
  <c r="DI2024" i="1"/>
  <c r="DN2024" i="1" s="1"/>
  <c r="DO2024" i="1" s="1"/>
  <c r="DL2028" i="1"/>
  <c r="DJ2028" i="1"/>
  <c r="DL2032" i="1"/>
  <c r="DJ2032" i="1"/>
  <c r="DI2032" i="1"/>
  <c r="DN2032" i="1"/>
  <c r="DO2032" i="1" s="1"/>
  <c r="DL2036" i="1"/>
  <c r="DJ2036" i="1"/>
  <c r="DI2036" i="1"/>
  <c r="DN2036" i="1" s="1"/>
  <c r="DO2036" i="1" s="1"/>
  <c r="DL2040" i="1"/>
  <c r="DJ2040" i="1"/>
  <c r="DI2040" i="1"/>
  <c r="DN2040" i="1"/>
  <c r="DO2040" i="1" s="1"/>
  <c r="DL2044" i="1"/>
  <c r="DJ2044" i="1"/>
  <c r="DI2044" i="1"/>
  <c r="DN2044" i="1" s="1"/>
  <c r="DO2044" i="1" s="1"/>
  <c r="DL2048" i="1"/>
  <c r="DJ2048" i="1"/>
  <c r="DI2048" i="1"/>
  <c r="DN2048" i="1"/>
  <c r="DO2048" i="1" s="1"/>
  <c r="DL2052" i="1"/>
  <c r="DJ2052" i="1"/>
  <c r="DI2052" i="1"/>
  <c r="DN2052" i="1" s="1"/>
  <c r="DO2052" i="1" s="1"/>
  <c r="DL2056" i="1"/>
  <c r="DJ2056" i="1"/>
  <c r="DI2056" i="1"/>
  <c r="DN2056" i="1"/>
  <c r="DO2056" i="1" s="1"/>
  <c r="DL2060" i="1"/>
  <c r="DJ2060" i="1"/>
  <c r="DI2060" i="1"/>
  <c r="DN2060" i="1" s="1"/>
  <c r="DO2060" i="1" s="1"/>
  <c r="DL2064" i="1"/>
  <c r="DJ2064" i="1"/>
  <c r="DI2064" i="1"/>
  <c r="DN2064" i="1"/>
  <c r="DO2064" i="1" s="1"/>
  <c r="DL2068" i="1"/>
  <c r="DJ2068" i="1"/>
  <c r="DI2068" i="1"/>
  <c r="DN2068" i="1" s="1"/>
  <c r="DO2068" i="1" s="1"/>
  <c r="DL2072" i="1"/>
  <c r="DJ2072" i="1"/>
  <c r="DI2072" i="1"/>
  <c r="DN2072" i="1"/>
  <c r="DO2072" i="1" s="1"/>
  <c r="DL2076" i="1"/>
  <c r="DJ2076" i="1"/>
  <c r="DI2076" i="1"/>
  <c r="DN2076" i="1" s="1"/>
  <c r="DO2076" i="1" s="1"/>
  <c r="DL2080" i="1"/>
  <c r="DJ2080" i="1"/>
  <c r="DI2080" i="1"/>
  <c r="DN2080" i="1"/>
  <c r="DO2080" i="1" s="1"/>
  <c r="DL2084" i="1"/>
  <c r="DJ2084" i="1"/>
  <c r="DI2084" i="1"/>
  <c r="DN2084" i="1" s="1"/>
  <c r="DO2084" i="1" s="1"/>
  <c r="DL2088" i="1"/>
  <c r="DJ2088" i="1"/>
  <c r="DI2088" i="1"/>
  <c r="DN2088" i="1"/>
  <c r="DO2088" i="1" s="1"/>
  <c r="DL2092" i="1"/>
  <c r="DI2092" i="1"/>
  <c r="DN2092" i="1"/>
  <c r="DO2092" i="1" s="1"/>
  <c r="DL2096" i="1"/>
  <c r="DJ2096" i="1"/>
  <c r="DI2096" i="1"/>
  <c r="DN2096" i="1" s="1"/>
  <c r="DO2096" i="1" s="1"/>
  <c r="DJ2100" i="1"/>
  <c r="DI2100" i="1"/>
  <c r="DN2100" i="1" s="1"/>
  <c r="DO2100" i="1" s="1"/>
  <c r="DL2104" i="1"/>
  <c r="DJ2104" i="1"/>
  <c r="DI2104" i="1"/>
  <c r="DN2104" i="1"/>
  <c r="DO2104" i="1" s="1"/>
  <c r="DL2108" i="1"/>
  <c r="DJ2108" i="1"/>
  <c r="DI2108" i="1"/>
  <c r="DN2108" i="1" s="1"/>
  <c r="DO2108" i="1" s="1"/>
  <c r="DL2112" i="1"/>
  <c r="DJ2112" i="1"/>
  <c r="DL2116" i="1"/>
  <c r="DI2116" i="1"/>
  <c r="DN2116" i="1" s="1"/>
  <c r="DO2116" i="1" s="1"/>
  <c r="DL2120" i="1"/>
  <c r="DJ2120" i="1"/>
  <c r="DI2120" i="1"/>
  <c r="DN2120" i="1"/>
  <c r="DO2120" i="1" s="1"/>
  <c r="DI270" i="1"/>
  <c r="DN270" i="1" s="1"/>
  <c r="DO270" i="1" s="1"/>
  <c r="DI434" i="1"/>
  <c r="DN434" i="1"/>
  <c r="DO434" i="1" s="1"/>
  <c r="DI450" i="1"/>
  <c r="DN450" i="1" s="1"/>
  <c r="DO450" i="1" s="1"/>
  <c r="DI466" i="1"/>
  <c r="DN466" i="1"/>
  <c r="DO466" i="1" s="1"/>
  <c r="DI482" i="1"/>
  <c r="DN482" i="1" s="1"/>
  <c r="DO482" i="1" s="1"/>
  <c r="DI498" i="1"/>
  <c r="DN498" i="1"/>
  <c r="DO498" i="1" s="1"/>
  <c r="DI514" i="1"/>
  <c r="DN514" i="1" s="1"/>
  <c r="DO514" i="1" s="1"/>
  <c r="DI610" i="1"/>
  <c r="DN610" i="1"/>
  <c r="DO610" i="1" s="1"/>
  <c r="DI626" i="1"/>
  <c r="DN626" i="1" s="1"/>
  <c r="DO626" i="1" s="1"/>
  <c r="DI642" i="1"/>
  <c r="DN642" i="1"/>
  <c r="DO642" i="1" s="1"/>
  <c r="DI658" i="1"/>
  <c r="DN658" i="1" s="1"/>
  <c r="DO658" i="1" s="1"/>
  <c r="DI674" i="1"/>
  <c r="DN674" i="1"/>
  <c r="DO674" i="1" s="1"/>
  <c r="DI690" i="1"/>
  <c r="DN690" i="1" s="1"/>
  <c r="DO690" i="1" s="1"/>
  <c r="DI706" i="1"/>
  <c r="DN706" i="1"/>
  <c r="DO706" i="1" s="1"/>
  <c r="DI722" i="1"/>
  <c r="DN722" i="1" s="1"/>
  <c r="DO722" i="1" s="1"/>
  <c r="DI738" i="1"/>
  <c r="DN738" i="1"/>
  <c r="DO738" i="1" s="1"/>
  <c r="DI754" i="1"/>
  <c r="DN754" i="1" s="1"/>
  <c r="DO754" i="1" s="1"/>
  <c r="DI770" i="1"/>
  <c r="DN770" i="1"/>
  <c r="DO770" i="1" s="1"/>
  <c r="DI786" i="1"/>
  <c r="DN786" i="1" s="1"/>
  <c r="DO786" i="1" s="1"/>
  <c r="DI802" i="1"/>
  <c r="DN802" i="1"/>
  <c r="DO802" i="1" s="1"/>
  <c r="DI818" i="1"/>
  <c r="DN818" i="1" s="1"/>
  <c r="DO818" i="1" s="1"/>
  <c r="DI861" i="1"/>
  <c r="DN861" i="1"/>
  <c r="DO861" i="1" s="1"/>
  <c r="DI925" i="1"/>
  <c r="DN925" i="1" s="1"/>
  <c r="DO925" i="1" s="1"/>
  <c r="DI989" i="1"/>
  <c r="DN989" i="1"/>
  <c r="DO989" i="1" s="1"/>
  <c r="DI1053" i="1"/>
  <c r="DN1053" i="1" s="1"/>
  <c r="DO1053" i="1" s="1"/>
  <c r="DI1117" i="1"/>
  <c r="DN1117" i="1"/>
  <c r="DO1117" i="1" s="1"/>
  <c r="DI1181" i="1"/>
  <c r="DN1181" i="1" s="1"/>
  <c r="DO1181" i="1" s="1"/>
  <c r="DI1245" i="1"/>
  <c r="DN1245" i="1"/>
  <c r="DO1245" i="1" s="1"/>
  <c r="DI1309" i="1"/>
  <c r="DN1309" i="1" s="1"/>
  <c r="DO1309" i="1" s="1"/>
  <c r="DI1373" i="1"/>
  <c r="DN1373" i="1"/>
  <c r="DO1373" i="1" s="1"/>
  <c r="DI1437" i="1"/>
  <c r="DN1437" i="1" s="1"/>
  <c r="DO1437" i="1" s="1"/>
  <c r="DI1501" i="1"/>
  <c r="DN1501" i="1"/>
  <c r="DO1501" i="1" s="1"/>
  <c r="DI1565" i="1"/>
  <c r="DN1565" i="1" s="1"/>
  <c r="DO1565" i="1" s="1"/>
  <c r="DI1629" i="1"/>
  <c r="DN1629" i="1"/>
  <c r="DO1629" i="1" s="1"/>
  <c r="DI1693" i="1"/>
  <c r="DN1693" i="1" s="1"/>
  <c r="DO1693" i="1" s="1"/>
  <c r="DI1757" i="1"/>
  <c r="DN1757" i="1"/>
  <c r="DO1757" i="1" s="1"/>
  <c r="DI1856" i="1"/>
  <c r="DN1856" i="1" s="1"/>
  <c r="DO1856" i="1" s="1"/>
  <c r="DI2028" i="1"/>
  <c r="DN2028" i="1"/>
  <c r="DO2028" i="1" s="1"/>
  <c r="DJ580" i="1"/>
  <c r="DJ990" i="1"/>
  <c r="DL2122" i="1"/>
  <c r="DJ2122" i="1"/>
  <c r="DI2122" i="1"/>
  <c r="DN2122" i="1" s="1"/>
  <c r="DO2122" i="1" s="1"/>
  <c r="DL2124" i="1"/>
  <c r="DJ2124" i="1"/>
  <c r="DI2124" i="1"/>
  <c r="DN2124" i="1"/>
  <c r="DO2124" i="1" s="1"/>
  <c r="DI165" i="1"/>
  <c r="DN165" i="1" s="1"/>
  <c r="DO165" i="1" s="1"/>
  <c r="DJ160" i="1"/>
  <c r="DJ158" i="1"/>
  <c r="DI156" i="1"/>
  <c r="DN156" i="1"/>
  <c r="DO156" i="1" s="1"/>
  <c r="DL153" i="1"/>
  <c r="DJ147" i="1"/>
  <c r="DI143" i="1"/>
  <c r="DN143" i="1" s="1"/>
  <c r="DO143" i="1" s="1"/>
  <c r="DL140" i="1"/>
  <c r="DI136" i="1"/>
  <c r="DN136" i="1" s="1"/>
  <c r="DO136" i="1" s="1"/>
  <c r="DL129" i="1"/>
  <c r="DI125" i="1"/>
  <c r="DN125" i="1" s="1"/>
  <c r="DO125" i="1" s="1"/>
  <c r="DL184" i="1"/>
  <c r="DI180" i="1"/>
  <c r="DN180" i="1" s="1"/>
  <c r="DO180" i="1" s="1"/>
  <c r="DL177" i="1"/>
  <c r="DJ175" i="1"/>
  <c r="DI171" i="1"/>
  <c r="DN171" i="1"/>
  <c r="DO171" i="1" s="1"/>
  <c r="DL168" i="1"/>
  <c r="DI105" i="1"/>
  <c r="DN105" i="1"/>
  <c r="DO105" i="1" s="1"/>
  <c r="DI150" i="1"/>
  <c r="DN150" i="1" s="1"/>
  <c r="DO150" i="1" s="1"/>
  <c r="DL133" i="1"/>
  <c r="DL125" i="1"/>
  <c r="DJ88" i="1"/>
  <c r="DI44" i="1"/>
  <c r="DN44" i="1" s="1"/>
  <c r="DO44" i="1" s="1"/>
  <c r="Y80" i="1"/>
  <c r="DI86" i="1"/>
  <c r="DN86" i="1" s="1"/>
  <c r="DO86" i="1" s="1"/>
  <c r="DI60" i="1"/>
  <c r="DN60" i="1"/>
  <c r="DO60" i="1" s="1"/>
  <c r="DI53" i="1"/>
  <c r="DN53" i="1" s="1"/>
  <c r="DO53" i="1" s="1"/>
  <c r="DJ69" i="1"/>
  <c r="DL69" i="1"/>
  <c r="DJ73" i="1"/>
  <c r="DL73" i="1"/>
  <c r="DJ77" i="1"/>
  <c r="DL77" i="1"/>
  <c r="DJ85" i="1"/>
  <c r="DL85" i="1"/>
  <c r="DL37" i="1"/>
  <c r="DJ43" i="1"/>
  <c r="DJ44" i="1"/>
  <c r="DI65" i="1"/>
  <c r="DN65" i="1" s="1"/>
  <c r="DO65" i="1"/>
  <c r="DI49" i="1"/>
  <c r="DN49" i="1"/>
  <c r="DO49" i="1" s="1"/>
  <c r="DJ80" i="1"/>
  <c r="DJ76" i="1"/>
  <c r="DJ72" i="1"/>
  <c r="DI50" i="1"/>
  <c r="DN50" i="1"/>
  <c r="DO50" i="1" s="1"/>
  <c r="DL80" i="1"/>
  <c r="DL72" i="1"/>
  <c r="DL76" i="1"/>
  <c r="DJ113" i="1"/>
  <c r="DJ96" i="1"/>
  <c r="DI94" i="1"/>
  <c r="DN94" i="1"/>
  <c r="DO94" i="1" s="1"/>
  <c r="DJ59" i="1"/>
  <c r="DJ38" i="1"/>
  <c r="DL33" i="1"/>
  <c r="DI37" i="1"/>
  <c r="DN37" i="1"/>
  <c r="DO37" i="1" s="1"/>
  <c r="DL67" i="1"/>
  <c r="DI41" i="1"/>
  <c r="DN41" i="1"/>
  <c r="DO41" i="1" s="1"/>
  <c r="DJ41" i="1"/>
  <c r="DL56" i="1"/>
  <c r="DJ36" i="1"/>
  <c r="DL36" i="1"/>
  <c r="DJ90" i="1"/>
  <c r="DI58" i="1"/>
  <c r="DN58" i="1"/>
  <c r="DO58" i="1" s="1"/>
  <c r="DL49" i="1"/>
  <c r="DJ94" i="1"/>
  <c r="DJ74" i="1"/>
  <c r="DI59" i="1"/>
  <c r="DN59" i="1"/>
  <c r="DO59" i="1" s="1"/>
  <c r="DL68" i="1"/>
  <c r="DJ33" i="1"/>
  <c r="DN75" i="1"/>
  <c r="DO75" i="1" s="1"/>
  <c r="DJ87" i="1"/>
  <c r="DJ75" i="1"/>
  <c r="DJ4" i="1"/>
  <c r="DI64" i="1"/>
  <c r="DN64" i="1"/>
  <c r="DO64" i="1" s="1"/>
  <c r="DI61" i="1"/>
  <c r="DN61" i="1" s="1"/>
  <c r="DO61" i="1"/>
  <c r="DJ71" i="1"/>
  <c r="DJ64" i="1"/>
  <c r="DJ67" i="1"/>
  <c r="DJ82" i="1"/>
  <c r="DI70" i="1"/>
  <c r="DN70" i="1"/>
  <c r="DO70" i="1" s="1"/>
  <c r="DL87" i="1"/>
  <c r="DI74" i="1"/>
  <c r="DN74" i="1"/>
  <c r="DO74" i="1" s="1"/>
  <c r="DL60" i="1"/>
  <c r="DJ15" i="1"/>
  <c r="DL5" i="1"/>
  <c r="DI40" i="1"/>
  <c r="DN40" i="1"/>
  <c r="DO40" i="1" s="1"/>
  <c r="DJ40" i="1"/>
  <c r="DL47" i="1"/>
  <c r="DJ48" i="1"/>
  <c r="DI48" i="1"/>
  <c r="DN48" i="1"/>
  <c r="DO48" i="1" s="1"/>
  <c r="DJ52" i="1"/>
  <c r="DL14" i="1"/>
  <c r="DI25" i="1"/>
  <c r="DN25" i="1" s="1"/>
  <c r="DO25" i="1" s="1"/>
  <c r="DI47" i="1"/>
  <c r="DN47" i="1"/>
  <c r="DO47" i="1" s="1"/>
  <c r="DL38" i="1"/>
  <c r="DI28" i="1"/>
  <c r="DN28" i="1"/>
  <c r="DO28" i="1" s="1"/>
  <c r="DL24" i="1"/>
  <c r="DI71" i="1"/>
  <c r="DN71" i="1"/>
  <c r="DO71" i="1" s="1"/>
  <c r="DL12" i="1"/>
  <c r="DJ61" i="1"/>
  <c r="DL55" i="1"/>
  <c r="DJ55" i="1"/>
  <c r="DI55" i="1"/>
  <c r="DN55" i="1" s="1"/>
  <c r="DO55" i="1" s="1"/>
  <c r="DI6" i="1"/>
  <c r="DN6" i="1"/>
  <c r="DO6" i="1" s="1"/>
  <c r="DI54" i="1"/>
  <c r="DN54" i="1" s="1"/>
  <c r="DO54" i="1" s="1"/>
  <c r="DJ54" i="1"/>
  <c r="DL62" i="1"/>
  <c r="DL35" i="1"/>
  <c r="DJ91" i="1"/>
  <c r="DJ27" i="1"/>
  <c r="DL78" i="1"/>
  <c r="DI78" i="1"/>
  <c r="DN78" i="1"/>
  <c r="DO78" i="1" s="1"/>
  <c r="DI57" i="1"/>
  <c r="DN57" i="1" s="1"/>
  <c r="DO57" i="1" s="1"/>
  <c r="DL57" i="1"/>
  <c r="DL79" i="1"/>
  <c r="DJ79" i="1"/>
  <c r="DI46" i="1"/>
  <c r="DN46" i="1" s="1"/>
  <c r="DO46" i="1"/>
  <c r="DJ46" i="1"/>
  <c r="DI63" i="1"/>
  <c r="DN63" i="1" s="1"/>
  <c r="DO63" i="1" s="1"/>
  <c r="DL63" i="1"/>
  <c r="DJ9" i="1"/>
  <c r="DL39" i="1"/>
  <c r="DJ39" i="1"/>
  <c r="BM3" i="1"/>
  <c r="BM23" i="1"/>
  <c r="DI16" i="1"/>
  <c r="DN16" i="1"/>
  <c r="DO16" i="1" s="1"/>
  <c r="DJ17" i="1"/>
  <c r="R72" i="1"/>
  <c r="E45" i="2"/>
  <c r="E31" i="2"/>
  <c r="E44" i="2"/>
  <c r="E21" i="2"/>
  <c r="E11" i="2"/>
  <c r="E37" i="2"/>
  <c r="E23" i="2"/>
  <c r="DI35" i="1"/>
  <c r="DN35" i="1"/>
  <c r="DO35" i="1" s="1"/>
  <c r="DI14" i="1"/>
  <c r="DN14" i="1" s="1"/>
  <c r="DO14" i="1"/>
  <c r="DL50" i="1"/>
  <c r="DL30" i="1"/>
  <c r="DL29" i="1"/>
  <c r="DL42" i="1"/>
  <c r="DL22" i="1"/>
  <c r="DJ22" i="1"/>
  <c r="DJ26" i="1"/>
  <c r="DJ89" i="1"/>
  <c r="DJ182" i="1"/>
  <c r="DI182" i="1"/>
  <c r="DN182" i="1" s="1"/>
  <c r="DO182" i="1" s="1"/>
  <c r="DJ184" i="1"/>
  <c r="DI184" i="1"/>
  <c r="DN184" i="1" s="1"/>
  <c r="DO184" i="1"/>
  <c r="DJ11" i="1"/>
  <c r="DL4" i="1"/>
  <c r="BM20" i="1"/>
  <c r="BM16" i="1"/>
  <c r="BM24" i="1"/>
  <c r="BM18" i="1"/>
  <c r="BM1" i="1"/>
  <c r="BM12" i="1"/>
  <c r="BM2" i="1"/>
  <c r="BM14" i="1"/>
  <c r="BM6" i="1"/>
  <c r="BM22" i="1"/>
  <c r="BM10" i="1"/>
  <c r="BM21" i="1"/>
  <c r="BM19" i="1"/>
  <c r="BM9" i="1"/>
  <c r="BM11" i="1"/>
  <c r="BM5" i="1"/>
  <c r="BM17" i="1"/>
  <c r="BM25" i="1"/>
  <c r="BM13" i="1"/>
  <c r="BM7" i="1"/>
  <c r="BM8" i="1"/>
  <c r="E19" i="2"/>
  <c r="BM4" i="1"/>
  <c r="E26" i="2"/>
  <c r="E20" i="2"/>
  <c r="E22" i="2"/>
  <c r="E42" i="2"/>
  <c r="E32" i="2"/>
  <c r="E41" i="2"/>
  <c r="E43" i="2"/>
  <c r="E13" i="2"/>
  <c r="E12" i="2"/>
  <c r="DJ215" i="1"/>
  <c r="DL215" i="1"/>
  <c r="DJ148" i="1"/>
  <c r="DI206" i="1"/>
  <c r="DN206" i="1" s="1"/>
  <c r="DO206" i="1" s="1"/>
  <c r="DJ206" i="1"/>
  <c r="DL196" i="1"/>
  <c r="DI196" i="1"/>
  <c r="DN196" i="1"/>
  <c r="DO196" i="1" s="1"/>
  <c r="DL276" i="1"/>
  <c r="DJ276" i="1"/>
  <c r="DJ16" i="1"/>
  <c r="DL19" i="1"/>
  <c r="DJ20" i="1"/>
  <c r="DL98" i="1"/>
  <c r="DJ98" i="1"/>
  <c r="DI120" i="1"/>
  <c r="DN120" i="1"/>
  <c r="DO120" i="1" s="1"/>
  <c r="DJ120" i="1"/>
  <c r="DL223" i="1"/>
  <c r="DI223" i="1"/>
  <c r="DN223" i="1" s="1"/>
  <c r="DO223" i="1"/>
  <c r="DL17" i="1"/>
  <c r="DJ176" i="1"/>
  <c r="DI176" i="1"/>
  <c r="DN176" i="1"/>
  <c r="DO176" i="1" s="1"/>
  <c r="DI103" i="1"/>
  <c r="DN103" i="1" s="1"/>
  <c r="DO103" i="1"/>
  <c r="DL15" i="1"/>
  <c r="DI26" i="1"/>
  <c r="DN26" i="1" s="1"/>
  <c r="DO26" i="1" s="1"/>
  <c r="DI8" i="1"/>
  <c r="DN8" i="1"/>
  <c r="DO8" i="1" s="1"/>
  <c r="DJ34" i="1"/>
  <c r="DJ32" i="1"/>
  <c r="DL34" i="1"/>
  <c r="DJ70" i="1"/>
  <c r="DL11" i="1"/>
  <c r="DL31" i="1"/>
  <c r="DL81" i="1"/>
  <c r="DI90" i="1"/>
  <c r="DN90" i="1"/>
  <c r="DO90" i="1" s="1"/>
  <c r="DL186" i="1"/>
  <c r="DL144" i="1"/>
  <c r="DJ123" i="1"/>
  <c r="DJ93" i="1"/>
  <c r="DI216" i="1"/>
  <c r="DN216" i="1" s="1"/>
  <c r="DO216" i="1"/>
  <c r="DJ370" i="1"/>
  <c r="DI370" i="1"/>
  <c r="DN370" i="1" s="1"/>
  <c r="DO370" i="1" s="1"/>
  <c r="DL671" i="1"/>
  <c r="DJ671" i="1"/>
  <c r="DI145" i="1"/>
  <c r="DN145" i="1"/>
  <c r="DO145" i="1" s="1"/>
  <c r="DL145" i="1"/>
  <c r="DJ418" i="1"/>
  <c r="DJ6" i="1"/>
  <c r="DL8" i="1"/>
  <c r="DJ25" i="1"/>
  <c r="DI19" i="1"/>
  <c r="DN19" i="1"/>
  <c r="DO19" i="1" s="1"/>
  <c r="DL171" i="1"/>
  <c r="DI12" i="1"/>
  <c r="DN12" i="1"/>
  <c r="DO12" i="1" s="1"/>
  <c r="DJ1187" i="1"/>
  <c r="DJ1179" i="1"/>
  <c r="DI1655" i="1"/>
  <c r="DN1655" i="1" s="1"/>
  <c r="DO1655" i="1" s="1"/>
  <c r="DI1470" i="1"/>
  <c r="DN1470" i="1"/>
  <c r="DO1470" i="1" s="1"/>
  <c r="DL1470" i="1"/>
  <c r="DJ1470" i="1"/>
  <c r="DI1478" i="1"/>
  <c r="DN1478" i="1" s="1"/>
  <c r="DO1478" i="1" s="1"/>
  <c r="DJ1478" i="1"/>
  <c r="DL1478" i="1"/>
  <c r="DJ1662" i="1"/>
  <c r="DI1662" i="1"/>
  <c r="DN1662" i="1" s="1"/>
  <c r="DO1662" i="1"/>
  <c r="DL1662" i="1"/>
  <c r="DI1670" i="1"/>
  <c r="DN1670" i="1" s="1"/>
  <c r="DO1670" i="1" s="1"/>
  <c r="DJ1670" i="1"/>
  <c r="DL1670" i="1"/>
  <c r="DI2118" i="1"/>
  <c r="DN2118" i="1"/>
  <c r="DO2118" i="1" s="1"/>
  <c r="DL2118" i="1"/>
  <c r="DJ2118" i="1"/>
  <c r="DL937" i="1"/>
  <c r="DI937" i="1"/>
  <c r="DN937" i="1"/>
  <c r="DO937" i="1" s="1"/>
  <c r="DI943" i="1"/>
  <c r="DN943" i="1" s="1"/>
  <c r="DO943" i="1"/>
  <c r="DL943" i="1"/>
  <c r="DJ943" i="1"/>
  <c r="DJ951" i="1"/>
  <c r="DI951" i="1"/>
  <c r="DN951" i="1" s="1"/>
  <c r="DO951" i="1" s="1"/>
  <c r="DL951" i="1"/>
  <c r="DI1134" i="1"/>
  <c r="DN1134" i="1" s="1"/>
  <c r="DO1134" i="1"/>
  <c r="DJ1134" i="1"/>
  <c r="DL1134" i="1"/>
  <c r="DL1142" i="1"/>
  <c r="DJ1142" i="1"/>
  <c r="DL1171" i="1"/>
  <c r="DJ1171" i="1"/>
  <c r="DL1195" i="1"/>
  <c r="DJ1195" i="1"/>
  <c r="DI1219" i="1"/>
  <c r="DN1219" i="1"/>
  <c r="DO1219" i="1" s="1"/>
  <c r="DJ1219" i="1"/>
  <c r="DL1227" i="1"/>
  <c r="DJ1227" i="1"/>
  <c r="DI1243" i="1"/>
  <c r="DN1243" i="1"/>
  <c r="DO1243" i="1" s="1"/>
  <c r="DJ1243" i="1"/>
  <c r="DI1251" i="1"/>
  <c r="DN1251" i="1"/>
  <c r="DO1251" i="1" s="1"/>
  <c r="DJ1251" i="1"/>
  <c r="DL1251" i="1"/>
  <c r="DL1259" i="1"/>
  <c r="DJ1259" i="1"/>
  <c r="DI1259" i="1"/>
  <c r="DN1259" i="1" s="1"/>
  <c r="DO1259" i="1"/>
  <c r="DL1408" i="1"/>
  <c r="DJ1408" i="1"/>
  <c r="DI1408" i="1"/>
  <c r="DN1408" i="1"/>
  <c r="DO1408" i="1" s="1"/>
  <c r="DI1416" i="1"/>
  <c r="DN1416" i="1" s="1"/>
  <c r="DO1416" i="1"/>
  <c r="DL1416" i="1"/>
  <c r="DJ1416" i="1"/>
  <c r="DL1424" i="1"/>
  <c r="DJ1424" i="1"/>
  <c r="DJ1448" i="1"/>
  <c r="DI1448" i="1"/>
  <c r="DN1448" i="1" s="1"/>
  <c r="DO1448" i="1" s="1"/>
  <c r="DL1647" i="1"/>
  <c r="DJ1647" i="1"/>
  <c r="DI1647" i="1"/>
  <c r="DN1647" i="1"/>
  <c r="DO1647" i="1" s="1"/>
  <c r="DL2073" i="1"/>
  <c r="DI2073" i="1"/>
  <c r="DN2073" i="1"/>
  <c r="DO2073" i="1" s="1"/>
  <c r="DI2081" i="1"/>
  <c r="DN2081" i="1" s="1"/>
  <c r="DO2081" i="1"/>
  <c r="DL2081" i="1"/>
  <c r="DJ1235" i="1"/>
  <c r="DJ937" i="1"/>
  <c r="DI930" i="1"/>
  <c r="DN930" i="1" s="1"/>
  <c r="DO930" i="1" s="1"/>
  <c r="DL1243" i="1"/>
  <c r="DJ1211" i="1"/>
  <c r="DI1203" i="1"/>
  <c r="DN1203" i="1"/>
  <c r="DO1203" i="1" s="1"/>
  <c r="DI3" i="1"/>
  <c r="DN3" i="1" s="1"/>
  <c r="DO3" i="1" s="1"/>
  <c r="DJ930" i="1"/>
  <c r="DI1424" i="1"/>
  <c r="DN1424" i="1" s="1"/>
  <c r="DO1424" i="1"/>
  <c r="DL1211" i="1"/>
  <c r="DJ1203" i="1"/>
  <c r="DJ2073" i="1"/>
  <c r="DJ1440" i="1"/>
  <c r="DI1432" i="1"/>
  <c r="DN1432" i="1"/>
  <c r="DO1432" i="1" s="1"/>
  <c r="DL1219" i="1"/>
  <c r="DL1440" i="1"/>
  <c r="DJ1432" i="1"/>
  <c r="DI1142" i="1"/>
  <c r="DN1142" i="1"/>
  <c r="DO1142" i="1" s="1"/>
  <c r="DI88" i="1"/>
  <c r="DN88" i="1" s="1"/>
  <c r="DO88" i="1" s="1"/>
  <c r="DL88" i="1"/>
  <c r="DL188" i="1"/>
  <c r="DI188" i="1"/>
  <c r="DN188" i="1"/>
  <c r="DO188" i="1" s="1"/>
  <c r="DL113" i="1"/>
  <c r="DI113" i="1"/>
  <c r="DN113" i="1"/>
  <c r="DO113" i="1" s="1"/>
  <c r="DJ183" i="1"/>
  <c r="DL183" i="1"/>
  <c r="DY18" i="1"/>
  <c r="S18" i="1"/>
  <c r="DL106" i="1"/>
  <c r="DJ106" i="1"/>
  <c r="DJ249" i="1"/>
  <c r="DI249" i="1"/>
  <c r="DN249" i="1"/>
  <c r="DO249" i="1" s="1"/>
  <c r="DL625" i="1"/>
  <c r="DI625" i="1"/>
  <c r="DN625" i="1"/>
  <c r="DO625" i="1" s="1"/>
  <c r="DI941" i="1"/>
  <c r="DN941" i="1" s="1"/>
  <c r="DO941" i="1"/>
  <c r="DJ941" i="1"/>
  <c r="DI1027" i="1"/>
  <c r="DN1027" i="1" s="1"/>
  <c r="DO1027" i="1" s="1"/>
  <c r="DL1027" i="1"/>
  <c r="DL1930" i="1"/>
  <c r="DJ1930" i="1"/>
  <c r="DL1994" i="1"/>
  <c r="DI1994" i="1"/>
  <c r="DN1994" i="1"/>
  <c r="DO1994" i="1" s="1"/>
  <c r="DI2018" i="1"/>
  <c r="DN2018" i="1" s="1"/>
  <c r="DO2018" i="1" s="1"/>
  <c r="DJ2018" i="1"/>
  <c r="DI20" i="1"/>
  <c r="DN20" i="1" s="1"/>
  <c r="DO20" i="1"/>
  <c r="DJ13" i="1"/>
  <c r="DJ29" i="1"/>
  <c r="DI62" i="1"/>
  <c r="DN62" i="1"/>
  <c r="DO62" i="1" s="1"/>
  <c r="DL28" i="1"/>
  <c r="DL86" i="1"/>
  <c r="DJ42" i="1"/>
  <c r="DJ81" i="1"/>
  <c r="DJ305" i="1"/>
  <c r="DL305" i="1"/>
  <c r="DI1067" i="1"/>
  <c r="DN1067" i="1" s="1"/>
  <c r="DO1067" i="1"/>
  <c r="DL1067" i="1"/>
  <c r="DL1075" i="1"/>
  <c r="DI1075" i="1"/>
  <c r="DN1075" i="1"/>
  <c r="DO1075" i="1" s="1"/>
  <c r="DI1154" i="1"/>
  <c r="DN1154" i="1" s="1"/>
  <c r="DO1154" i="1"/>
  <c r="DL1154" i="1"/>
  <c r="DJ1787" i="1"/>
  <c r="DI1787" i="1"/>
  <c r="DN1787" i="1"/>
  <c r="DO1787" i="1" s="1"/>
  <c r="DJ1819" i="1"/>
  <c r="DI1819" i="1"/>
  <c r="DN1819" i="1"/>
  <c r="DO1819" i="1" s="1"/>
  <c r="DI1851" i="1"/>
  <c r="DN1851" i="1" s="1"/>
  <c r="DO1851" i="1" s="1"/>
  <c r="DL1851" i="1"/>
  <c r="DI181" i="1"/>
  <c r="DN181" i="1" s="1"/>
  <c r="DO181" i="1"/>
  <c r="DL237" i="1"/>
  <c r="DJ237" i="1"/>
  <c r="DJ321" i="1"/>
  <c r="DI321" i="1"/>
  <c r="DN321" i="1" s="1"/>
  <c r="DO321" i="1" s="1"/>
  <c r="DL485" i="1"/>
  <c r="DJ485" i="1"/>
  <c r="DI497" i="1"/>
  <c r="DN497" i="1"/>
  <c r="DO497" i="1" s="1"/>
  <c r="DL497" i="1"/>
  <c r="DJ501" i="1"/>
  <c r="DL501" i="1"/>
  <c r="DI611" i="1"/>
  <c r="DN611" i="1"/>
  <c r="DO611" i="1" s="1"/>
  <c r="DL611" i="1"/>
  <c r="DL75" i="1"/>
  <c r="DL135" i="1"/>
  <c r="DJ135" i="1"/>
  <c r="DI146" i="1"/>
  <c r="DN146" i="1" s="1"/>
  <c r="DO146" i="1"/>
  <c r="DJ146" i="1"/>
  <c r="DI174" i="1"/>
  <c r="DN174" i="1" s="1"/>
  <c r="DO174" i="1" s="1"/>
  <c r="DJ284" i="1"/>
  <c r="DI284" i="1"/>
  <c r="DN284" i="1" s="1"/>
  <c r="DO284" i="1"/>
  <c r="DJ310" i="1"/>
  <c r="DL310" i="1"/>
  <c r="DL596" i="1"/>
  <c r="DI596" i="1"/>
  <c r="DN596" i="1" s="1"/>
  <c r="DO596" i="1" s="1"/>
  <c r="DI604" i="1"/>
  <c r="DN604" i="1"/>
  <c r="DO604" i="1" s="1"/>
  <c r="DJ604" i="1"/>
  <c r="DI758" i="1"/>
  <c r="DN758" i="1"/>
  <c r="DO758" i="1" s="1"/>
  <c r="DJ758" i="1"/>
  <c r="DI774" i="1"/>
  <c r="DN774" i="1"/>
  <c r="DO774" i="1" s="1"/>
  <c r="DJ774" i="1"/>
  <c r="DJ834" i="1"/>
  <c r="DI834" i="1"/>
  <c r="DN834" i="1" s="1"/>
  <c r="DO834" i="1" s="1"/>
  <c r="DI944" i="1"/>
  <c r="DN944" i="1"/>
  <c r="DO944" i="1" s="1"/>
  <c r="DJ944" i="1"/>
  <c r="DI983" i="1"/>
  <c r="DN983" i="1"/>
  <c r="DO983" i="1" s="1"/>
  <c r="DJ983" i="1"/>
  <c r="DI1694" i="1"/>
  <c r="DN1694" i="1"/>
  <c r="DO1694" i="1" s="1"/>
  <c r="DJ1694" i="1"/>
  <c r="DI13" i="1"/>
  <c r="DN13" i="1"/>
  <c r="DO13" i="1" s="1"/>
  <c r="DL139" i="1"/>
  <c r="DI139" i="1"/>
  <c r="DN139" i="1"/>
  <c r="DO139" i="1" s="1"/>
  <c r="DJ214" i="1"/>
  <c r="DL214" i="1"/>
  <c r="DJ341" i="1"/>
  <c r="DI341" i="1"/>
  <c r="DN341" i="1"/>
  <c r="DO341" i="1" s="1"/>
  <c r="DI349" i="1"/>
  <c r="DN349" i="1" s="1"/>
  <c r="DO349" i="1"/>
  <c r="DL349" i="1"/>
  <c r="DI435" i="1"/>
  <c r="DN435" i="1" s="1"/>
  <c r="DO435" i="1" s="1"/>
  <c r="DL435" i="1"/>
  <c r="DJ486" i="1"/>
  <c r="DI486" i="1"/>
  <c r="DN486" i="1"/>
  <c r="DO486" i="1" s="1"/>
  <c r="DI502" i="1"/>
  <c r="DN502" i="1" s="1"/>
  <c r="DO502" i="1" s="1"/>
  <c r="DJ566" i="1"/>
  <c r="DI566" i="1"/>
  <c r="DN566" i="1" s="1"/>
  <c r="DO566" i="1"/>
  <c r="DI668" i="1"/>
  <c r="DN668" i="1"/>
  <c r="DO668" i="1" s="1"/>
  <c r="DJ668" i="1"/>
  <c r="DJ735" i="1"/>
  <c r="DI735" i="1"/>
  <c r="DN735" i="1" s="1"/>
  <c r="DO735" i="1"/>
  <c r="DL759" i="1"/>
  <c r="DI759" i="1"/>
  <c r="DN759" i="1" s="1"/>
  <c r="DO759" i="1" s="1"/>
  <c r="DI819" i="1"/>
  <c r="DN819" i="1"/>
  <c r="DO819" i="1" s="1"/>
  <c r="DJ819" i="1"/>
  <c r="DI1506" i="1"/>
  <c r="DN1506" i="1"/>
  <c r="DO1506" i="1" s="1"/>
  <c r="DL1506" i="1"/>
  <c r="DI127" i="1"/>
  <c r="DN127" i="1"/>
  <c r="DO127" i="1" s="1"/>
  <c r="DJ127" i="1"/>
  <c r="DL152" i="1"/>
  <c r="DJ152" i="1"/>
  <c r="DJ191" i="1"/>
  <c r="DL191" i="1"/>
  <c r="DI191" i="1"/>
  <c r="DN191" i="1"/>
  <c r="DO191" i="1" s="1"/>
  <c r="DJ222" i="1"/>
  <c r="DI222" i="1"/>
  <c r="DN222" i="1"/>
  <c r="DO222" i="1" s="1"/>
  <c r="DL622" i="1"/>
  <c r="DI622" i="1"/>
  <c r="DN622" i="1"/>
  <c r="DO622" i="1" s="1"/>
  <c r="DI638" i="1"/>
  <c r="DN638" i="1" s="1"/>
  <c r="DO638" i="1"/>
  <c r="DL638" i="1"/>
  <c r="DL654" i="1"/>
  <c r="DJ654" i="1"/>
  <c r="DI661" i="1"/>
  <c r="DN661" i="1" s="1"/>
  <c r="DO661" i="1" s="1"/>
  <c r="DJ661" i="1"/>
  <c r="DI752" i="1"/>
  <c r="DN752" i="1" s="1"/>
  <c r="DO752" i="1"/>
  <c r="DJ752" i="1"/>
  <c r="DL892" i="1"/>
  <c r="DJ892" i="1"/>
  <c r="DL899" i="1"/>
  <c r="DI899" i="1"/>
  <c r="DN899" i="1"/>
  <c r="DO899" i="1" s="1"/>
  <c r="DJ1040" i="1"/>
  <c r="DL1040" i="1"/>
  <c r="DJ346" i="1"/>
  <c r="DI346" i="1"/>
  <c r="DN346" i="1"/>
  <c r="DO346" i="1" s="1"/>
  <c r="DI396" i="1"/>
  <c r="DN396" i="1" s="1"/>
  <c r="DO396" i="1" s="1"/>
  <c r="DJ396" i="1"/>
  <c r="DI799" i="1"/>
  <c r="DN799" i="1" s="1"/>
  <c r="DO799" i="1"/>
  <c r="DL799" i="1"/>
  <c r="DI56" i="1"/>
  <c r="DN56" i="1" s="1"/>
  <c r="DO56" i="1" s="1"/>
  <c r="DL96" i="1"/>
  <c r="DI96" i="1"/>
  <c r="DN96" i="1" s="1"/>
  <c r="DO96" i="1"/>
  <c r="DL147" i="1"/>
  <c r="DJ164" i="1"/>
  <c r="DI164" i="1"/>
  <c r="DN164" i="1"/>
  <c r="DO164" i="1" s="1"/>
  <c r="DI275" i="1"/>
  <c r="DN275" i="1" s="1"/>
  <c r="DO275" i="1"/>
  <c r="DJ275" i="1"/>
  <c r="DL693" i="1"/>
  <c r="DI693" i="1"/>
  <c r="DN693" i="1"/>
  <c r="DO693" i="1" s="1"/>
  <c r="DJ862" i="1"/>
  <c r="DI862" i="1"/>
  <c r="DN862" i="1"/>
  <c r="DO862" i="1" s="1"/>
  <c r="DJ971" i="1"/>
  <c r="DL971" i="1"/>
  <c r="DJ1303" i="1"/>
  <c r="DL1303" i="1"/>
  <c r="DI149" i="1"/>
  <c r="DN149" i="1" s="1"/>
  <c r="DO149" i="1" s="1"/>
  <c r="DJ149" i="1"/>
  <c r="DI330" i="1"/>
  <c r="DN330" i="1" s="1"/>
  <c r="DO330" i="1"/>
  <c r="DL330" i="1"/>
  <c r="DL334" i="1"/>
  <c r="DI334" i="1"/>
  <c r="DN334" i="1"/>
  <c r="DO334" i="1" s="1"/>
  <c r="DJ538" i="1"/>
  <c r="DI538" i="1"/>
  <c r="DN538" i="1"/>
  <c r="DO538" i="1" s="1"/>
  <c r="DI554" i="1"/>
  <c r="DN554" i="1" s="1"/>
  <c r="DO554" i="1" s="1"/>
  <c r="DL554" i="1"/>
  <c r="DJ53" i="1"/>
  <c r="DI592" i="1"/>
  <c r="DN592" i="1"/>
  <c r="DO592" i="1" s="1"/>
  <c r="DI584" i="1"/>
  <c r="DN584" i="1" s="1"/>
  <c r="DO584" i="1" s="1"/>
  <c r="DJ576" i="1"/>
  <c r="DI496" i="1"/>
  <c r="DN496" i="1" s="1"/>
  <c r="DO496" i="1"/>
  <c r="DJ554" i="1"/>
  <c r="DL538" i="1"/>
  <c r="DJ330" i="1"/>
  <c r="DJ7" i="1"/>
  <c r="DI45" i="1"/>
  <c r="DN45" i="1"/>
  <c r="DO45" i="1" s="1"/>
  <c r="DJ592" i="1"/>
  <c r="DJ584" i="1"/>
  <c r="DJ496" i="1"/>
  <c r="DI10" i="1"/>
  <c r="DN10" i="1"/>
  <c r="DO10" i="1" s="1"/>
  <c r="DL10" i="1"/>
  <c r="DJ21" i="1"/>
  <c r="DL21" i="1"/>
  <c r="DI7" i="1"/>
  <c r="DN7" i="1"/>
  <c r="DO7" i="1" s="1"/>
  <c r="DL115" i="1"/>
  <c r="DI5" i="1"/>
  <c r="DN5" i="1"/>
  <c r="DO5" i="1" s="1"/>
  <c r="DJ45" i="1"/>
  <c r="DI31" i="1"/>
  <c r="DN31" i="1"/>
  <c r="DO31" i="1" s="1"/>
  <c r="DL23" i="1"/>
  <c r="DL149" i="1"/>
  <c r="DI500" i="1"/>
  <c r="DN500" i="1" s="1"/>
  <c r="DO500" i="1"/>
  <c r="DI21" i="1"/>
  <c r="DN21" i="1"/>
  <c r="DO21" i="1" s="1"/>
  <c r="DI599" i="1"/>
  <c r="DN599" i="1" s="1"/>
  <c r="DO599" i="1"/>
  <c r="DL500" i="1"/>
  <c r="DJ488" i="1"/>
  <c r="DJ546" i="1"/>
  <c r="DJ334" i="1"/>
  <c r="DJ10" i="1"/>
  <c r="DJ599" i="1"/>
  <c r="DJ492" i="1"/>
  <c r="DL488" i="1"/>
  <c r="DL546" i="1"/>
  <c r="DI51" i="1"/>
  <c r="DN51" i="1" s="1"/>
  <c r="DO51" i="1" s="1"/>
  <c r="DJ51" i="1"/>
  <c r="DL65" i="1"/>
  <c r="DI115" i="1"/>
  <c r="DN115" i="1"/>
  <c r="DO115" i="1" s="1"/>
  <c r="DJ30" i="1"/>
  <c r="DI23" i="1"/>
  <c r="DN23" i="1"/>
  <c r="DO23" i="1" s="1"/>
  <c r="DI569" i="1"/>
  <c r="DN569" i="1" s="1"/>
  <c r="DO569" i="1"/>
  <c r="DI24" i="1"/>
  <c r="DN24" i="1"/>
  <c r="DO24" i="1" s="1"/>
  <c r="DJ24" i="1"/>
  <c r="DL316" i="1"/>
  <c r="DJ316" i="1"/>
  <c r="DL446" i="1"/>
  <c r="DI446" i="1"/>
  <c r="DN446" i="1" s="1"/>
  <c r="DO446" i="1"/>
  <c r="DI431" i="1"/>
  <c r="DN431" i="1"/>
  <c r="DO431" i="1" s="1"/>
  <c r="DL431" i="1"/>
  <c r="DI1722" i="1"/>
  <c r="DN1722" i="1"/>
  <c r="DO1722" i="1" s="1"/>
  <c r="DL1722" i="1"/>
  <c r="DI1730" i="1"/>
  <c r="DN1730" i="1"/>
  <c r="DO1730" i="1" s="1"/>
  <c r="DL1730" i="1"/>
  <c r="DI400" i="1"/>
  <c r="DN400" i="1"/>
  <c r="DO400" i="1" s="1"/>
  <c r="DJ400" i="1"/>
  <c r="DL408" i="1"/>
  <c r="DI408" i="1"/>
  <c r="DN408" i="1" s="1"/>
  <c r="DO408" i="1" s="1"/>
  <c r="DL1379" i="1"/>
  <c r="DI1379" i="1"/>
  <c r="DN1379" i="1" s="1"/>
  <c r="DO1379" i="1"/>
  <c r="DL32" i="1"/>
  <c r="DI32" i="1"/>
  <c r="DN32" i="1" s="1"/>
  <c r="DO32" i="1" s="1"/>
  <c r="DL83" i="1"/>
  <c r="DJ83" i="1"/>
  <c r="DI83" i="1"/>
  <c r="DN83" i="1"/>
  <c r="DO83" i="1" s="1"/>
  <c r="DL52" i="1"/>
  <c r="DI52" i="1"/>
  <c r="DN52" i="1"/>
  <c r="DO52" i="1" s="1"/>
  <c r="DL58" i="1"/>
  <c r="DJ58" i="1"/>
  <c r="DI345" i="1"/>
  <c r="DN345" i="1" s="1"/>
  <c r="DO345" i="1"/>
  <c r="DL345" i="1"/>
  <c r="DI606" i="1"/>
  <c r="DN606" i="1" s="1"/>
  <c r="DO606" i="1" s="1"/>
  <c r="DL606" i="1"/>
  <c r="DJ126" i="1"/>
  <c r="DL428" i="1"/>
  <c r="DI84" i="1"/>
  <c r="DN84" i="1" s="1"/>
  <c r="DO84" i="1"/>
  <c r="DJ84" i="1"/>
  <c r="DL164" i="1"/>
  <c r="DJ299" i="1"/>
  <c r="DI299" i="1"/>
  <c r="DN299" i="1" s="1"/>
  <c r="DO299" i="1" s="1"/>
  <c r="DL303" i="1"/>
  <c r="DL346" i="1"/>
  <c r="DJ364" i="1"/>
  <c r="DL364" i="1"/>
  <c r="DI654" i="1"/>
  <c r="DN654" i="1"/>
  <c r="DO654" i="1" s="1"/>
  <c r="DL707" i="1"/>
  <c r="DJ783" i="1"/>
  <c r="DI783" i="1"/>
  <c r="DN783" i="1" s="1"/>
  <c r="DO783" i="1" s="1"/>
  <c r="DI935" i="1"/>
  <c r="DN935" i="1"/>
  <c r="DO935" i="1" s="1"/>
  <c r="DL935" i="1"/>
  <c r="DJ112" i="1"/>
  <c r="DL112" i="1"/>
  <c r="DI134" i="1"/>
  <c r="DN134" i="1"/>
  <c r="DO134" i="1" s="1"/>
  <c r="DI173" i="1"/>
  <c r="DN173" i="1" s="1"/>
  <c r="DO173" i="1"/>
  <c r="DJ186" i="1"/>
  <c r="DJ242" i="1"/>
  <c r="DL242" i="1"/>
  <c r="DL279" i="1"/>
  <c r="DL855" i="1"/>
  <c r="DI157" i="1"/>
  <c r="DN157" i="1" s="1"/>
  <c r="DO157" i="1" s="1"/>
  <c r="DJ157" i="1"/>
  <c r="DJ224" i="1"/>
  <c r="DL224" i="1"/>
  <c r="DI264" i="1"/>
  <c r="DN264" i="1" s="1"/>
  <c r="DO264" i="1"/>
  <c r="DL264" i="1"/>
  <c r="DJ318" i="1"/>
  <c r="DI318" i="1"/>
  <c r="DN318" i="1"/>
  <c r="DO318" i="1" s="1"/>
  <c r="DL550" i="1"/>
  <c r="DJ550" i="1"/>
  <c r="DJ624" i="1"/>
  <c r="DL624" i="1"/>
  <c r="DL1383" i="1"/>
  <c r="DJ1383" i="1"/>
  <c r="DI199" i="1"/>
  <c r="DN199" i="1" s="1"/>
  <c r="DO199" i="1"/>
  <c r="DL199" i="1"/>
  <c r="DL863" i="1"/>
  <c r="DI863" i="1"/>
  <c r="DN863" i="1"/>
  <c r="DO863" i="1" s="1"/>
  <c r="DI109" i="1"/>
  <c r="DN109" i="1" s="1"/>
  <c r="DO109" i="1"/>
  <c r="DJ109" i="1"/>
  <c r="DI163" i="1"/>
  <c r="DN163" i="1" s="1"/>
  <c r="DO163" i="1" s="1"/>
  <c r="DJ163" i="1"/>
  <c r="DL374" i="1"/>
  <c r="DI374" i="1"/>
  <c r="DN374" i="1"/>
  <c r="DO374" i="1" s="1"/>
  <c r="DL835" i="1"/>
  <c r="DI835" i="1"/>
  <c r="DN835" i="1"/>
  <c r="DO835" i="1" s="1"/>
  <c r="DI843" i="1"/>
  <c r="DN843" i="1" s="1"/>
  <c r="DO843" i="1"/>
  <c r="DJ216" i="1"/>
  <c r="DL103" i="1"/>
  <c r="DL27" i="1"/>
  <c r="DL84" i="1"/>
  <c r="DI92" i="1"/>
  <c r="DN92" i="1"/>
  <c r="DO92" i="1" s="1"/>
  <c r="DJ173" i="1"/>
  <c r="DJ92" i="1"/>
  <c r="DL162" i="1"/>
  <c r="DL670" i="1"/>
  <c r="DL604" i="1"/>
  <c r="DL157" i="1"/>
  <c r="DL827" i="1"/>
  <c r="DI715" i="1"/>
  <c r="DN715" i="1"/>
  <c r="DO715" i="1" s="1"/>
  <c r="DJ623" i="1"/>
  <c r="DI267" i="1"/>
  <c r="DN267" i="1"/>
  <c r="DO267" i="1" s="1"/>
  <c r="DL219" i="1"/>
  <c r="DI112" i="1"/>
  <c r="DN112" i="1"/>
  <c r="DO112" i="1" s="1"/>
  <c r="DI175" i="1"/>
  <c r="DN175" i="1" s="1"/>
  <c r="DO175" i="1" s="1"/>
  <c r="DI2" i="1"/>
  <c r="DN2" i="1"/>
  <c r="DO2" i="1" s="1"/>
  <c r="DL2" i="1"/>
  <c r="DJ2" i="1"/>
  <c r="DI18" i="1"/>
  <c r="DN18" i="1" s="1"/>
  <c r="DO18" i="1" s="1"/>
  <c r="DL18" i="1"/>
  <c r="DJ18" i="1"/>
  <c r="DJ785" i="1"/>
  <c r="DI785" i="1"/>
  <c r="DN785" i="1" s="1"/>
  <c r="DO785" i="1"/>
  <c r="DI530" i="1"/>
  <c r="DN530" i="1"/>
  <c r="DO530" i="1" s="1"/>
  <c r="DL530" i="1"/>
  <c r="DJ530" i="1"/>
  <c r="DJ561" i="1"/>
  <c r="DI561" i="1"/>
  <c r="DN561" i="1"/>
  <c r="DO561" i="1" s="1"/>
  <c r="DJ128" i="1"/>
  <c r="DL128" i="1"/>
  <c r="DL93" i="1"/>
  <c r="DI93" i="1"/>
  <c r="DN93" i="1"/>
  <c r="DO93" i="1" s="1"/>
  <c r="DI253" i="1"/>
  <c r="DN253" i="1" s="1"/>
  <c r="DO253" i="1"/>
  <c r="DL253" i="1"/>
  <c r="DJ283" i="1"/>
  <c r="DI283" i="1"/>
  <c r="DN283" i="1"/>
  <c r="DO283" i="1" s="1"/>
  <c r="DJ402" i="1"/>
  <c r="DL402" i="1"/>
  <c r="DL691" i="1"/>
  <c r="DJ691" i="1"/>
  <c r="DJ169" i="1"/>
  <c r="DI169" i="1"/>
  <c r="DN169" i="1"/>
  <c r="DO169" i="1" s="1"/>
  <c r="DL169" i="1"/>
  <c r="DL198" i="1"/>
  <c r="DJ198" i="1"/>
  <c r="DL117" i="1"/>
  <c r="DI117" i="1"/>
  <c r="DN117" i="1" s="1"/>
  <c r="DO117" i="1" s="1"/>
  <c r="DL179" i="1"/>
  <c r="DI179" i="1"/>
  <c r="DN179" i="1" s="1"/>
  <c r="DO179" i="1"/>
  <c r="DL256" i="1"/>
  <c r="DJ256" i="1"/>
  <c r="DJ161" i="1"/>
  <c r="DI161" i="1"/>
  <c r="DN161" i="1" s="1"/>
  <c r="DO161" i="1" s="1"/>
  <c r="DI167" i="1"/>
  <c r="DN167" i="1"/>
  <c r="DO167" i="1" s="1"/>
  <c r="DL167" i="1"/>
  <c r="DL192" i="1"/>
  <c r="DI192" i="1"/>
  <c r="DN192" i="1" s="1"/>
  <c r="DO192" i="1" s="1"/>
  <c r="DJ122" i="1"/>
  <c r="DL122" i="1"/>
  <c r="BM28" i="1" l="1"/>
  <c r="E34" i="2"/>
  <c r="E33" i="2"/>
  <c r="E14" i="2"/>
  <c r="E48" i="2" s="1"/>
  <c r="E35" i="2"/>
  <c r="E24" i="2"/>
  <c r="E25" i="2"/>
  <c r="E38" i="2"/>
  <c r="E30" i="2"/>
  <c r="E27" i="2"/>
  <c r="E28" i="2"/>
  <c r="E15" i="2"/>
  <c r="E40" i="2"/>
  <c r="E16" i="2"/>
  <c r="D48" i="2"/>
  <c r="AI59" i="1" l="1"/>
  <c r="AK59" i="1" s="1"/>
  <c r="AL59" i="1" s="1"/>
  <c r="V59" i="1" s="1"/>
  <c r="S59" i="1" s="1"/>
  <c r="Y59" i="1" s="1"/>
  <c r="AI70" i="1"/>
  <c r="AI37" i="1"/>
  <c r="AK37" i="1" s="1"/>
  <c r="AL37" i="1" s="1"/>
  <c r="V37" i="1" s="1"/>
  <c r="S37" i="1" s="1"/>
  <c r="Y37" i="1" s="1"/>
  <c r="AI60" i="1"/>
  <c r="AK60" i="1" s="1"/>
  <c r="AL60" i="1" s="1"/>
  <c r="V60" i="1" s="1"/>
  <c r="S60" i="1" s="1"/>
  <c r="Y60" i="1" s="1"/>
  <c r="AI40" i="1"/>
  <c r="AK40" i="1" s="1"/>
  <c r="AL40" i="1" s="1"/>
  <c r="AI44" i="1"/>
  <c r="AK44" i="1" s="1"/>
  <c r="AL44" i="1" s="1"/>
  <c r="V44" i="1" s="1"/>
  <c r="S44" i="1" s="1"/>
  <c r="Y44" i="1" s="1"/>
  <c r="AI55" i="1"/>
  <c r="AK55" i="1" s="1"/>
  <c r="AL55" i="1" s="1"/>
  <c r="V55" i="1" s="1"/>
  <c r="S55" i="1" s="1"/>
  <c r="Y55" i="1" s="1"/>
  <c r="AI39" i="1"/>
  <c r="AK39" i="1" s="1"/>
  <c r="AL39" i="1" s="1"/>
  <c r="V39" i="1" s="1"/>
  <c r="S39" i="1" s="1"/>
  <c r="Y39" i="1" s="1"/>
  <c r="AI35" i="1"/>
  <c r="AK35" i="1" s="1"/>
  <c r="AL35" i="1" s="1"/>
  <c r="V35" i="1" s="1"/>
  <c r="S35" i="1" s="1"/>
  <c r="Y35" i="1" s="1"/>
  <c r="AI64" i="1"/>
  <c r="AK64" i="1" s="1"/>
  <c r="AL64" i="1" s="1"/>
  <c r="AI48" i="1"/>
  <c r="AK48" i="1" s="1"/>
  <c r="AL48" i="1" s="1"/>
  <c r="V48" i="1" s="1"/>
  <c r="S48" i="1" s="1"/>
  <c r="Y48" i="1" s="1"/>
  <c r="AI66" i="1"/>
  <c r="AK66" i="1" s="1"/>
  <c r="AL66" i="1" s="1"/>
  <c r="V66" i="1" s="1"/>
  <c r="S66" i="1" s="1"/>
  <c r="Y66" i="1" s="1"/>
  <c r="AI69" i="1"/>
  <c r="AK69" i="1" s="1"/>
  <c r="AL69" i="1" s="1"/>
  <c r="V69" i="1" s="1"/>
  <c r="S69" i="1" s="1"/>
  <c r="Y69" i="1" s="1"/>
  <c r="AI49" i="1"/>
  <c r="AK49" i="1" s="1"/>
  <c r="AL49" i="1" s="1"/>
  <c r="V49" i="1" s="1"/>
  <c r="S49" i="1" s="1"/>
  <c r="Y49" i="1" s="1"/>
  <c r="AI62" i="1"/>
  <c r="AK62" i="1" s="1"/>
  <c r="AL62" i="1" s="1"/>
  <c r="V62" i="1" s="1"/>
  <c r="S62" i="1" s="1"/>
  <c r="Y62" i="1" s="1"/>
  <c r="AI53" i="1"/>
  <c r="AK53" i="1" s="1"/>
  <c r="AL53" i="1" s="1"/>
  <c r="AI58" i="1"/>
  <c r="AK58" i="1" s="1"/>
  <c r="AL58" i="1" s="1"/>
  <c r="V58" i="1" s="1"/>
  <c r="S58" i="1" s="1"/>
  <c r="Y58" i="1" s="1"/>
  <c r="AI50" i="1"/>
  <c r="AK50" i="1" s="1"/>
  <c r="AL50" i="1" s="1"/>
  <c r="V50" i="1" s="1"/>
  <c r="S50" i="1" s="1"/>
  <c r="Y50" i="1" s="1"/>
  <c r="AI46" i="1"/>
  <c r="AK46" i="1" s="1"/>
  <c r="AL46" i="1" s="1"/>
  <c r="V46" i="1" s="1"/>
  <c r="S46" i="1" s="1"/>
  <c r="Y46" i="1" s="1"/>
  <c r="AI51" i="1"/>
  <c r="AK51" i="1" s="1"/>
  <c r="AL51" i="1" s="1"/>
  <c r="V51" i="1" s="1"/>
  <c r="S51" i="1" s="1"/>
  <c r="Y51" i="1" s="1"/>
  <c r="AI36" i="1"/>
  <c r="AK36" i="1" s="1"/>
  <c r="AL36" i="1" s="1"/>
  <c r="V36" i="1" s="1"/>
  <c r="S36" i="1" s="1"/>
  <c r="Y36" i="1" s="1"/>
  <c r="AI52" i="1"/>
  <c r="AK52" i="1" s="1"/>
  <c r="AL52" i="1" s="1"/>
  <c r="AI34" i="1"/>
  <c r="AK34" i="1" s="1"/>
  <c r="AL34" i="1" s="1"/>
  <c r="V34" i="1" s="1"/>
  <c r="AI45" i="1"/>
  <c r="AK45" i="1" s="1"/>
  <c r="AL45" i="1" s="1"/>
  <c r="V45" i="1" s="1"/>
  <c r="S45" i="1" s="1"/>
  <c r="Y45" i="1" s="1"/>
  <c r="AI38" i="1"/>
  <c r="AK38" i="1" s="1"/>
  <c r="AL38" i="1" s="1"/>
  <c r="V38" i="1" s="1"/>
  <c r="S38" i="1" s="1"/>
  <c r="Y38" i="1" s="1"/>
  <c r="AI63" i="1"/>
  <c r="AK63" i="1" s="1"/>
  <c r="AL63" i="1" s="1"/>
  <c r="AI68" i="1"/>
  <c r="AK68" i="1" s="1"/>
  <c r="AL68" i="1" s="1"/>
  <c r="V68" i="1" s="1"/>
  <c r="S68" i="1" s="1"/>
  <c r="Y68" i="1" s="1"/>
  <c r="AI42" i="1"/>
  <c r="AK42" i="1" s="1"/>
  <c r="AL42" i="1" s="1"/>
  <c r="V42" i="1" s="1"/>
  <c r="AI57" i="1"/>
  <c r="AK57" i="1" s="1"/>
  <c r="AL57" i="1" s="1"/>
  <c r="V57" i="1" s="1"/>
  <c r="S57" i="1" s="1"/>
  <c r="Y57" i="1" s="1"/>
  <c r="AI41" i="1"/>
  <c r="AK41" i="1" s="1"/>
  <c r="AL41" i="1" s="1"/>
  <c r="AI43" i="1"/>
  <c r="AK43" i="1" s="1"/>
  <c r="AL43" i="1" s="1"/>
  <c r="V43" i="1" s="1"/>
  <c r="S43" i="1" s="1"/>
  <c r="Y43" i="1" s="1"/>
  <c r="AI67" i="1"/>
  <c r="AK67" i="1" s="1"/>
  <c r="AL67" i="1" s="1"/>
  <c r="V67" i="1" s="1"/>
  <c r="S67" i="1" s="1"/>
  <c r="Y67" i="1" s="1"/>
  <c r="AI65" i="1"/>
  <c r="AK65" i="1" s="1"/>
  <c r="AL65" i="1" s="1"/>
  <c r="V65" i="1" s="1"/>
  <c r="AI61" i="1"/>
  <c r="AK61" i="1" s="1"/>
  <c r="AL61" i="1" s="1"/>
  <c r="V61" i="1" s="1"/>
  <c r="S61" i="1" s="1"/>
  <c r="Y61" i="1" s="1"/>
  <c r="AI56" i="1"/>
  <c r="AK56" i="1" s="1"/>
  <c r="AL56" i="1" s="1"/>
  <c r="V56" i="1" s="1"/>
  <c r="S56" i="1" s="1"/>
  <c r="Y56" i="1" s="1"/>
  <c r="AI54" i="1"/>
  <c r="AK54" i="1" s="1"/>
  <c r="AL54" i="1" s="1"/>
  <c r="V54" i="1" s="1"/>
  <c r="AI47" i="1"/>
  <c r="AK47" i="1" s="1"/>
  <c r="AL47" i="1" s="1"/>
  <c r="V47" i="1" s="1"/>
  <c r="S47" i="1" s="1"/>
  <c r="Y47" i="1" s="1"/>
  <c r="S65" i="1" l="1"/>
  <c r="S54" i="1"/>
  <c r="V63" i="1"/>
  <c r="S42" i="1"/>
  <c r="V52" i="1"/>
  <c r="AI72" i="1"/>
  <c r="AJ72" i="1" s="1"/>
  <c r="AK70" i="1"/>
  <c r="AL70" i="1" s="1"/>
  <c r="V70" i="1" s="1"/>
  <c r="S70" i="1" s="1"/>
  <c r="Y70" i="1" s="1"/>
  <c r="V40" i="1"/>
  <c r="S34" i="1"/>
  <c r="V71" i="1" l="1"/>
  <c r="V72" i="1" s="1"/>
  <c r="AK72" i="1" s="1"/>
  <c r="L24" i="1" s="1"/>
  <c r="S40" i="1"/>
  <c r="Y34" i="1"/>
  <c r="Y40" i="1" s="1"/>
  <c r="BO1" i="1"/>
  <c r="Y42" i="1"/>
  <c r="Y52" i="1" s="1"/>
  <c r="S52" i="1"/>
  <c r="S63" i="1"/>
  <c r="Y54" i="1"/>
  <c r="Y63" i="1" s="1"/>
  <c r="Y65" i="1"/>
  <c r="Y71" i="1" s="1"/>
  <c r="S71" i="1"/>
  <c r="S72" i="1" l="1"/>
  <c r="Y72" i="1"/>
</calcChain>
</file>

<file path=xl/comments1.xml><?xml version="1.0" encoding="utf-8"?>
<comments xmlns="http://schemas.openxmlformats.org/spreadsheetml/2006/main">
  <authors>
    <author>Jose L. Cortes Ortiz</author>
  </authors>
  <commentList>
    <comment ref="H24" authorId="0" shapeId="0">
      <text>
        <r>
          <rPr>
            <sz val="9"/>
            <color indexed="81"/>
            <rFont val="Tahoma"/>
            <family val="2"/>
          </rPr>
          <t>Para el Docente consiste de Salario a Escala o Salario aprobado por el Presidente mas Bonificación Administrativa mas Ajuste de Salario Base Docente</t>
        </r>
      </text>
    </comment>
  </commentList>
</comments>
</file>

<file path=xl/comments2.xml><?xml version="1.0" encoding="utf-8"?>
<comments xmlns="http://schemas.openxmlformats.org/spreadsheetml/2006/main">
  <authors>
    <author>Jose L. Cortes Ortiz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 xml:space="preserve">Información de la Sección Vigente, puede cambiarse manualmente
Nota: pierde fórmula al cambiar manualmente
</t>
        </r>
      </text>
    </comment>
  </commentList>
</comments>
</file>

<file path=xl/sharedStrings.xml><?xml version="1.0" encoding="utf-8"?>
<sst xmlns="http://schemas.openxmlformats.org/spreadsheetml/2006/main" count="20363" uniqueCount="6912">
  <si>
    <t>COORDINADOR(A) DE SERVICIOS TECNICOS AL USUARIO III</t>
  </si>
  <si>
    <t>15303-SERVICIOS MISCELANEOS-TECNOLOGIAS DE INFORMACION</t>
  </si>
  <si>
    <t>COORDINADOR(A) DE TRANSFERENCIAS, TRASLADOS Y READMISIONES</t>
  </si>
  <si>
    <t>14176-ADMISION, EVALUACION Y REGISTRO-ADMINISTRACION UNIVERSITARIA</t>
  </si>
  <si>
    <t>COORDINADORA(A) AUXILIAR DE EDUCACION PREESCOLAR</t>
  </si>
  <si>
    <t>11-9031</t>
  </si>
  <si>
    <t>44212-EDUCACION PREESCOLAR-SERVICIOS EDUCACIONALES</t>
  </si>
  <si>
    <t>COORDINARDO(A) DEL TALLER DE VESTUARIO</t>
  </si>
  <si>
    <t>39-1021</t>
  </si>
  <si>
    <t>24606-OFICIOS MISCELANEOS-OFICIOS</t>
  </si>
  <si>
    <t>CORRECTOR(A) DE PRUEBAS</t>
  </si>
  <si>
    <t>43-9081</t>
  </si>
  <si>
    <t>24506-OFICIOS DE IMPRENTA-OFICIOS</t>
  </si>
  <si>
    <t>CURADOR(A)</t>
  </si>
  <si>
    <t>25-4012</t>
  </si>
  <si>
    <t>14401-ADMINISTRACION DE MUSEOS-ADMINISTRACION UNIVERSITARIA</t>
  </si>
  <si>
    <t>DECANO(A) ADMINISTRACION DE EMPRESAS</t>
  </si>
  <si>
    <t>71201-N/A-DECANOS DE FACULTAD</t>
  </si>
  <si>
    <t>DECANO(A) ASOCIADO(A)</t>
  </si>
  <si>
    <t>39-7011</t>
  </si>
  <si>
    <t>32350-SERVICIOS MISCELANEOS-ASISTENCIA ECONOMICA Y SERV SOCIALES</t>
  </si>
  <si>
    <t>HIGIENISTA DENTAL I</t>
  </si>
  <si>
    <t>29-2021</t>
  </si>
  <si>
    <t>31206-DENTALES-SERVICIOS MEDICOS</t>
  </si>
  <si>
    <t>HIGIENISTA DENTAL II</t>
  </si>
  <si>
    <t>31207-DENTALES-SERVICIOS MEDICOS</t>
  </si>
  <si>
    <t>HISTOTECNICO(A)</t>
  </si>
  <si>
    <t>29-2012</t>
  </si>
  <si>
    <t>41136-LABORATORIO-LABORATORIO Y TECNOLOGIA MEDICA</t>
  </si>
  <si>
    <t>HISTOTECNOLOGO(A)</t>
  </si>
  <si>
    <t>41141-LABORATORIO-LABORATORIO Y TECNOLOGIA MEDICA</t>
  </si>
  <si>
    <t>HOJALATERO</t>
  </si>
  <si>
    <t>49-3021</t>
  </si>
  <si>
    <t>24412-SERVICIOS AUTOMOTRICES-OFICIOS</t>
  </si>
  <si>
    <t>ILUSTRADOR(A) CIENTIFICO(A)</t>
  </si>
  <si>
    <t>43106-ARTES GRAFICAS-ARTES GRAFICAS, AUDIOVISUAL Y FOTOGRAFIA</t>
  </si>
  <si>
    <t>INGENIERO(A)</t>
  </si>
  <si>
    <t>17-2199</t>
  </si>
  <si>
    <t>26110-INGENIERIA-INGENIERIA Y ORNAMENTACION PANORAMICA</t>
  </si>
  <si>
    <t>INGENIERO(A) DE PLANIFICACION FISICA</t>
  </si>
  <si>
    <t>26126-INGENIERIA-INGENIERIA Y ORNAMENTACION PANORAMICA</t>
  </si>
  <si>
    <t>90010-INSTRUCTOR-PROFESORES</t>
  </si>
  <si>
    <t>90140-INVESTIGADOR-INVESTIGADORES</t>
  </si>
  <si>
    <t>INVESTIGADOR AFILIADO</t>
  </si>
  <si>
    <t>90808-INVESTIGADOR AFILIADO-N/A</t>
  </si>
  <si>
    <t>90110-INVESTIGADOR ASISTENTE-INVESTIGADORES</t>
  </si>
  <si>
    <t>INVESTIGADOR ASOCIADO</t>
  </si>
  <si>
    <t>90130-INVESTIGADOR ASOCIADO-INVESTIGADORES</t>
  </si>
  <si>
    <t>90120-INVESTIGADOR AUXILIAR-INVESTIGADORES</t>
  </si>
  <si>
    <t>90809-INVESTIGADOR POST DOCTORAL-N/A</t>
  </si>
  <si>
    <t>JARDINERO(A) I</t>
  </si>
  <si>
    <t>37-3011</t>
  </si>
  <si>
    <t>23211-MANTENIMIENTO DE TERRENOS-EDIFICIOS Y TERRENOS</t>
  </si>
  <si>
    <t>JARDINERO(A) II</t>
  </si>
  <si>
    <t>23212-MANTENIMIENTO DE TERRENOS-EDIFICIOS Y TERRENOS</t>
  </si>
  <si>
    <t>LIBRETISTA</t>
  </si>
  <si>
    <t>27-3043</t>
  </si>
  <si>
    <t>43231-RECURSOS AUDIOVISUALES-ARTES GRAFICAS, AUDIOVISUAL Y FOTOGRAFIA</t>
  </si>
  <si>
    <t>LINOTIPISTA</t>
  </si>
  <si>
    <t>51-1112</t>
  </si>
  <si>
    <t>24526-OFICIOS DE IMPRENTA-OFICIOS</t>
  </si>
  <si>
    <t>MAESTRO(A) ASISTENTE</t>
  </si>
  <si>
    <t>25-9041</t>
  </si>
  <si>
    <t>44101-AUXILIARES EN EDUCACION-SERVICIOS EDUCACIONALES</t>
  </si>
  <si>
    <t>MAESTRO(A) EN CENTRO DE CUIDADO DIURNO</t>
  </si>
  <si>
    <t>25-2011</t>
  </si>
  <si>
    <t>44130-AUXILIARES EN EDUCACION-SERVICIOS EDUCACIONALES</t>
  </si>
  <si>
    <t>MAESTRO(A) PREESCOLAR I</t>
  </si>
  <si>
    <t>44206-EDUCACION PREESCOLAR-SERVICIOS EDUCACIONALES</t>
  </si>
  <si>
    <t>MAESTRO(A) PREESCOLAR II</t>
  </si>
  <si>
    <t>44207-EDUCACION PREESCOLAR-SERVICIOS EDUCACIONALES</t>
  </si>
  <si>
    <t>MAQUINISTA DE BARCO</t>
  </si>
  <si>
    <t>53-5031</t>
  </si>
  <si>
    <t>25206-OPERACION DE EQUIPO DE MOTOR MISCELANEO-OPERACION DE EQUIPO DE MOTOR</t>
  </si>
  <si>
    <t>MARINERO(A)</t>
  </si>
  <si>
    <t>49-3023</t>
  </si>
  <si>
    <t>25201-OPERACION DE EQUIPO DE MOTOR MISCELANEO-OPERACION DE EQUIPO DE MOTOR</t>
  </si>
  <si>
    <t>MECANICO(A) AUTOMOTRIZ</t>
  </si>
  <si>
    <t>24401-OFICIOS EN SERVICIOS AUTOMOTRICES-OFICIOS</t>
  </si>
  <si>
    <t>MECANICO(A) DE EQUIPO DENTAL</t>
  </si>
  <si>
    <t>49-9062</t>
  </si>
  <si>
    <t>24326-OFICIOS MECANICOS-OFICIOS</t>
  </si>
  <si>
    <t>MECANICO(A) DE EQUIPO MEDICO</t>
  </si>
  <si>
    <t>24351-OFICIOS MECANICOS-OFICIOS</t>
  </si>
  <si>
    <t>MECANICO(A) ELECTRONICO</t>
  </si>
  <si>
    <t>49-9099</t>
  </si>
  <si>
    <t>24321-OFICIOS MECANICOS-OFICIOS</t>
  </si>
  <si>
    <t>MECANICO(A) I</t>
  </si>
  <si>
    <t>24306-OFICIOS MECANICOS-OFICIOS</t>
  </si>
  <si>
    <t>MECANICO(A) II</t>
  </si>
  <si>
    <t>24307-OFICIOS MECANICOS-OFICIOS</t>
  </si>
  <si>
    <t>MECANOGRAFO(A) ADMINISTRATIVO(A) I</t>
  </si>
  <si>
    <t>43-9022</t>
  </si>
  <si>
    <t>11301-TRANSCRIPCION-OFICINA EN GENERAL</t>
  </si>
  <si>
    <t>MECANOGRAFO(A) ADMINISTRATIVO(A) II</t>
  </si>
  <si>
    <t>11302-TRANSCRIPCION-OFICINA EN GENERAL</t>
  </si>
  <si>
    <t>MECANOGRAFO(A) ADMINISTRATIVO(A) III</t>
  </si>
  <si>
    <t>11303-TRANSCRIPCION-OFICINA EN GENERAL</t>
  </si>
  <si>
    <t>MECANOGRAFO(A) ADMINISTRATIVO(A) IV</t>
  </si>
  <si>
    <t>11304-TRANSCRIPCION-OFICINA EN GENERAL</t>
  </si>
  <si>
    <t>MEDICO</t>
  </si>
  <si>
    <t>29-1062</t>
  </si>
  <si>
    <t>31901-MEDICOS-SERVICIOS MEDICOS</t>
  </si>
  <si>
    <t>MENSAJERO(A) I</t>
  </si>
  <si>
    <t>43-5021</t>
  </si>
  <si>
    <t>11101-OFICINESCAS-OFICINA EN GENERAL</t>
  </si>
  <si>
    <t>MENSAJERO(A) II</t>
  </si>
  <si>
    <t>11102-OFICINESCAS-OFICINA EN GENERAL</t>
  </si>
  <si>
    <t>MENSAJERO(A) MOTORISTA</t>
  </si>
  <si>
    <t>11106-OFICINESCAS-OFICINA EN GENERAL</t>
  </si>
  <si>
    <t>OFICIAL ADMINISTRATIVO I</t>
  </si>
  <si>
    <t>13111-ADMINISTRACION AUXILIAR-ADMINISTRACION AUXILIAR</t>
  </si>
  <si>
    <t>OFICIAL ADMINISTRATIVO II</t>
  </si>
  <si>
    <t>13112-ADMINISTRACION AUXILIAR-ADMINISTRACION AUXILIAR</t>
  </si>
  <si>
    <t>OFICIAL ADMINISTRATIVO III</t>
  </si>
  <si>
    <t>13113-ADMINISTRACION AUXILIAR-ADMINISTRACION AUXILIAR</t>
  </si>
  <si>
    <t>OFICIAL AUXILIAR DE ADMISIONES</t>
  </si>
  <si>
    <t>43-9199</t>
  </si>
  <si>
    <t>14101-ADMISION, EVALUACION Y REGISTRO-ADMINISTRACION UNIVERSITARIA</t>
  </si>
  <si>
    <t>OFICIAL CUMP E INTEG EN INVEST CENTRAL</t>
  </si>
  <si>
    <t>13116-ADMINISTRACION AUXILIAR-ADMINISTRACION AUXILIAR</t>
  </si>
  <si>
    <t>NoDocenteBasica25</t>
  </si>
  <si>
    <t>OFICIAL DE ADMISIONES I</t>
  </si>
  <si>
    <t>14106-ADMISION, EVALUACION Y REGISTRO-ADMINISTRACION UNIVERSITARIA</t>
  </si>
  <si>
    <t>OFICIAL DE ADMISIONES II</t>
  </si>
  <si>
    <t>14107-ADMISION, EVALUACION Y REGISTRO-ADMINISTRACION UNIVERSITARIA</t>
  </si>
  <si>
    <t>OFICIAL DE ADMISIONES III</t>
  </si>
  <si>
    <t>14108-ADMISION, EVALUACION Y REGISTRO-ADMINISTRACION UNIVERSITARIA</t>
  </si>
  <si>
    <t>OFICIAL DE ADMISIONES IV</t>
  </si>
  <si>
    <t>14109-ADMISION, EVALUACION Y REGISTRO-ADMINISTRACION UNIVERSITARIA</t>
  </si>
  <si>
    <t>OFICIAL DE ANOTACIONES</t>
  </si>
  <si>
    <t>14136-ADMISION, EVALUACION Y REGISTRO-ADMINISTRACION UNIVERSITARIA</t>
  </si>
  <si>
    <t>OFICIAL DE ASISTENCIA ECONOMICA I</t>
  </si>
  <si>
    <t>15-2099</t>
  </si>
  <si>
    <t>32146-ASISTENCIA ECONOMICA-ASISTENCIA ECONOMICA Y SERV SOCIALES</t>
  </si>
  <si>
    <t>OFICIAL DE ASISTENCIA ECONOMICA II</t>
  </si>
  <si>
    <t>32147-ASISTENCIA ECONOMICA-ASISTENCIA ECONOMICA Y SERV SOCIALES</t>
  </si>
  <si>
    <t>OFICIAL DE ASISTENCIA ECONOMICA III</t>
  </si>
  <si>
    <t>32148-ASISTENCIA ECONOMICA-ASISTENCIA ECONOMICA Y SERV SOCIALES</t>
  </si>
  <si>
    <t>OFICIAL DE ASISTENCIA ECONOMICA IV</t>
  </si>
  <si>
    <t>32149-ASISTENCIA ECONOMICA-ASISTENCIA ECONOMICA Y SERV SOCIALES</t>
  </si>
  <si>
    <t>OFICIAL DE ASISTENCIA ECONOMICA V</t>
  </si>
  <si>
    <t>32150-ASISTENCIA ECONOMICA-ASISTENCIA ECONOMICA Y SERV SOCIALES</t>
  </si>
  <si>
    <t>OFICIAL DE ASUNTOS ESTUDIANTILES I</t>
  </si>
  <si>
    <t>14123-ADMISION, EVALUACION Y REGISTRO-ADMINISTRACION UNIVERSITARIA</t>
  </si>
  <si>
    <t>OFICIAL DE COBROS Y RECLAMACIONES</t>
  </si>
  <si>
    <t>43-3011</t>
  </si>
  <si>
    <t>17126-RECAUDACIONES Y DESEMBOLSOS-FINANZAS Y CONTROL FISCAL</t>
  </si>
  <si>
    <t>OFICIAL DE CONTROL</t>
  </si>
  <si>
    <t>15114-PROCESAMIENTO DE DATOS-TECNOLOGIAS DE INFORMACION</t>
  </si>
  <si>
    <t>OFICIAL DE CONVALIDACIONES</t>
  </si>
  <si>
    <t>14131-ADMISION, EVALUACION Y REGISTRO-ADMINISTRACION UNIVERSITARIA</t>
  </si>
  <si>
    <t>OFICIAL DE CUMPLIMIENTO</t>
  </si>
  <si>
    <t>76120-N/A-EMPLEADOS AUXILIARES</t>
  </si>
  <si>
    <t>OFICIAL DE ESTADISTICAS</t>
  </si>
  <si>
    <t>15-2041</t>
  </si>
  <si>
    <t>13406-ESTADISTICAS-ADMINISTRACION AUXILIAR</t>
  </si>
  <si>
    <t>OFICIAL DE EVALUACION DE EXPEDIENTES ACADEMICOS</t>
  </si>
  <si>
    <t>14121-ADMISION, EVALUACION Y REGISTRO-ADMINISTRACION UNIVERSITARIA</t>
  </si>
  <si>
    <t>OFICIAL DE FINANZAS I</t>
  </si>
  <si>
    <t>13-2051</t>
  </si>
  <si>
    <t>17407-FINANZAS-FINANZAS Y CONTROL FISCAL</t>
  </si>
  <si>
    <t>OFICIAL DE FINANZAS II</t>
  </si>
  <si>
    <t>17408-FINANZAS-FINANZAS Y CONTROL FISCAL</t>
  </si>
  <si>
    <t>OFICIAL DE INFORMACION</t>
  </si>
  <si>
    <t>43-4171</t>
  </si>
  <si>
    <t>11131-OFICINESCAS-OFICINA EN GENERAL</t>
  </si>
  <si>
    <t>OFICIAL DE INVESTIGACIONES I</t>
  </si>
  <si>
    <t>33-9021</t>
  </si>
  <si>
    <t>22135-VIGILANCIA-PROTECCION Y VIGILANCIA</t>
  </si>
  <si>
    <t>OFICIAL DE INVESTIGACIONES II</t>
  </si>
  <si>
    <t>22136-VIGILANCIA-PROTECCION Y VIGILANCIA</t>
  </si>
  <si>
    <t>OFICIAL DE INVESTIGACIONES III</t>
  </si>
  <si>
    <t>22137-VIGILANCIA-PROTECCION Y VIGILANCIA</t>
  </si>
  <si>
    <t>OFICIAL DE INVESTIGACIONES Y TRANSACCIONES</t>
  </si>
  <si>
    <t>14146-ADMISION, EVALUACION Y REGISTRO-ADMINISTRACION UNIVERSITARIA</t>
  </si>
  <si>
    <t>OFICIAL DE LA JUNTA DE DONACIONES ANATOMICAS</t>
  </si>
  <si>
    <t>29-9099</t>
  </si>
  <si>
    <t>41168-LABORATORIO-LABORATORIO Y TECNOLOGIA MEDICA</t>
  </si>
  <si>
    <t>OFICIAL DE LA PROPIEDAD I</t>
  </si>
  <si>
    <t>12216-CONTROL Y PROPIEDAD-COMPRAS, SUMINISTROS Y VENTAS</t>
  </si>
  <si>
    <t>OFICIAL DE LA PROPIEDAD II</t>
  </si>
  <si>
    <t>12217-CONTROL Y PROPIEDAD-COMPRAS, SUMINISTROS Y VENTAS</t>
  </si>
  <si>
    <t>OFICIAL DE NOMINAS I</t>
  </si>
  <si>
    <t>43-3051</t>
  </si>
  <si>
    <t>17141-RECAUDACIONES Y DESEMBOLSOS-FINANZAS Y CONTROL FISCAL</t>
  </si>
  <si>
    <t>OFICIAL DE NOMINAS II</t>
  </si>
  <si>
    <t>72110-N/A-ASESORES DEL PRESIDENTE</t>
  </si>
  <si>
    <t>SECRETARIO(A) DE RECORD</t>
  </si>
  <si>
    <t>11426-SECRETARIALES-OFICINA EN GENERAL</t>
  </si>
  <si>
    <t>SECRETARIO(A) DEL PRESIDENTE DE LA JUNTA DE SINDICOS</t>
  </si>
  <si>
    <t>11431-SECRETARIALES-OFICINA EN GENERAL</t>
  </si>
  <si>
    <t>SECRETARIO(A) DEL RECTOR DE COLEGIO UNIVIVERSITARIO</t>
  </si>
  <si>
    <t>11409-SECRETARIALES-OFICINA EN GENERAL</t>
  </si>
  <si>
    <t>SECRETARIO(A) DEL RECTOR DE RECINTO</t>
  </si>
  <si>
    <t>11411-SECRETARIALES-OFICINA EN GENERAL</t>
  </si>
  <si>
    <t>SECRETARIO(A) EJECUTIVO JUNTA DE GOBIERNO</t>
  </si>
  <si>
    <t>71320-N/A-OTRAS OCUPACIONES</t>
  </si>
  <si>
    <t>SECRETARIO(A) EJECUTIVO(A) I</t>
  </si>
  <si>
    <t>11406-SECRETARIALES-OFICINA EN GENERAL</t>
  </si>
  <si>
    <t>SECRETARIO(A) EJECUTIVO(A) II</t>
  </si>
  <si>
    <t>11407-SECRETARIALES-OFICINA EN GENERAL</t>
  </si>
  <si>
    <t>SECRETARIO(A) JUNTA ADMINISTRATIVA</t>
  </si>
  <si>
    <t>73201-N/A-SECRETARIOS</t>
  </si>
  <si>
    <t>SECRETARIO(A) JUNTA UNIVERSITARIA</t>
  </si>
  <si>
    <t>73101-N/A-SECRETARIOS</t>
  </si>
  <si>
    <t>SECRETARIO(A) SENADO ACADEMICO</t>
  </si>
  <si>
    <t>73301-N/A-SECRETARIOS</t>
  </si>
  <si>
    <t>SECRETARIO(A) SENADO ACADEMICO Y JUNTA ADMINISTRATIVA</t>
  </si>
  <si>
    <t>73302-N/A-SECRETARIOS</t>
  </si>
  <si>
    <t>SOLDADOR(A)</t>
  </si>
  <si>
    <t>51-4121</t>
  </si>
  <si>
    <t>24311-OFICIOS MECANICOS-OFICIOS</t>
  </si>
  <si>
    <t>SONOGRAFISTA</t>
  </si>
  <si>
    <t>41241-RADIOLOGIA Y TECNOLOGIA MEDICA-LABORATORIO Y TECNOLOGIA MEDICA</t>
  </si>
  <si>
    <t>NoDocenteBasica9</t>
  </si>
  <si>
    <t>SOPLADOR(A) DE VIDRIO</t>
  </si>
  <si>
    <t>51-9195</t>
  </si>
  <si>
    <t>41190-LABORATORIO-LABORATORIO Y TECNOLOGIA EDUCATIVA</t>
  </si>
  <si>
    <t>SUBDIRECTOR(A) DE CONTABILIDAD CENTRAL</t>
  </si>
  <si>
    <t>17219-CONTABILIDAD-FINANZAS Y CONTROL FISCAL</t>
  </si>
  <si>
    <t>SUBDIRECTOR(A) DE DESARROLLO DE TECNOLOGIAS DE INFORMACION</t>
  </si>
  <si>
    <t>15221-DESARROLLO DE SISTEMAS-TECNOLOGIAS DE INFORMACION</t>
  </si>
  <si>
    <t>SUBDIRECTOR(A) DE FINANZAS I</t>
  </si>
  <si>
    <t>17418-FINANZAS-FINANZAS Y CONTROL FISCAL</t>
  </si>
  <si>
    <t>SUBDIRECTOR(A) DE FINANZAS II</t>
  </si>
  <si>
    <t>17419-FINANZAS-FINANZAS Y CONTROL FISCAL</t>
  </si>
  <si>
    <t>SUBDIRECTOR(A) DE PLANIFICACION Y DESARROLLO CENTRAL</t>
  </si>
  <si>
    <t>16405-PLANIFICACION-REC HUM, PLANIF, PRESUP Y SIST Y PROCED</t>
  </si>
  <si>
    <t>SUBDIRECTOR(A) DE PRESUPUESTO I</t>
  </si>
  <si>
    <t>16216-PRESUPUESTO-REC HUM, PLANIF, PRESUP Y SIST Y PROCED</t>
  </si>
  <si>
    <t>SUBDIRECTOR(A) DE RECURSOS HUMANOS</t>
  </si>
  <si>
    <t>16180-ADMINISTRACION DE RECURSOS HUMANOS-REC HUM, PLANIF, PRESUP Y SIST Y PROCED</t>
  </si>
  <si>
    <t>SUBDIRECTOR(A) SISTEMA DE RETIRO</t>
  </si>
  <si>
    <t>71325-N/A-OTRAS OCUPACIONES</t>
  </si>
  <si>
    <t>SUPERVISOR DE CENTRO DE REPRODUCCION</t>
  </si>
  <si>
    <t>11206-OPERACION DE EQUIPO DE OFICINA-OFICINA EN GENERAL</t>
  </si>
  <si>
    <t>SUPERVISOR(A) DE ACTIVIDADES EXTRACURRICULARES</t>
  </si>
  <si>
    <t>32306-SERVICIOS MISCELANEOS-ASISTENCIA ECONOMICA Y SERV SOCIALES</t>
  </si>
  <si>
    <t>SUPERVISOR(A) DE ARTES GRAFICAS(A)</t>
  </si>
  <si>
    <t>27-1011</t>
  </si>
  <si>
    <t>43111-ARTES GRAFICAS-ARTES GRAFICAS, AUDIOVISUAL Y FOTOGRAFIA</t>
  </si>
  <si>
    <t>SUPERVISOR(A) DE ASISTENCIA ECONOMICA</t>
  </si>
  <si>
    <t>32156-ASISTENCIA ECONOMICA-ASISTENCIA ECONOMICA Y SERV SOCIALES</t>
  </si>
  <si>
    <t>SUPERVISOR(A) DE COBROS Y RECLAMACIONES</t>
  </si>
  <si>
    <t>17131-RECAUDACIONES Y DESEMBOLSOS-FINANZAS Y CONTROL FISCAL</t>
  </si>
  <si>
    <t>SUPERVISOR(A) DE COMPRAS I</t>
  </si>
  <si>
    <t>12111-COMPRAS, SUMINISTROS Y VENTAS-COMPRAS, SUMINISTROS Y VENTAS</t>
  </si>
  <si>
    <t>SUPERVISOR(A) DE COMPRAS II</t>
  </si>
  <si>
    <t>12112-COMPRAS, SUMINISTROS Y VENTAS-COMPRAS, SUMINISTROS Y VENTAS</t>
  </si>
  <si>
    <t>SUPERVISOR(A) DE CONSERJES I</t>
  </si>
  <si>
    <t>21106-LIMPIEZA-SERVICIOS DOMESTICOS</t>
  </si>
  <si>
    <t>SUPERVISOR(A) DE CONSERJES II</t>
  </si>
  <si>
    <t>21107-LIMPIEZA-SERVICIOS DOMESTICOS</t>
  </si>
  <si>
    <t>SUPERVISOR(A) DE CONSTRUCCION I</t>
  </si>
  <si>
    <t>11-9021</t>
  </si>
  <si>
    <t>24136-OFICIOS EN CONSTRUCCION-OFICIOS</t>
  </si>
  <si>
    <t>SUPERVISOR(A) DE CONSTRUCCION II</t>
  </si>
  <si>
    <t>24137-OFICIOS EN CONSTRUCCION-OFICIOS</t>
  </si>
  <si>
    <t>SUPERVISOR(A) DE CONTABILIDAD DEL SISTEMA DE RETIRO</t>
  </si>
  <si>
    <t>17213-CONTABILIDAD-FINANZAS Y CONTROL FISCAL</t>
  </si>
  <si>
    <t>SUPERVISOR(A) DE CONTROL DE OPERACIONES</t>
  </si>
  <si>
    <t>15116-PROCESAMIENTO DE DATOS-TECNOLOGIAS DE INFORMACION</t>
  </si>
  <si>
    <t>SUPERVISOR(A) DE ELECTRICISTAS</t>
  </si>
  <si>
    <t>24206-OFICIOS EN ELECTRICIDAD-OFICIOS</t>
  </si>
  <si>
    <t>SUPERVISOR(A) DE ENCUADERNACION</t>
  </si>
  <si>
    <t>24516-OFICIOS DE IMPRENTA-OFICIOS</t>
  </si>
  <si>
    <t>SUPERVISOR(A) DE ENFERMEROS(AS)</t>
  </si>
  <si>
    <t>31121-ENFERMERIA-SERVICIOS MEDICOS</t>
  </si>
  <si>
    <t>SUPERVISOR(A) DE GUARDIANES</t>
  </si>
  <si>
    <t>22106-VIGILANCIA-PROTECCION Y VIGILANCIA</t>
  </si>
  <si>
    <t>SUPERVISOR(A) DE HOSPEDAJES PRIVADOS</t>
  </si>
  <si>
    <t>11-908</t>
  </si>
  <si>
    <t>14316-ADMINISTRACION DE EMPRESAS-ADMINISTRACION UNIVERSITARIA</t>
  </si>
  <si>
    <t>SUPERVISOR(A) DE IMPRENTA</t>
  </si>
  <si>
    <t>24536-OFICIOS DE IMPRENTA-OFICIOS</t>
  </si>
  <si>
    <t>SUPERVISOR(A) DE INVESTIGACIONES</t>
  </si>
  <si>
    <t>22126-VIGILANCIA-PROTECCION Y VIGILANCIA</t>
  </si>
  <si>
    <t>SUPERVISOR(A) DE JARDINERIA</t>
  </si>
  <si>
    <t>37-1012</t>
  </si>
  <si>
    <t>23216-MANTENIMIENTO DE TERRENOS-EDIFICIOS Y TERRENOS</t>
  </si>
  <si>
    <t>SUPERVISOR(A) DE LA CASA DE ANIMALES</t>
  </si>
  <si>
    <t>41111-LABORATORIO-LABORATORIO Y TECNOLOGIA MEDICA</t>
  </si>
  <si>
    <t>SUPERVISOR(A) DE LA PROPIEDAD</t>
  </si>
  <si>
    <t>12211-CONTROL Y PROPIEDAD-COMPRAS, SUMINISTROS Y VENTAS</t>
  </si>
  <si>
    <t>SUPERVISOR(A) DE LABORATORIO DE CITOGENETICA</t>
  </si>
  <si>
    <t>41171-LABORATORIO-LABORATORIO Y TECNOLOGIA MEDICA</t>
  </si>
  <si>
    <t>SUPERVISOR(A) DE LABORATORIO FOTOGRAFICO</t>
  </si>
  <si>
    <t>43316-FOTOGRAFIA-ARTES GRAFICAS, AUDIOVISUAL Y FOTOGRAFIA</t>
  </si>
  <si>
    <t>SUPERVISOR(A) DE MANTENIMIENTO DE EDIFICIOS I</t>
  </si>
  <si>
    <t>23111-MANTENIMIENTO DE EDIFICIOS-EDIFICIOS Y TERRENOS</t>
  </si>
  <si>
    <t>SUPERVISOR(A) DE MANTENIMIENTO DE EDIFICIOS II</t>
  </si>
  <si>
    <t>23112-MANTENIMIENTO DE EDIFICIOS-EDIFICIOS Y TERRENOS</t>
  </si>
  <si>
    <t>SUPERVISOR(A) DE MEDICINA NUCLEAR</t>
  </si>
  <si>
    <t>41221-RADIOLOGIA Y TECNOLOGIA MEDICA-LABORATORIO Y TECNOLOGIA MEDICA</t>
  </si>
  <si>
    <t>SUPERVISOR(A) DE MICROFILMACION</t>
  </si>
  <si>
    <t>43406-MICROFILMACION-ARTES GRAFICAS, AUDIOVISUAL Y FOTOGRAFIA</t>
  </si>
  <si>
    <t>SUPERVISOR(A) DE OPERACIONES Y MANTENIMIENTO</t>
  </si>
  <si>
    <t>24616-OFICIOS MISCELANEOS-OFICIOS</t>
  </si>
  <si>
    <t>SUPERVISOR(A) DE OPERADORES DE COMPUTADORES ELECTRONICOS</t>
  </si>
  <si>
    <t>15136-PROCESAMIENTO DE DATOS-TECNOLOGIAS DE INFORMACION</t>
  </si>
  <si>
    <t>SUPERVISOR(A) DE OPERADORES DE CUADRO TELEFONICO</t>
  </si>
  <si>
    <t>51-1011</t>
  </si>
  <si>
    <t>11216-OPERACION DE EQUIPO DE OFICINA-OFICINA EN GENERAL</t>
  </si>
  <si>
    <t>SUPERVISOR(A) DE ORNAMENTACION PANORAMICA</t>
  </si>
  <si>
    <t>26221-ORNAMENTACION PANORAMICA-INGENIERIA Y ORNAMENTACION PANORAMICA</t>
  </si>
  <si>
    <t>SUPERVISOR(A) DE PRODUCCION DE IMPRENTA</t>
  </si>
  <si>
    <t>24531-OFICIOS DE IMPRENTA-OFICIOS</t>
  </si>
  <si>
    <t>SUPERVISOR(A) DE RADIO Y/O TELEVISION</t>
  </si>
  <si>
    <t>43236-RECURSOS AUDIOVISUALES-ARTES GRAFICAS, AUDIOVISUAL Y FOTOGRAFIA</t>
  </si>
  <si>
    <t>SUPERVISOR(A) DE RECAUDACIONES</t>
  </si>
  <si>
    <t>17116-RECAUDACIONES Y DESEMBOLSOS-FINANZAS Y CONTROL FISCAL</t>
  </si>
  <si>
    <t>SUPERVISOR(A) DE RESIDENCIAS</t>
  </si>
  <si>
    <t>11-9081</t>
  </si>
  <si>
    <t>14326-ADMINISTRACION DE EMPRESAS-ADMINISTRACION UNIVERSITARIA</t>
  </si>
  <si>
    <t>SUPERVISOR(A) DE SERVICIO DE ALIMENTOS</t>
  </si>
  <si>
    <t>35-1012</t>
  </si>
  <si>
    <t>21211-PREPARACION DE ALIMENTOS-SERVICIOS DOMESTICOS</t>
  </si>
  <si>
    <t>SUPERVISOR(A) DE SERVICIOS AUDIOVISUALES</t>
  </si>
  <si>
    <t>43221-RECURSOS AUDIOVISUALES-ARTES GRAFICAS, AUDIOVISUAL Y FOTOGRAFIA</t>
  </si>
  <si>
    <t>SUPERVISOR(A) DE SISTEMAS DE REFRIGERACION Y AIRE ACONDICIONADO</t>
  </si>
  <si>
    <t>24340-OFICIOS MECANICOS-OFICIOS</t>
  </si>
  <si>
    <t>SUPERVISOR(A) DE SOLDADORES</t>
  </si>
  <si>
    <t>24313-OFICIOS MECANICOS-OFICIOS</t>
  </si>
  <si>
    <t>SUPERVISOR(A) DE SUMINISTROS</t>
  </si>
  <si>
    <t>12116-COMPRAS, SUMINISTROS Y VENTAS-COMPRAS, SUMINISTROS Y VENTAS</t>
  </si>
  <si>
    <t>SUPERVISOR(A) DE TALLER AUTOMOTRIZ</t>
  </si>
  <si>
    <t>24416-OFICIOS EN SERVICIOS AUTOMOTRICES-OFICIOS</t>
  </si>
  <si>
    <t>SUPERVISOR(A) DE TRANSPORTACION</t>
  </si>
  <si>
    <t>24420-OFICIOS EN SERVICIOS AUTOMOTRICES-OFICIOS</t>
  </si>
  <si>
    <t>SUPERVISOR(A) SISTEMAS Y PROCEDIMIENTOS</t>
  </si>
  <si>
    <t>16308-SISTEMAS Y PROCEDIMIENTOS-REC HUM, PLANIF, PRESUP Y SIST Y PROCED</t>
  </si>
  <si>
    <t>SUPERVISOR(A) UNIDAD DE ACTAS Y RECORDS</t>
  </si>
  <si>
    <t>41-1011</t>
  </si>
  <si>
    <t>13227-ADMINISTRACION DIRECTIVA-ADMINISTRACION AUXILIAR</t>
  </si>
  <si>
    <t>TECNICO DE ENCEFALOGRAMA</t>
  </si>
  <si>
    <t>29-2099</t>
  </si>
  <si>
    <t>41245-RADIOLOGIA Y TECNOLOGIA MEDICA-LABORATORIO Y TECNOLOGIA MEDICA</t>
  </si>
  <si>
    <t>TECNICO DE FARMACIA</t>
  </si>
  <si>
    <t>29-2052</t>
  </si>
  <si>
    <t>31306-FARMACIA-SERVICIOS MEDICOS</t>
  </si>
  <si>
    <t>NoDocenteBasica7</t>
  </si>
  <si>
    <t>TECNICO EN CUIDADO RESPIRATORIO</t>
  </si>
  <si>
    <t>29-2054</t>
  </si>
  <si>
    <t>41200-RADIOLOGIA Y TECNOLOGIA MEDICA-LABORATORIO Y TECNOLOGIA MEDICA</t>
  </si>
  <si>
    <t>Decano o Director de Oficina</t>
  </si>
  <si>
    <t>PI/PD Proyecto Fondos Externos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</si>
  <si>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</si>
  <si>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</si>
  <si>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</si>
  <si>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</si>
  <si>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</si>
  <si>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</si>
  <si>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</si>
  <si>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</si>
  <si>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</si>
  <si>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</si>
  <si>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</si>
  <si>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</si>
  <si>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>Project Name and Sponsor Agency</t>
  </si>
  <si>
    <t>Grant Award #</t>
  </si>
  <si>
    <t xml:space="preserve">Sponsored Account </t>
  </si>
  <si>
    <t>or Awarded</t>
  </si>
  <si>
    <t>Charge $</t>
  </si>
  <si>
    <t>Effort %</t>
  </si>
  <si>
    <t>Cost Sharing</t>
  </si>
  <si>
    <t>University Funds</t>
  </si>
  <si>
    <t>Totals</t>
  </si>
  <si>
    <t>14. Exento</t>
  </si>
  <si>
    <t>No Exento</t>
  </si>
  <si>
    <t>15.  Escala de Retribución (cat, nivel, quinquenio)</t>
  </si>
  <si>
    <t xml:space="preserve">16. Facultad, Departamento, Decanato, Oficina </t>
  </si>
  <si>
    <t>Porciento de Esfuerzo</t>
  </si>
  <si>
    <t>Tipo de Nombramiento</t>
  </si>
  <si>
    <t>Nombramiento Permanente</t>
  </si>
  <si>
    <t>Nombramiento Probatorio</t>
  </si>
  <si>
    <t>Nombramiento Sustituto</t>
  </si>
  <si>
    <t>Nombramiento Temporero</t>
  </si>
  <si>
    <t>Nombramiento Especial</t>
  </si>
  <si>
    <t>Nombramiento Conjunto</t>
  </si>
  <si>
    <t>Nombramiento Adjunto</t>
  </si>
  <si>
    <t>Contrato de Servicios</t>
  </si>
  <si>
    <t>Confianza</t>
  </si>
  <si>
    <t>CSP - Jubilado</t>
  </si>
  <si>
    <t>Permanente Condicionado</t>
  </si>
  <si>
    <t>Geographical Full Time</t>
  </si>
  <si>
    <t>Tarea Parcial</t>
  </si>
  <si>
    <t>Prep Académica</t>
  </si>
  <si>
    <t>Grado Asociado</t>
  </si>
  <si>
    <t>Bachillerato</t>
  </si>
  <si>
    <t>Maestría</t>
  </si>
  <si>
    <t>Doctorado</t>
  </si>
  <si>
    <t>Cuarto Año</t>
  </si>
  <si>
    <t>Cuarto Año y Curso</t>
  </si>
  <si>
    <t>Sexto Grado</t>
  </si>
  <si>
    <t>Otro</t>
  </si>
  <si>
    <t>RCM-F Doctor Medicina-Ciencias Clínicas</t>
  </si>
  <si>
    <t>Propósito</t>
  </si>
  <si>
    <t>Grupo Trabajo/Códig Asig.</t>
  </si>
  <si>
    <t>Facultad, Departamento u Oficina</t>
  </si>
  <si>
    <t>Título/Rango</t>
  </si>
  <si>
    <t>Clase de Servicio</t>
  </si>
  <si>
    <t>Código de Pago</t>
  </si>
  <si>
    <t>Escala Docente Aplicable</t>
  </si>
  <si>
    <t>2011-2012</t>
  </si>
  <si>
    <t>A (Clasificado/HEEND)</t>
  </si>
  <si>
    <t xml:space="preserve">     *</t>
  </si>
  <si>
    <t>Docente</t>
  </si>
  <si>
    <t>2012-2013</t>
  </si>
  <si>
    <t>Aumentos de Sueldos al Personal</t>
  </si>
  <si>
    <t>C (No-Clasificado)</t>
  </si>
  <si>
    <t>No-Docente</t>
  </si>
  <si>
    <t>Varios</t>
  </si>
  <si>
    <t>UPR-A Básica</t>
  </si>
  <si>
    <t>2013-2014</t>
  </si>
  <si>
    <t>Aumentos por Méritos</t>
  </si>
  <si>
    <t>C (Clase Interna)</t>
  </si>
  <si>
    <t>1000  Sueldos, Jornales, Bonificaciones (Global)</t>
  </si>
  <si>
    <t>RCM-D Básica</t>
  </si>
  <si>
    <t>2014-2015</t>
  </si>
  <si>
    <t>Aumentos por Niveles Intermedios</t>
  </si>
  <si>
    <t>E (Sindicato)</t>
  </si>
  <si>
    <t>1010  Sueldos Personal Docente y No Docente</t>
  </si>
  <si>
    <t>RCM-E Doctor Ciencias Básicas</t>
  </si>
  <si>
    <t>2016-2017</t>
  </si>
  <si>
    <t>Cambio Dept., Cuenta, Decanato</t>
  </si>
  <si>
    <t>1013  Contrato Docente</t>
  </si>
  <si>
    <t>Cambio en Cuenta, Ajuste en Horas y Salario</t>
  </si>
  <si>
    <t>1014  Sueldo Personal Docente por Contrato Verano</t>
  </si>
  <si>
    <t>2015-2016</t>
  </si>
  <si>
    <t>Cambio en Tipo Nombramiento</t>
  </si>
  <si>
    <t>1016  Docente Temporero</t>
  </si>
  <si>
    <t>2017-2018</t>
  </si>
  <si>
    <t>Cambio en Título</t>
  </si>
  <si>
    <t>1020  Personal Docente: proyectos especiales y/o investigación</t>
  </si>
  <si>
    <t>2018-2019</t>
  </si>
  <si>
    <t>Cambio en Título y Ajuste en Salario</t>
  </si>
  <si>
    <t>1029  Personal No Docente:proyectos especiales y/o investigación</t>
  </si>
  <si>
    <t>2019-2020</t>
  </si>
  <si>
    <t>Contrato Servicios Personales</t>
  </si>
  <si>
    <t>1031  Sueldo Personal No Docente con Nombramiento a Tarea Parcial</t>
  </si>
  <si>
    <t>2021-2022</t>
  </si>
  <si>
    <t>1040  Contrato</t>
  </si>
  <si>
    <t>2023-2024</t>
  </si>
  <si>
    <t>Distribución de Sueldo en Cuenta</t>
  </si>
  <si>
    <t>1082  Bono de Navidad</t>
  </si>
  <si>
    <t>Distribución de Sueldo y Cambio en Cuenta</t>
  </si>
  <si>
    <t>1083  Quinquenios</t>
  </si>
  <si>
    <t>Extensión de Nombramiento</t>
  </si>
  <si>
    <t>1084  Licencias Acumuladas Ordinarias y por Enfermedad</t>
  </si>
  <si>
    <t>Extensión de Nombramiento y Cambio en Cuenta</t>
  </si>
  <si>
    <t>1086  Bonificación Prep. Acad.</t>
  </si>
  <si>
    <t>Fecha de Terminación</t>
  </si>
  <si>
    <t>1088  Aumentos por Méritos</t>
  </si>
  <si>
    <t>1089  Reclasificación de Puestos</t>
  </si>
  <si>
    <t>Nuevo Nombramiento</t>
  </si>
  <si>
    <t>1090  Asensos al Personal Docente</t>
  </si>
  <si>
    <t>Otorgación de Quinquenio</t>
  </si>
  <si>
    <t>1091  Aumentos de Sueldo al Personal</t>
  </si>
  <si>
    <t>1092  Exceso de Licencia Ordinaria</t>
  </si>
  <si>
    <t>Titulo</t>
  </si>
  <si>
    <t>1093  Exceso de Licencia por Enfermedad</t>
  </si>
  <si>
    <t>1094  Ayuda Especial Verano</t>
  </si>
  <si>
    <t>1095  Beneficio Personal Federación Laborista (Turnos Especiales)</t>
  </si>
  <si>
    <t>2000  Beneficios a Empleados (Global)</t>
  </si>
  <si>
    <t>2010  Ayuda Económica Personal Docente (Global)</t>
  </si>
  <si>
    <t>2035    Aportación Patronal Plan de Ahorros Federal</t>
  </si>
  <si>
    <t>2036    Aportación Seguro Accidentes del Trabajo e Incapacidad Federal</t>
  </si>
  <si>
    <t>2037    2040  Aportaciones Patronales Estatales</t>
  </si>
  <si>
    <t>2038    2041  Aportación Patronal Fondo de Retiro Estatal</t>
  </si>
  <si>
    <t>2039    2042  Aportación Patronal Seguro Social Choferil</t>
  </si>
  <si>
    <t>2043    Aportación Patronal Fondo de Retiro para Maestros</t>
  </si>
  <si>
    <t>2044    Seguro por Desempleo</t>
  </si>
  <si>
    <t>2045    Aportación Seguro Accidentes del Trabajo e Incapacidad Estatal</t>
  </si>
  <si>
    <t>2051   Aportación Patronal Sist. Retiro</t>
  </si>
  <si>
    <t>2053     Seguro  Médico UPR</t>
  </si>
  <si>
    <t>2057  Obvenciones</t>
  </si>
  <si>
    <t>9100  Costos Indirectos</t>
  </si>
  <si>
    <t>Renovación</t>
  </si>
  <si>
    <t>RANGO DOCENTE ENSEÑANZA</t>
  </si>
  <si>
    <t>CATEDRATICO</t>
  </si>
  <si>
    <t>INVESTIGADOR</t>
  </si>
  <si>
    <t>INVESTIGADOR AUXILIAR</t>
  </si>
  <si>
    <t>INSTRUCTOR</t>
  </si>
  <si>
    <t>CATEDRATICO AUXILIAR</t>
  </si>
  <si>
    <t>PROFESOR ADJUNTO</t>
  </si>
  <si>
    <t>RANGO DOCENTE INVESTIGACION</t>
  </si>
  <si>
    <t>INVESTIGADOR ASISTENTE</t>
  </si>
  <si>
    <t>RANGO DOCENTE CONSEJEROS</t>
  </si>
  <si>
    <t>CONSEJERO II</t>
  </si>
  <si>
    <t>CONSEJERO III</t>
  </si>
  <si>
    <t>RANGO DOCENTE TRAB. SOCIALES</t>
  </si>
  <si>
    <t>TRABAJADOR SOCIAL I</t>
  </si>
  <si>
    <t>TRABAJADOR SOCIAL III</t>
  </si>
  <si>
    <t>TRABAJADOR SOCIAL IV</t>
  </si>
  <si>
    <t>TRABAJADOR SOCIAL II</t>
  </si>
  <si>
    <t xml:space="preserve"> CONSEJERO IV</t>
  </si>
  <si>
    <t>RANGO DOCENTE PSICOLOGOS</t>
  </si>
  <si>
    <t>PSICOLOGO I</t>
  </si>
  <si>
    <t>PSICOLOGO II</t>
  </si>
  <si>
    <t>PSICOLOGO III</t>
  </si>
  <si>
    <t>PSICOLOGO IV</t>
  </si>
  <si>
    <t>ESPECIALISTA DE EXTENSION</t>
  </si>
  <si>
    <t>ESPECIALISTA ASIST. EXTENSION</t>
  </si>
  <si>
    <t>ESPECIALISTA AUX. EXTENSION</t>
  </si>
  <si>
    <t>ESPECIALISTA ASOC. EXTENSION</t>
  </si>
  <si>
    <t>ESPECIALISTA EXTENSION</t>
  </si>
  <si>
    <t>AGENTE AGRICOLA ASOC. EXT.</t>
  </si>
  <si>
    <t>AGENTE AGRICOLA EXTENSION</t>
  </si>
  <si>
    <t>RANGO DOCENTE ECON. HOGAR EXT.</t>
  </si>
  <si>
    <t>ECONOMISTA HOGAR ASIST. EXT.</t>
  </si>
  <si>
    <t>ECONOMISTA HOGAR AUX. EXT.</t>
  </si>
  <si>
    <t>ECONOMISTA HOGAR ASOC. EXT.</t>
  </si>
  <si>
    <t>RANGO DOCENTE BIBLIOTECARIOS</t>
  </si>
  <si>
    <t>BIBLIOTECARIO I</t>
  </si>
  <si>
    <t>BIBLIOTECARIO II</t>
  </si>
  <si>
    <t>BIBLIOTECARIO III</t>
  </si>
  <si>
    <t>BIBLIOTECARIO IV</t>
  </si>
  <si>
    <t>INVESTIGADOR POST DOCTORAL</t>
  </si>
  <si>
    <t>BONIFICACION ADMONISTRATIVA</t>
  </si>
  <si>
    <t>CONFERENCIANTE</t>
  </si>
  <si>
    <t>CONFERENCIANTE VISITANTE</t>
  </si>
  <si>
    <t>PROFESOR VISITANTE</t>
  </si>
  <si>
    <t>PROFESOR RESIDENTE</t>
  </si>
  <si>
    <t xml:space="preserve">NOTIFICACIÓN DE CAMBIO Y TRANSACCIÓN DE PERSONAL CON DISTRIBUCIÓN DE SALARIO </t>
  </si>
  <si>
    <t>13.</t>
  </si>
  <si>
    <t>2020-2021</t>
  </si>
  <si>
    <t>2022-2023</t>
  </si>
  <si>
    <t>2024-2025</t>
  </si>
  <si>
    <t>2025-2026</t>
  </si>
  <si>
    <t>Año de Fiscal</t>
  </si>
  <si>
    <t>Encasillado 5</t>
  </si>
  <si>
    <t>Encasillado 18</t>
  </si>
  <si>
    <t>Encasillado 4</t>
  </si>
  <si>
    <t>Encasillado 17</t>
  </si>
  <si>
    <t xml:space="preserve">Cambio en cuenta    </t>
  </si>
  <si>
    <t>Cambio de Jornada</t>
  </si>
  <si>
    <t>SALARIO SEGUN ESCALA</t>
  </si>
  <si>
    <t xml:space="preserve">BONIFICACION ADMINISTRATIVA </t>
  </si>
  <si>
    <t>BONIFICACION ADMINISTRATIVA VERANO</t>
  </si>
  <si>
    <t>AYUDA ECONOMICA</t>
  </si>
  <si>
    <t>BONO DE NAVIDAD</t>
  </si>
  <si>
    <t>BONO NO RECURRENTE</t>
  </si>
  <si>
    <t>COMP DOC PROY INV</t>
  </si>
  <si>
    <t>COMP DOCENTE</t>
  </si>
  <si>
    <t>COMP GUARDIAS MEDICAS</t>
  </si>
  <si>
    <t>COMP NO DOC PROY INV</t>
  </si>
  <si>
    <t>COMP NO DOC TIEMPO CERT</t>
  </si>
  <si>
    <t>COMP NO DOCENTE</t>
  </si>
  <si>
    <t>DIF REQ ESP PUESTO</t>
  </si>
  <si>
    <t>DIF TAREA ADICIONAL</t>
  </si>
  <si>
    <t>DIF TAREA ALTO RIESGO</t>
  </si>
  <si>
    <t>DIF TURNO TRAB SINDICATO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</si>
  <si>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</si>
  <si>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</si>
  <si>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</si>
  <si>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</si>
  <si>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</si>
  <si>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</si>
  <si>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</si>
  <si>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</si>
  <si>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</si>
  <si>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</si>
  <si>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</si>
  <si>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</si>
  <si>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</si>
  <si>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</si>
  <si>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</si>
  <si>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</si>
  <si>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</si>
  <si>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</si>
  <si>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</si>
  <si>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</si>
  <si>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</si>
  <si>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</si>
  <si>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</si>
  <si>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</si>
  <si>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</si>
  <si>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</si>
  <si>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</si>
  <si>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</si>
  <si>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</si>
  <si>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</si>
  <si>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</si>
  <si>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</si>
  <si>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GEOGRAPHICAL FULL TIME</t>
  </si>
  <si>
    <t>CONTRATO DE SERVICIOS</t>
  </si>
  <si>
    <t>CSP - JUBILADO</t>
  </si>
  <si>
    <t>JORNAL - SEA</t>
  </si>
  <si>
    <t>TAREA PARCIAL</t>
  </si>
  <si>
    <t>ASCENSO</t>
  </si>
  <si>
    <t>AYUDA ECONOMICA PARA ESTUDIOS</t>
  </si>
  <si>
    <t>71222-N/A-DECANOS DE FACULTAD</t>
  </si>
  <si>
    <t>DECANO(A) DE ESTUDIANTES</t>
  </si>
  <si>
    <t>71110-N/A-DECANOS</t>
  </si>
  <si>
    <t>DECANO(A) DE ESTUDIO GENERALES</t>
  </si>
  <si>
    <t>71225-N/A-DECANOS DE FACULTAD</t>
  </si>
  <si>
    <t>DECANO(A) DE HUMANIDADES</t>
  </si>
  <si>
    <t>71228-N/A-DECANOS DE FACULTAD</t>
  </si>
  <si>
    <t>DECANO(A) DE INGENIERIA</t>
  </si>
  <si>
    <t>71231-N/A-DECANOS DE FACULTAD</t>
  </si>
  <si>
    <t>DECANO(A) DE ODONTOLOGIA</t>
  </si>
  <si>
    <t>71234-N/A-DECANOS DE FACULTAD</t>
  </si>
  <si>
    <t>DECANO(A) ESCUELA DE ARQUITECTURA</t>
  </si>
  <si>
    <t>71237-N/A-DECANOS DE FACULTAD</t>
  </si>
  <si>
    <t>DECANO(A) ESCUELA DE DERECHO</t>
  </si>
  <si>
    <t>71240-N/A-DECANOS DE FACULTAD</t>
  </si>
  <si>
    <t>DECANO(A) ESCUELA DE FARMACIA</t>
  </si>
  <si>
    <t>71243-N/A-DECANOS DE FACULTAD</t>
  </si>
  <si>
    <t>DECANO(A) ESCUELA DE MEDICINA</t>
  </si>
  <si>
    <t>71246-N/A-DECANOS DE FACULTAD</t>
  </si>
  <si>
    <t>DECANO(A) ESCUELA SALUD PUBLICA</t>
  </si>
  <si>
    <t>71249-N/A-DECANOS DE FACULTAD</t>
  </si>
  <si>
    <t>DECANO(A) ESTUDIOS GRADUADOS</t>
  </si>
  <si>
    <t>71253-N/A-DECANOS DE FACULTAD</t>
  </si>
  <si>
    <t>DECANO(A)DE ADMINISTRACION</t>
  </si>
  <si>
    <t>71105-N/A-DECANOS</t>
  </si>
  <si>
    <t>DECANO(A)DE CIENCIAS AGRICOLAS</t>
  </si>
  <si>
    <t>71207-N/A-DECANOS DE FACULTAD</t>
  </si>
  <si>
    <t>DELINEANTE ARQUITECTONICO I</t>
  </si>
  <si>
    <t>17-3011</t>
  </si>
  <si>
    <t>26201-ORNAMENTACION PANORAMICA-INGENIERIA Y ORNAMENTACION PANORAMICA</t>
  </si>
  <si>
    <t>DELINEANTE ARQUITECTONICO II</t>
  </si>
  <si>
    <t>26202-ORNAMENTACION PANORAMICA-INGENIERIA Y ORNAMENTACION PANORAMICA</t>
  </si>
  <si>
    <t>DENTISTA</t>
  </si>
  <si>
    <t>29-1021</t>
  </si>
  <si>
    <t>31221-DENTALES-SERVICIOS MEDICOS</t>
  </si>
  <si>
    <t>DIR CUMPL E INTEG EN INVEST CENTRAL</t>
  </si>
  <si>
    <t>13236-ADMINISTRACION DIRECTIVA-ADMINISTRACION AUXILIAR</t>
  </si>
  <si>
    <t>NoDocenteBasica30</t>
  </si>
  <si>
    <t>DIRECTOR (A) MUSICAL</t>
  </si>
  <si>
    <t>27-2041</t>
  </si>
  <si>
    <t>32341-SERVICIOS MISCELANEOS-ASISTENCIA ECONOMICA Y SERV SOCIALES</t>
  </si>
  <si>
    <t>DIRECTOR DE ACTIVIDADES Y ORGANIZACIONES ESTUDIANTILES</t>
  </si>
  <si>
    <t>11-3011</t>
  </si>
  <si>
    <t>32336-SERVICIOS MISCELANEOS-ASISTENCIA ECONOMICA Y SERV SOCIALES</t>
  </si>
  <si>
    <t>DIRECTOR DE OPERACIONES Y CONTROL CENTRAL</t>
  </si>
  <si>
    <t>15146-PROCESAMIENTO DE DATOS-TECNOLOGIAS DE INFORMACION</t>
  </si>
  <si>
    <t>NoDocenteBasica26</t>
  </si>
  <si>
    <t>DIRECTOR EJECUTIVO SISTEMA DE RETIRO</t>
  </si>
  <si>
    <t>71310-N/A-OTRAS OCUPACIONES</t>
  </si>
  <si>
    <t>DIRECTOR SERVICIOS TECNICOS EN TEC INFORMACION CENTRAL</t>
  </si>
  <si>
    <t>15-1199</t>
  </si>
  <si>
    <t>15327-SERVICIOS TECNICOS-TECNOLOGIAS DE INFORMACION</t>
  </si>
  <si>
    <t>NoDocenteBasica29</t>
  </si>
  <si>
    <t>DIRECTOR(A)  SISTEMA DE GERENCIA AMBIENTAL</t>
  </si>
  <si>
    <t>13-1041</t>
  </si>
  <si>
    <t>75170-N/A-DIRECTORES DE OFICINA</t>
  </si>
  <si>
    <t>DIRECTOR(A) ASOCIADO(A)</t>
  </si>
  <si>
    <t>75425-N/A-OTRAS OCUPACIONES DIRECTIVAS</t>
  </si>
  <si>
    <t>DIRECTOR(A) AUXILIAR</t>
  </si>
  <si>
    <t>75428-N/A-OTRAS OCUPACIONES DIRECTIVAS</t>
  </si>
  <si>
    <t>DIRECTOR(A) AUXILIAR DE ACTIVIDADES EXTRACURRICULARES</t>
  </si>
  <si>
    <t>32311-SERVICIOS MISCELANEOS-ASISTENCIA ECONOMICA Y SERV SOCIALES</t>
  </si>
  <si>
    <t>DIRECTOR(A) AUXILIAR DE ADMISIONES</t>
  </si>
  <si>
    <t>14111-ADMISION, EVALUACION Y REGISTRO-ADMINISTRACION UNIVERSITARIA</t>
  </si>
  <si>
    <t>DIRECTOR(A) AUXILIAR DE ASISTENCIA ECONOMICA</t>
  </si>
  <si>
    <t>32166-ASISTENCIA ECONOMICA-ASISTENCIA ECONOMICA Y SERV SOCIALES</t>
  </si>
  <si>
    <t>DIRECTOR(A) AUXILIAR DE COBROS Y RECLAMACIONES</t>
  </si>
  <si>
    <t>17133-RECAUDACIONES Y DESEMBOLSOS-FINANZAS Y CONTROL FISCAL</t>
  </si>
  <si>
    <t>DIRECTOR(A) AUXILIAR DE COMPRAS Y SUMINISTROS</t>
  </si>
  <si>
    <t>11-3061</t>
  </si>
  <si>
    <t>12121-COMPRAS, SUMINISTROS Y VENTAS-COMPRAS, SUMINISTROS Y VENTAS</t>
  </si>
  <si>
    <t>DIRECTOR(A) AUXILIAR DE CONTABILIDAD</t>
  </si>
  <si>
    <t>11-3031</t>
  </si>
  <si>
    <t>17211-CONTABILIDAD-FINANZAS Y CONTROL FISCAL</t>
  </si>
  <si>
    <t>DIRECTOR(A) AUXILIAR DE FINANZAS CENTRAL</t>
  </si>
  <si>
    <t>17430-FINANZAS-FINANZAS Y CONTROL FISCAL</t>
  </si>
  <si>
    <t>DIRECTOR(A) AUXILIAR DE NOMINAS</t>
  </si>
  <si>
    <t>17149-RECAUDACIONES Y DESEMBOLSOS-FINANZAS Y CONTROL FISCAL</t>
  </si>
  <si>
    <t>DIRECTOR(A) AUXILIAR DE ORNAMENTACION PANORAMICA</t>
  </si>
  <si>
    <t>26211-ORNAMENTACION PANORAMICA-INGENIERIA Y ORNAMENTACION PANORAMICA</t>
  </si>
  <si>
    <t>DIRECTOR(A) AUXILIAR DE RECAUDACIONES</t>
  </si>
  <si>
    <t>17118-RECAUDACIONES Y DESEMBOLSOS-FINANZAS Y CONTROL FISCAL</t>
  </si>
  <si>
    <t>DIRECTOR(A) AUXILIAR DE RESIDENCIAS</t>
  </si>
  <si>
    <t>14331-ADMINISTRACION DE EMPRESAS-ADMINISTRACION UNIVERSITARIA</t>
  </si>
  <si>
    <t>DIRECTOR(A) AUXILIAR DE SEGURIDAD</t>
  </si>
  <si>
    <t>22131-VIGILANCIA-PROTECCION Y VIGILANCIA</t>
  </si>
  <si>
    <t>DIRECTOR(A) CALIDAD AMBIENTAL Y SEGURIDAD OCUPACIONAL</t>
  </si>
  <si>
    <t>75101-N/A-DIRECTORES DE OFICINA</t>
  </si>
  <si>
    <t>DIRECTOR(A) CENTRO DE INVESTIGACION</t>
  </si>
  <si>
    <t>75205-N/A-DIRECTORES DE CENTROS</t>
  </si>
  <si>
    <t>DIRECTOR(A) CENTRO DESARROLLO PREESCOLAR</t>
  </si>
  <si>
    <t>75201-N/A-DIRECTORES DE CENTROS</t>
  </si>
  <si>
    <t>DIRECTOR(A) DE ACTIVIDADES ATLETICAS</t>
  </si>
  <si>
    <t>31626-EDUCACION EN SALUD Y EDUCACION FISICA-SERVICIOS MEDICOS</t>
  </si>
  <si>
    <t>DIRECTOR(A) DE ACTIVIDADES EXTRACURRICULARES</t>
  </si>
  <si>
    <t>32316-SERVICIOS MISCELANEOS-ASISTENCIA ECONOMICA Y SERV SOCIALES</t>
  </si>
  <si>
    <t>DIRECTOR(A) DE ADMISIONES</t>
  </si>
  <si>
    <t>75104-N/A-DIRECTORES DE OFICINA</t>
  </si>
  <si>
    <t>DIRECTOR(A) DE ADQUISICION Y EDICION</t>
  </si>
  <si>
    <t>75107-N/A-DIRECTORES DE OFICINA</t>
  </si>
  <si>
    <t>DIRECTOR(A) DE AGRUPACION MUSICAL</t>
  </si>
  <si>
    <t>32343-SERVICIOS MISCELANEOS-ASISTENCIA ECONOMICA Y SERV SOCIALES</t>
  </si>
  <si>
    <t>DIRECTOR(A) DE ASISTENCIA ECONOMICA</t>
  </si>
  <si>
    <t>75110-N/A-DIRECTORES DE OFICINA</t>
  </si>
  <si>
    <t>DIRECTOR(A) DE ASUNTOS LEGALES</t>
  </si>
  <si>
    <t>75113-N/A-DIRECTORES DE OFICINA</t>
  </si>
  <si>
    <t>DIRECTOR(A) DE AUDITORIA INTERNA</t>
  </si>
  <si>
    <t>71301-N/A-OTRAS OCUPACIONES</t>
  </si>
  <si>
    <t>DIRECTOR(A) DE BIBLIOTECA</t>
  </si>
  <si>
    <t>75431-N/A-OTRAS OCUPACIONES DIRECTIVAS</t>
  </si>
  <si>
    <t>DIRECTOR(A) DE COBROS Y RECLAMACIONES</t>
  </si>
  <si>
    <t>43-1011</t>
  </si>
  <si>
    <t>17134-RECAUDACIONES Y DESEMBOLSOS-FINANZAS Y CONTROL FISCAL</t>
  </si>
  <si>
    <t>DIRECTOR(A) DE COMPRAS</t>
  </si>
  <si>
    <t>75116-N/A-DIRECTORES DE OFICINA</t>
  </si>
  <si>
    <t>DIRECTOR(A) DE COMPRAS Y SUMINISTROS</t>
  </si>
  <si>
    <t>75119-N/A-DIRECTORES DE OFICINA</t>
  </si>
  <si>
    <t>DIRECTOR(A) DE CONTABILIDAD I</t>
  </si>
  <si>
    <t>17215-CONTABILIDAD-FINANZAS Y CONTROL FISCAL</t>
  </si>
  <si>
    <t>DIRECTOR(A) DE CONTABILIDAD II</t>
  </si>
  <si>
    <t>17216-CONTABILIDAD-FINANZAS Y CONTROL FISCAL</t>
  </si>
  <si>
    <t>DIRECTOR(A) DE CONTROL DE OPERACIONES Y PROCESAMIENTO DE DATOS I</t>
  </si>
  <si>
    <t>15141-PROCESAMIENTO DE DATOS-TECNOLOGIAS DE INFORMACION</t>
  </si>
  <si>
    <t>DIRECTOR(A) DE CONTROL DE OPERACIONES Y PROCESAMIENTO DE DATOS II</t>
  </si>
  <si>
    <t>15142-PROCESAMIENTO DE DATOS-TECNOLOGIAS DE INFORMACION</t>
  </si>
  <si>
    <t>DIRECTOR(A) DE CONTROL DE OPERACIONES Y PROCESAMIENTO DE DATOS III</t>
  </si>
  <si>
    <t>15143-PROCESAMIENTO DE DATOS-TECNOLOGIAS DE INFORMACION</t>
  </si>
  <si>
    <t>DIRECTOR(A) DE CORO</t>
  </si>
  <si>
    <t>32346-SERVICIOS MISCELANEOS-ASISTENCIA ECONOMICA Y SERV SOCIALES</t>
  </si>
  <si>
    <t>DIRECTOR(A) DE DEPARTAMENTO</t>
  </si>
  <si>
    <t>75434-N/A-OTRAS OCUPACIONES DIRECTIVAS</t>
  </si>
  <si>
    <t>DIRECTOR(A) DE DESARROLLO DE TECNOLOGIAS DE INFORMACION</t>
  </si>
  <si>
    <t>15216-DESARROLLO DE SISTEMAS-TECNOLOGIAS DE INFORMACION</t>
  </si>
  <si>
    <t>DIRECTOR(A) DE DISENO Y CONSTRUCCION</t>
  </si>
  <si>
    <t>11-9041</t>
  </si>
  <si>
    <t>75122-N/A-DIRECTORES DE OFICINA</t>
  </si>
  <si>
    <t>DIRECTOR(A) DE EDICION</t>
  </si>
  <si>
    <t>13340-REDACCION, EDICION Y COMUNICACIONES-ADMINISTRACION AUXILIAR</t>
  </si>
  <si>
    <t>DIRECTOR(A) DE ESCUELA</t>
  </si>
  <si>
    <t>75301-N/A-DIRECTORES DE ESCUELA</t>
  </si>
  <si>
    <t>DIRECTOR(A) DE ESCUELA GRADUADA</t>
  </si>
  <si>
    <t>75305-N/A-DIRECTORES DE ESCUELA</t>
  </si>
  <si>
    <t>DIRECTOR(A) DE ESTUDIOS INSTITUCIONALES</t>
  </si>
  <si>
    <t>42136-INVESTIGACIONES-INVESTIGACION</t>
  </si>
  <si>
    <t>DIRECTOR(A) DE FINANZAS</t>
  </si>
  <si>
    <t>75125-N/A-DIRECTORES DE OFICINA</t>
  </si>
  <si>
    <t>DIRECTOR(A) DE FINANZAS DE LA UNIVERSIDAD</t>
  </si>
  <si>
    <t>71305-N/A-OTRAS OCUPACIONES</t>
  </si>
  <si>
    <t>DIRECTOR(A) DE INSTITUTOS</t>
  </si>
  <si>
    <t>75437-N/A-OTRAS OCUPACIONES DIRECTIVAS</t>
  </si>
  <si>
    <t>DIRECTOR(A) DE JARDIN BOTANICO</t>
  </si>
  <si>
    <t>76110-N/A-DIRECTORES</t>
  </si>
  <si>
    <t>DIRECTOR(A) DE LA EDITORIAL</t>
  </si>
  <si>
    <t>76105-N/A-DIRECTORES</t>
  </si>
  <si>
    <t>DIRECTOR(A) DE LA OFICINA DE EMPLEO</t>
  </si>
  <si>
    <t>32361-SERVICIOS MISCELANEOS-ASISTENCIA ECONOMICA Y SERV SOCIALES</t>
  </si>
  <si>
    <t>DIRECTOR(A) DE LA TUNA UNIVERSITARIA</t>
  </si>
  <si>
    <t>32348-SERVICIOS MISCELANEOS-ASISTENCIA ECONOMICA Y SERV SOCIALES</t>
  </si>
  <si>
    <t>DIRECTOR(A) DE MANTENIMIENTO DE TERRENOS</t>
  </si>
  <si>
    <t>23221-MANTENIMIENTO DE TERRENOS-EDIFICIOS Y TERRENOS</t>
  </si>
  <si>
    <t>DIRECTOR(A) DE MANTENIMIENTO EDIFICIOS</t>
  </si>
  <si>
    <t>23116-MANTENIMIENTO DE EDIFICIOS-EDIFICIOS Y TERRENOS</t>
  </si>
  <si>
    <t>DIRECTOR(A) DE MERCADEO Y PUBLICIDAD</t>
  </si>
  <si>
    <t>11-2021</t>
  </si>
  <si>
    <t>75128-N/A-DIRECTORES DE OFICINA</t>
  </si>
  <si>
    <t>DIRECTOR(A) DE MUSEO</t>
  </si>
  <si>
    <t>75440-N/A-OTRAS OCUPACIONES DIRECTIVAS</t>
  </si>
  <si>
    <t>DIRECTOR(A) DE NOMINAS I</t>
  </si>
  <si>
    <t>16153-ADMINISTRACION DE RECURSOS HUMANOS-REC HUM, PLANIF, PRESUP Y SIST Y PROCED</t>
  </si>
  <si>
    <t>ANALISTA DE RECURSOS HUMANOS V</t>
  </si>
  <si>
    <t>16154-ADMINISTRACION DE RECURSOS HUMANOS-REC HUM, PLANIF, PRESUP Y SIST Y PROCED</t>
  </si>
  <si>
    <t>ANALISTA DE SISTEMAS ELECTRONICOS</t>
  </si>
  <si>
    <t>15-1132</t>
  </si>
  <si>
    <t>15206-DESARROLLO DE SISTEMAS-TECNOLOGIAS DE INFORMACION</t>
  </si>
  <si>
    <t>ANALISTA DE SISTEMAS Y PROCEDIMIENTOS CENTRAL I</t>
  </si>
  <si>
    <t>13-1111</t>
  </si>
  <si>
    <t>16311-SISTEMAS Y PROCEDIMIENTOS-REC HUM, PLANIF, PRESUP Y SIST Y PROCED</t>
  </si>
  <si>
    <t>NoDocenteBasica14</t>
  </si>
  <si>
    <t>ANALISTA DE SISTEMAS Y PROCEDIMIENTOS CENTRAL II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</si>
  <si>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</si>
  <si>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</si>
  <si>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</si>
  <si>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</si>
  <si>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</si>
  <si>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ANALISTA DE SISTEMAS Y PROCEDIMIENTOS II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</si>
  <si>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</si>
  <si>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</si>
  <si>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</si>
  <si>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ANALISTA PROGRAMADOR DE SISTEMAS ELECTRONICOS I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</si>
  <si>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</si>
  <si>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</si>
  <si>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</si>
  <si>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</si>
  <si>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</si>
  <si>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</si>
  <si>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</si>
  <si>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</si>
  <si>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</si>
  <si>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</si>
  <si>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ARQUEOLOGO(A)</t>
  </si>
  <si>
    <t>19-3091</t>
  </si>
  <si>
    <t>42131-INVESTIGACIONES-INVESTIGACION</t>
  </si>
  <si>
    <t>ARQUITECTO(A)</t>
  </si>
  <si>
    <t>17-1011</t>
  </si>
  <si>
    <t>26206-ORNAMENTACION PANORAMICA-INGENIERIA Y ORNAMENTACION PANORAMICA</t>
  </si>
  <si>
    <t>ARTESANO(A) EN CERAMICA</t>
  </si>
  <si>
    <t>27-1012</t>
  </si>
  <si>
    <t>24611-OFICIOS MISCELANEOS-OFICIOS</t>
  </si>
  <si>
    <t>ARTISTA RESIDENTE</t>
  </si>
  <si>
    <t>27-1013</t>
  </si>
  <si>
    <t>76101-N/A-EMPLEADOS AUXILIARES</t>
  </si>
  <si>
    <t>ASESOR(A) LEGAL</t>
  </si>
  <si>
    <t>72201-N/A-ASESORES DEL PRESIDENTE</t>
  </si>
  <si>
    <t>ASESOR(A) LEGAL I</t>
  </si>
  <si>
    <t>13511-SERVICIOS LEGALES-ADMINISTRACION AUXILIAR</t>
  </si>
  <si>
    <t>ASESOR(A) LEGAL II</t>
  </si>
  <si>
    <t>13512-SERVICIOS LEGALES-ADMINISTRACION AUXILIAR</t>
  </si>
  <si>
    <t>ASESOR(A) LEGAL III</t>
  </si>
  <si>
    <t>13513-SERVICIOS LEGALES-ADMINISTRACION AUXILIAR</t>
  </si>
  <si>
    <t>ASESOR(A) LEGAL IV</t>
  </si>
  <si>
    <t>13514-SERVICIOS LEGALES-ADMINISTRACION AUXILIAR</t>
  </si>
  <si>
    <t>ASESOR(A) LEGAL V</t>
  </si>
  <si>
    <t>13515-SERVICIOS LEGALES-ADMINISTRACION AUXILIAR</t>
  </si>
  <si>
    <t>ASISTENTE DE ADMINISTRACION I</t>
  </si>
  <si>
    <t>43-6014</t>
  </si>
  <si>
    <t>13101-ADMINISTRACION AUXILIAR-ADMINISTRACION AUXILIAR</t>
  </si>
  <si>
    <t>ASISTENTE DE ADMINISTRACION II</t>
  </si>
  <si>
    <t>13102-ADMINISTRACION AUXILIAR-ADMINISTRACION AUXILIAR</t>
  </si>
  <si>
    <t>ASISTENTE DE ADMINISTRACION III</t>
  </si>
  <si>
    <t>13103-ADMINISTRACION AUXILIAR-ADMINISTRACION AUXILIAR</t>
  </si>
  <si>
    <t>ASISTENTE DE ADMINISTRACION IV</t>
  </si>
  <si>
    <t>13104-ADMINISTRACION AUXILIAR-ADMINISTRACION AUXILIAR</t>
  </si>
  <si>
    <t>ASISTENTE DEL REGISTRADOR AUXILIAR</t>
  </si>
  <si>
    <t>43-4199</t>
  </si>
  <si>
    <t>14161-ADMISION, EVALUACION Y REGISTRO-ADMINISTRACION UNIVERSITARIA</t>
  </si>
  <si>
    <t>ASISTENTE DENTAL I</t>
  </si>
  <si>
    <t>31-9091</t>
  </si>
  <si>
    <t>31201-DENTALES-SERVICIOS MEDICOS</t>
  </si>
  <si>
    <t>ASISTENTE DENTAL II</t>
  </si>
  <si>
    <t>31202-DENTALES-SERVICIOS MEDICOS</t>
  </si>
  <si>
    <t>ASISTENTE DENTAL III</t>
  </si>
  <si>
    <t>31203-DENTALES-SERVICIOS MEDICOS</t>
  </si>
  <si>
    <t>ASISTENTE EN IDIOMAS</t>
  </si>
  <si>
    <t>25-1191</t>
  </si>
  <si>
    <t>44125-AUXILIARES EN EDUCACION-SERVICIOS EDUCACIONALES</t>
  </si>
  <si>
    <t>ASISTENTE EN TERAPIA FISICA</t>
  </si>
  <si>
    <t>31-2021</t>
  </si>
  <si>
    <t>31501-TERAPIA-SERVICIOS MEDICOS</t>
  </si>
  <si>
    <t>ASISTENTE EN TERAPIA OCUPACIONAL</t>
  </si>
  <si>
    <t>31511-TERAPIA-SERVICIOS MEDICOS</t>
  </si>
  <si>
    <t>ASOCIADO(A) EN INVESTIGACIONES</t>
  </si>
  <si>
    <t>42112-INVESTIGACIONES-INVESTIGACION</t>
  </si>
  <si>
    <t>AUDITOR(A)</t>
  </si>
  <si>
    <t>13-2011</t>
  </si>
  <si>
    <t>17307-INTERVENCION-FINANZAS Y CONTROL FISCAL</t>
  </si>
  <si>
    <t>AUDITOR(A) ASOCIADO(A)</t>
  </si>
  <si>
    <t>17306-INTERVENCION-FINANZAS Y CONTROL FISCAL</t>
  </si>
  <si>
    <t>AUDITOR(A) ASOCIADO(S) DE TECNOLOGIA DE INFORMATICA</t>
  </si>
  <si>
    <t>17310-INTERVENCION-FINANZAS Y CONTROL FISCAL</t>
  </si>
  <si>
    <t>AUDITOR(A) DE TECNOLOGIA DE INFORMATICA EN ADIESTRAMIENTO</t>
  </si>
  <si>
    <t>17309-INTERVENCION-FINANZAS Y CONTROL FISCAL</t>
  </si>
  <si>
    <t>AUDITOR(A) DE TECNOLOGIAS DE INFORMATICA</t>
  </si>
  <si>
    <t>17311-INTERVENCION-FINANZAS Y CONTROL FISCAL</t>
  </si>
  <si>
    <t>17312-INTERVENCION-FINANZAS Y CONTROL FISCAL</t>
  </si>
  <si>
    <t>AUDITOR(A) EN ADIESTRAMIENTO</t>
  </si>
  <si>
    <t>17305-INTERVENCION-FINANZAS Y CONTROL FISCAL</t>
  </si>
  <si>
    <t>AUDITOR(A) SENIOR</t>
  </si>
  <si>
    <t>17308-INTERVENCION-FINANZAS Y CONTROL FISCAL</t>
  </si>
  <si>
    <t>AUXILIAR DE BIBLIOTECA</t>
  </si>
  <si>
    <t>43-4121</t>
  </si>
  <si>
    <t>14201-BIBLIOTECA E HISTORIA-ADMINISTRACION UNIVERSITARIA</t>
  </si>
  <si>
    <t>AUXILIAR DE COMPRAS Y SUMINISTROS I</t>
  </si>
  <si>
    <t>12106-COMPRAS, SUMINISTROS Y VENTAS-COMPRAS, SUMINISTROS Y VENTAS</t>
  </si>
  <si>
    <t>AUXILIAR DE COMPRAS Y SUMINISTROS II</t>
  </si>
  <si>
    <t>12107-COMPRAS, SUMINISTROS Y VENTAS-COMPRAS, SUMINISTROS Y VENTAS</t>
  </si>
  <si>
    <t>AUXILIAR DE IMPRENTA</t>
  </si>
  <si>
    <t>51-5111</t>
  </si>
  <si>
    <t>24501-OFICIOS DE IMPRENTA-OFICIOS</t>
  </si>
  <si>
    <t>AUXILIAR DE INGENIERIA I</t>
  </si>
  <si>
    <t>17-3029</t>
  </si>
  <si>
    <t>26101-INGENIERIA-INGENIERIA Y ORNAMENTACION PANORAMICA</t>
  </si>
  <si>
    <t>AUXILIAR DE INGENIERIA II</t>
  </si>
  <si>
    <t>26102-INGENIERIA-INGENIERIA Y ORNAMENTACION PANORAMICA</t>
  </si>
  <si>
    <t>AUXILIAR DE INVESTIGACIONES AGRICOLAS</t>
  </si>
  <si>
    <t>45-2099</t>
  </si>
  <si>
    <t>42101-INVESTIGACIONES-INVESTIGACION</t>
  </si>
  <si>
    <t>AUXILIAR DE INVESTIGACIONES I</t>
  </si>
  <si>
    <t>19-4099</t>
  </si>
  <si>
    <t>42106-INVESTIGACIONES-INVESTIGACION</t>
  </si>
  <si>
    <t>AUXILIAR DE INVESTIGACIONES II</t>
  </si>
  <si>
    <t>42107-INVESTIGACIONES-INVESTIGACION</t>
  </si>
  <si>
    <t>AUXILIAR DE INVESTIGACIONES III</t>
  </si>
  <si>
    <t>42108-INVESTIGACIONES-INVESTIGACION</t>
  </si>
  <si>
    <t>AUXILIAR DE LA PROPIEDAD</t>
  </si>
  <si>
    <t>43-5081</t>
  </si>
  <si>
    <t>12201-CONTROL Y PROPIEDAD-COMPRAS, SUMINISTROS Y VENTAS</t>
  </si>
  <si>
    <t>AUXILIAR DE LIBRERIA I</t>
  </si>
  <si>
    <t>14301-ADMINISTRACION DE EMPRESAS-ADMINISTRACION UNIVERSITARIA</t>
  </si>
  <si>
    <t>AUXILIAR DE LIBRERIA II</t>
  </si>
  <si>
    <t>14302-ADMINISTRACION DE EMPRESAS-ADMINISTRACION UNIVERSITARIA</t>
  </si>
  <si>
    <t>AUXILIAR EN ARTES TEATRALES</t>
  </si>
  <si>
    <t>39-3099</t>
  </si>
  <si>
    <t>24601-OFICIOS MISCELANEOS-OFICIOS</t>
  </si>
  <si>
    <t>AUXILIAR EN CONTABILIDAD I</t>
  </si>
  <si>
    <t>43-3031</t>
  </si>
  <si>
    <t>17201-CONTABILIDAD-FINANZAS Y CONTROL FISCAL</t>
  </si>
  <si>
    <t>AUXILIAR EN CONTABILIDAD II</t>
  </si>
  <si>
    <t>17202-CONTABILIDAD-FINANZAS Y CONTROL FISCAL</t>
  </si>
  <si>
    <t>AUXILIAR EN CONTABILIDAD III</t>
  </si>
  <si>
    <t>17203-CONTABILIDAD-FINANZAS Y CONTROL FISCAL</t>
  </si>
  <si>
    <t>AUXILIAR EN CONTABILIDAD IV</t>
  </si>
  <si>
    <t>17204-CONTABILIDAD-FINANZAS Y CONTROL FISCAL</t>
  </si>
  <si>
    <t>AUXILIAR EN EDUCACION FISICA</t>
  </si>
  <si>
    <t>39-3091</t>
  </si>
  <si>
    <t>31611-EDUCACION EN SALUD Y EDUCACION FISICA-SERVICIOS MEDICOS</t>
  </si>
  <si>
    <t>AUXILIAR EN SALUD ORAL</t>
  </si>
  <si>
    <t>31-9099</t>
  </si>
  <si>
    <t>31216-DENTALES-SERVICIOS MEDICOS</t>
  </si>
  <si>
    <t>AUXILIAR EN SALUD PUBLICA I</t>
  </si>
  <si>
    <t>21-1099</t>
  </si>
  <si>
    <t>31606-EDUCACION EN SALUD Y EDUCACION FISICA-SERVICIOS MEDICOS</t>
  </si>
  <si>
    <t>AUXILIAR EN SALUD PUBLICA II</t>
  </si>
  <si>
    <t>31607-EDUCACION EN SALUD Y EDUCACION FISICA-SERVICIOS MEDICOS</t>
  </si>
  <si>
    <t>AUXILIAR EN TRABAJOS DIESTROS</t>
  </si>
  <si>
    <t>47-3019</t>
  </si>
  <si>
    <t>24101-OFICIOS EN CONSTRUCCION-OFICIOS</t>
  </si>
  <si>
    <t>AUXILIAR ESTADISTICAS I</t>
  </si>
  <si>
    <t>43-9111</t>
  </si>
  <si>
    <t>13401-ESTADISTICAS-ADMINISTRACION AUXILIAR</t>
  </si>
  <si>
    <t>AUXILIAR ESTADISTICAS II</t>
  </si>
  <si>
    <t>13402-ESTADISTICAS-ADMINISTRACION AUXILIAR</t>
  </si>
  <si>
    <t>AUXILIAR POSTAL I</t>
  </si>
  <si>
    <t>11121-OFICINESCAS-OFICINA EN GENERAL</t>
  </si>
  <si>
    <t>AUXILIAR POSTAL II</t>
  </si>
  <si>
    <t>11122-OFICINESCAS-OFICINA EN GENERAL</t>
  </si>
  <si>
    <t>AYUDANTE DE ELECTRICISTA</t>
  </si>
  <si>
    <t>47-3013</t>
  </si>
  <si>
    <t>24211-OFICIOS EN ELECTRICIDAD-OFICIOS</t>
  </si>
  <si>
    <t>AYUDANTE DE LABORATORIO</t>
  </si>
  <si>
    <t>41106-LABORATORIO-LABORATORIO Y TECNOLOGIA MEDICA</t>
  </si>
  <si>
    <t>AYUDANTE DE MAESTRO(A) PREESCOLAR</t>
  </si>
  <si>
    <t>25-9099</t>
  </si>
  <si>
    <t>44201-EDUCACION PREESCOLAR-SERVICIOS EDUCACIONALES</t>
  </si>
  <si>
    <t>AYUDANTE DE PATOLOGIA</t>
  </si>
  <si>
    <t>29-1071</t>
  </si>
  <si>
    <t>41146-LABORATORIO-LABORATORIO Y TECNOLOGIA MEDICA</t>
  </si>
  <si>
    <t>AYUDANTE EJECUTIVO(A)</t>
  </si>
  <si>
    <t>74105-N/A-EMPLEADOS AUXILIARES</t>
  </si>
  <si>
    <t>AYUDANTE ESPECIAL</t>
  </si>
  <si>
    <t>74110-N/A-EMPLEADOS AUXILIARES</t>
  </si>
  <si>
    <t>AYUDANTE ESPECIAL DEL DECANO(A)</t>
  </si>
  <si>
    <t>75407-N/A-OTRAS OCUPACIONES DIRECTIVAS</t>
  </si>
  <si>
    <t>AYUDANTE ESPECIAL DEL DIRECTOR(A)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</si>
  <si>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</si>
  <si>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</si>
  <si>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</si>
  <si>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</si>
  <si>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</si>
  <si>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</si>
  <si>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BIBLIOTECARIO(A) AUXILIAR I</t>
  </si>
  <si>
    <t>25-4031</t>
  </si>
  <si>
    <t>14206-BIBLIOTECA E HISTORIA-ADMINISTRACION UNIVERSITARIA</t>
  </si>
  <si>
    <t>BIBLIOTECARIO(A) AUXILIAR II</t>
  </si>
  <si>
    <t>14207-BIBLIOTECA E HISTORIA-ADMINISTRACION UNIVERSITARIA</t>
  </si>
  <si>
    <t>BIBLIOTECARIO(A) AUXILIAR III</t>
  </si>
  <si>
    <t>14208-BIBLIOTECA E HISTORIA-ADMINISTRACION UNIVERSITARIA</t>
  </si>
  <si>
    <t>BUZO</t>
  </si>
  <si>
    <t>49-9092</t>
  </si>
  <si>
    <t>31621-EDUCACION EN SALUD Y EDUCACION FISICA-SERVICIOS MEDICOS</t>
  </si>
  <si>
    <t>CAJERO(A)</t>
  </si>
  <si>
    <t>41-2011</t>
  </si>
  <si>
    <t>17101-RECAUDACIONES Y DESEMBOLSOS-FINANZAS Y CONTROL FISCAL</t>
  </si>
  <si>
    <t>CAPATAZ DE PINTORES</t>
  </si>
  <si>
    <t>49-1011</t>
  </si>
  <si>
    <t>24124-OFICIOS EN CONSTRUCCION-OFICIOS</t>
  </si>
  <si>
    <t>CAPATAZ DE TRABAJADORES</t>
  </si>
  <si>
    <t>37-1011</t>
  </si>
  <si>
    <t>23106-MANTENIMIENTO DE EDIFICIOS-EDIFICIOS Y TERRENOS</t>
  </si>
  <si>
    <t>CAPITAN(A) DE BARCO</t>
  </si>
  <si>
    <t>53-5021</t>
  </si>
  <si>
    <t>25221-OPERACION DE EQUIPO DE MOTOR MISCELANEO-OPERACION DE EQUIPO DE MOTOR</t>
  </si>
  <si>
    <t>CAPITAN(A) DE LANCHA</t>
  </si>
  <si>
    <t>53-5022</t>
  </si>
  <si>
    <t>25216-OPERACION DE EQUIPO DE MOTOR MISCELANEO-OPERACION DE EQUIPO DE MOTOR</t>
  </si>
  <si>
    <t>CARPINTERO(A)</t>
  </si>
  <si>
    <t>24111-OFICIOS EN CONSTRUCCION-OFICIOS</t>
  </si>
  <si>
    <t>90040-CATEDRATICO-PROFESORES</t>
  </si>
  <si>
    <t>90030-CATEDRATICO ASOCIADO-PROFESORES</t>
  </si>
  <si>
    <t>90020-CATEDRATICO AUXILIAR-PROFESORES</t>
  </si>
  <si>
    <t>CERRAJERO(A)</t>
  </si>
  <si>
    <t>49-4094</t>
  </si>
  <si>
    <t>24621-OFICIOS MISCELANEOS-OFICIOS</t>
  </si>
  <si>
    <t>CITOTECNOLOGO(A)</t>
  </si>
  <si>
    <t>29-2011</t>
  </si>
  <si>
    <t>41176-LABORATORIO-LABORATORIO Y TECNOLOGIA MEDICA</t>
  </si>
  <si>
    <t>CONDUCTOR(A) AUTOMOVIL DEL PRESIDENTE</t>
  </si>
  <si>
    <t>53-3041</t>
  </si>
  <si>
    <t>25111-EQUIPO AUTOMOTRIZ-OPERACION DE EQUIPO DE MOTOR</t>
  </si>
  <si>
    <t>CONDUCTOR(A) DE AMBULANCIA</t>
  </si>
  <si>
    <t>53-3011</t>
  </si>
  <si>
    <t>25101-EQUIPO AUTOMOTRIZ-OPERACION DE EQUIPO DE MOTOR</t>
  </si>
  <si>
    <t>CONDUCTOR(A) DE AUTOMOVIL I</t>
  </si>
  <si>
    <t>25106-EQUIPO AUTOMOTRIZ-OPERACION DE EQUIPO DE MOTOR</t>
  </si>
  <si>
    <t>CONDUCTOR(A) DE AUTOMOVIL II</t>
  </si>
  <si>
    <t>25107-EQUIPO AUTOMOTRIZ-OPERACION DE EQUIPO DE MOTOR</t>
  </si>
  <si>
    <t>CONDUCTOR(A) DE CAMIONES</t>
  </si>
  <si>
    <t>53-3099</t>
  </si>
  <si>
    <t>25116-EQUIPO AUTOMOTRIZ-OPERACION DE EQUIPO DE MOTOR</t>
  </si>
  <si>
    <t>CONDUCTOR(A) DEL PRESIDENTE(A)</t>
  </si>
  <si>
    <t>74115-N/A-EMPLEADOS AUXILIARES</t>
  </si>
  <si>
    <t>CONDUCTOR(A) DEL RECTOR(A)</t>
  </si>
  <si>
    <t>74116-N/A-EMPLEADOS AUXILIARES</t>
  </si>
  <si>
    <t>CONFECCIONADOR(A) DE ALIMENTOS</t>
  </si>
  <si>
    <t>35-2012</t>
  </si>
  <si>
    <t>21206-PREPARACION DE ALIMENTOS-SERVICIOS DOMESTICOS</t>
  </si>
  <si>
    <t>90802-CONFERENCIANTE-N/A</t>
  </si>
  <si>
    <t>90803-CONFERENCIANTE VISITANTE-N/A</t>
  </si>
  <si>
    <t>CONSEJERO I</t>
  </si>
  <si>
    <t>90151-CONSEJERO I-CONSEJEROS PROFESIONALES</t>
  </si>
  <si>
    <t>90152-CONSEJERO II-CONSEJEROS PROFESIONALES</t>
  </si>
  <si>
    <t>90153-CONSEJERO III-CONSEJEROS PROFESIONALES</t>
  </si>
  <si>
    <t>CONSEJERO IV</t>
  </si>
  <si>
    <t>90154-CONSEJERO IV-CONSEJEROS PROFESIONALES</t>
  </si>
  <si>
    <t>CONSERJE</t>
  </si>
  <si>
    <t>49-9071</t>
  </si>
  <si>
    <t>21101-LIMPIEZA-SERVICIOS DOMESTICOS</t>
  </si>
  <si>
    <t>CONTADOR(A) I</t>
  </si>
  <si>
    <t>17206-CONTABILIDAD-FINANZAS Y CONTROL FISCAL</t>
  </si>
  <si>
    <t>CONTADOR(A) II</t>
  </si>
  <si>
    <t>17207-CONTABILIDAD-FINANZAS Y CONTROL FISCAL</t>
  </si>
  <si>
    <t>CONTADOR(A) III</t>
  </si>
  <si>
    <t>17208-CONTABILIDAD-FINANZAS Y CONTROL FISCAL</t>
  </si>
  <si>
    <t>CONTADOR(A) IV</t>
  </si>
  <si>
    <t>17209-CONTABILIDAD-FINANZAS Y CONTROL FISCAL</t>
  </si>
  <si>
    <t>CONTRAMAESTRE</t>
  </si>
  <si>
    <t>25211-OPERACION DE EQUIPO DE MOTOR MISCELANEO-OPERACION DE EQUIPO DE MOTOR</t>
  </si>
  <si>
    <t>COORDINADOR(A) DE ACTIVIDADES EXTRACURRICULARES</t>
  </si>
  <si>
    <t>13-1121</t>
  </si>
  <si>
    <t>32301-SERVICIOS MISCELANEOS-ASISTENCIA ECONOMICA Y SERV SOCIALES</t>
  </si>
  <si>
    <t>COORDINADOR(A) DE COMPUTACION ACADEMICA</t>
  </si>
  <si>
    <t>11-3021</t>
  </si>
  <si>
    <t>15275-DESARROLLO DE SISTEMAS-TECNOLOGIAS DE INFORMACION</t>
  </si>
  <si>
    <t>COORDINADOR(A) DE HORARIOS ACADEMICOS</t>
  </si>
  <si>
    <t>14126-ADMISION, EVALUACION Y REGISTRO-ADMINISTRACION UNIVERSITARIA</t>
  </si>
  <si>
    <t>COORDINADOR(A) DE INVESTIGACIONES Y TRANSACCIONES</t>
  </si>
  <si>
    <t>14141-ADMISION, EVALUACION Y REGISTRO-ADMINISTRACION UNIVERSITARIA</t>
  </si>
  <si>
    <t>COORDINADOR(A) DE PRODUCCION</t>
  </si>
  <si>
    <t>43-5061</t>
  </si>
  <si>
    <t>13330-REDACCION, EDICION Y COMUNICACIONES-ADMINISTRACION AUXILIAR</t>
  </si>
  <si>
    <t>COORDINADOR(A) DE PRODUCCION EDUCATIVA</t>
  </si>
  <si>
    <t>25-9031</t>
  </si>
  <si>
    <t>43251-RECURSOS AUDIOVISUALES-ARTES GRAFICAS, AUDIOVISUAL Y FOTOGRAFIA</t>
  </si>
  <si>
    <t>COORDINADOR(A) DE PROGRAMA</t>
  </si>
  <si>
    <t>75413-N/A-OTRAS OCUPACIONES DIRECTIVAS</t>
  </si>
  <si>
    <t>COORDINADOR(A) DE PROYECTO</t>
  </si>
  <si>
    <t>75416-N/A-OTRAS OCUPACIONES DIRECTIVAS</t>
  </si>
  <si>
    <t>COORDINADOR(A) DE SEGURIDAD Y VIGILANCIA</t>
  </si>
  <si>
    <t>33-1099</t>
  </si>
  <si>
    <t>22120-VIGILANCIA-PROTECCION Y VIGILANCIA</t>
  </si>
  <si>
    <t>COORDINADOR(A) DE SERVICIOS TECNICOS AL USUARIO I</t>
  </si>
  <si>
    <t>15301-SERVICIOS TECNICOS-TECNOLOGIAS DE INFORMACION</t>
  </si>
  <si>
    <t>COORDINADOR(A) DE SERVICIOS TECNICOS AL USUARIO II</t>
  </si>
  <si>
    <t>15302-SERVICIOS MISCELANEOS-TECNOLOGIAS DE INFORMACION</t>
  </si>
  <si>
    <t>FOTOGRAFO MEDICO</t>
  </si>
  <si>
    <t>27-4021</t>
  </si>
  <si>
    <t>43306-FOTOGRAFIA-ARTES GRAFICAS, AUDIOVISUAL Y FOTOGRAFIA</t>
  </si>
  <si>
    <t>FOTOGRAFO(A)</t>
  </si>
  <si>
    <t>43301-FOTOGRAFIA-ARTES GRAFICAS, AUDIOVISUAL Y FOTOGRAFIA</t>
  </si>
  <si>
    <t>FOTOGRAFO(A) DE ARTE</t>
  </si>
  <si>
    <t>43321-FOTOGRAFIA-ARTES GRAFICAS, AUDIOVISUAL Y FOTOGRAFIA</t>
  </si>
  <si>
    <t>GERENTE DE AUDITORIA INTERNA</t>
  </si>
  <si>
    <t>71315-N/A-OTRAS OCUPACIONES</t>
  </si>
  <si>
    <t>GERENTE DE REDACCION</t>
  </si>
  <si>
    <t>11-2011</t>
  </si>
  <si>
    <t>13325-REDACCION, EDICION Y COMUNICACIONES-ADMINISTRACION AUXILIAR</t>
  </si>
  <si>
    <t>GERENTE DE VENTAS</t>
  </si>
  <si>
    <t>12126-COMPRAS, SUMINISTROS Y VENTAS-COMPRAS, SUMINISTROS Y VENTAS</t>
  </si>
  <si>
    <t>GUARDIAN</t>
  </si>
  <si>
    <t>33-3031</t>
  </si>
  <si>
    <t>22101-VIGILANCIA-PROTECCION Y VIGILANCIA</t>
  </si>
  <si>
    <t>GUIA DEL JARDIN BOTANICO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</si>
  <si>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</si>
  <si>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</si>
  <si>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</si>
  <si>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</si>
  <si>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</si>
  <si>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</si>
  <si>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</si>
  <si>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</si>
  <si>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</si>
  <si>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</si>
  <si>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</si>
  <si>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</si>
  <si>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</si>
  <si>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</si>
  <si>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</si>
  <si>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</si>
  <si>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</si>
  <si>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</si>
  <si>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</si>
  <si>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</si>
  <si>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</si>
  <si>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</si>
  <si>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</si>
  <si>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</si>
  <si>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</si>
  <si>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</si>
  <si>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</si>
  <si>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</si>
  <si>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</si>
  <si>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</si>
  <si>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</si>
  <si>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</si>
  <si>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</si>
  <si>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</si>
  <si>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</si>
  <si>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</si>
  <si>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</si>
  <si>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</si>
  <si>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</si>
  <si>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</si>
  <si>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</si>
  <si>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</si>
  <si>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</si>
  <si>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</si>
  <si>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</si>
  <si>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</si>
  <si>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</si>
  <si>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</si>
  <si>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</si>
  <si>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</si>
  <si>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</si>
  <si>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</si>
  <si>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</si>
  <si>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</si>
  <si>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</si>
  <si>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</si>
  <si>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</si>
  <si>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</si>
  <si>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</si>
  <si>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</si>
  <si>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</si>
  <si>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</si>
  <si>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</si>
  <si>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</si>
  <si>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</si>
  <si>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</si>
  <si>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</si>
  <si>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</si>
  <si>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</si>
  <si>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</si>
  <si>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</si>
  <si>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</si>
  <si>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</si>
  <si>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</si>
  <si>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</si>
  <si>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</si>
  <si>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</si>
  <si>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</si>
  <si>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</si>
  <si>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</si>
  <si>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</si>
  <si>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</si>
  <si>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</si>
  <si>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</si>
  <si>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</si>
  <si>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</si>
  <si>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</si>
  <si>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</si>
  <si>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</si>
  <si>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</si>
  <si>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</si>
  <si>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</si>
  <si>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</si>
  <si>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</si>
  <si>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</si>
  <si>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</si>
  <si>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</si>
  <si>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</si>
  <si>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</si>
  <si>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31611 AUXILIAR EN EDUCACION FISICA</t>
  </si>
  <si>
    <t>31606 AUXILIAR EN SALUD PUBLICA 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</si>
  <si>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</si>
  <si>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</si>
  <si>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</si>
  <si>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</si>
  <si>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</si>
  <si>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</si>
  <si>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</si>
  <si>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</si>
  <si>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</si>
  <si>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</si>
  <si>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</si>
  <si>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</si>
  <si>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</si>
  <si>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</si>
  <si>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</si>
  <si>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</si>
  <si>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</si>
  <si>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</si>
  <si>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</si>
  <si>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</si>
  <si>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</si>
  <si>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</si>
  <si>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</si>
  <si>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</si>
  <si>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</si>
  <si>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</si>
  <si>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</si>
  <si>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</si>
  <si>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</si>
  <si>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</si>
  <si>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</si>
  <si>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</si>
  <si>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</si>
  <si>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</si>
  <si>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</si>
  <si>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</si>
  <si>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</si>
  <si>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</si>
  <si>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</si>
  <si>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</si>
  <si>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</si>
  <si>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</si>
  <si>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</si>
  <si>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</si>
  <si>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</si>
  <si>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</si>
  <si>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</si>
  <si>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</si>
  <si>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</si>
  <si>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</si>
  <si>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</si>
  <si>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</si>
  <si>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</si>
  <si>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</si>
  <si>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</si>
  <si>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</si>
  <si>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</si>
  <si>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</si>
  <si>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</si>
  <si>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</si>
  <si>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</si>
  <si>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</si>
  <si>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</si>
  <si>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</si>
  <si>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</si>
  <si>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</si>
  <si>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</si>
  <si>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</si>
  <si>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</si>
  <si>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17142-RECAUDACIONES Y DESEMBOLSOS-FINANZAS Y CONTROL FISCAL</t>
  </si>
  <si>
    <t>OFICIAL DE NOMINAS III</t>
  </si>
  <si>
    <t>17143-RECAUDACIONES Y DESEMBOLSOS-FINANZAS Y CONTROL FISCAL</t>
  </si>
  <si>
    <t>OFICIAL DE NOMINAS IV</t>
  </si>
  <si>
    <t>17144-RECAUDACIONES Y DESEMBOLSOS-FINANZAS Y CONTROL FISCAL</t>
  </si>
  <si>
    <t>OFICIAL DE ORIENTACION</t>
  </si>
  <si>
    <t>32211-SERVICIOS SOCIALES-ASISTENCIA ECONOMICA Y SERV SOCIALES</t>
  </si>
  <si>
    <t>OFICIAL DE PRENSA Y COMUNICACIONES</t>
  </si>
  <si>
    <t>72305-N/A-ASESORIA EN PRENSA Y COMUNICACIONES</t>
  </si>
  <si>
    <t>OFICIAL DE PRESUPUESTO</t>
  </si>
  <si>
    <t>13-2021</t>
  </si>
  <si>
    <t>16201-PRESUPUESTO-REC HUM, PLANIF, PRESUP Y SIST Y PROCED</t>
  </si>
  <si>
    <t>OFICIAL DE PROGRAMAS I</t>
  </si>
  <si>
    <t>13106-ADMINISTRACION AUXILIAR-ADMINISTRACION AUXILIAR</t>
  </si>
  <si>
    <t>OFICIAL DE PROGRAMAS II</t>
  </si>
  <si>
    <t>13107-ADMINISTRACION AUXILIAR-ADMINISTRACION AUXILIAR</t>
  </si>
  <si>
    <t>OFICIAL DE RECURSOS HUMANOS</t>
  </si>
  <si>
    <t>16175-ADMINISTRACION DE RECURSOS HUMANOS-REC HUM, PLANIF, PRESUP Y SIST Y PROCED</t>
  </si>
  <si>
    <t>OFICIAL DE SEGURIDAD I</t>
  </si>
  <si>
    <t>33-9032</t>
  </si>
  <si>
    <t>22111-VIGILANCIA-PROTECCION Y VIGILANCIA</t>
  </si>
  <si>
    <t>OFICIAL DE SEGURIDAD II</t>
  </si>
  <si>
    <t>22112-VIGILANCIA-PROTECCION Y VIGILANCIA</t>
  </si>
  <si>
    <t>OFICIAL DE SEGURIDAD III</t>
  </si>
  <si>
    <t>22113-VIGILANCIA-PROTECCION Y VIGILANCIA</t>
  </si>
  <si>
    <t>OFICIAL DE SEGURIDAD IV</t>
  </si>
  <si>
    <t>22114-VIGILANCIA-PROTECCION Y VIGILANCIA</t>
  </si>
  <si>
    <t>OFICIAL DE TRANSITO</t>
  </si>
  <si>
    <t>33-3051</t>
  </si>
  <si>
    <t>22116-VIGILANCIA-PROTECCION Y VIGILANCIA</t>
  </si>
  <si>
    <t>OFICIAL EJECUTIVO I</t>
  </si>
  <si>
    <t>13206-ADMINISTRACION DIRECTIVA-ADMINISTRACION AUXILIAR</t>
  </si>
  <si>
    <t>OFICIAL EJECUTIVO II</t>
  </si>
  <si>
    <t>13207-ADMINISTRACION DIRECTIVA-ADMINISTRACION AUXILIAR</t>
  </si>
  <si>
    <t>OFICIAL EJECUTIVO III</t>
  </si>
  <si>
    <t>13208-ADMINISTRACION DIRECTIVA-ADMINISTRACION AUXILIAR</t>
  </si>
  <si>
    <t>OFICIAL EN SALUD, SEGURIDAD OCUPACIONAL Y AMBIENTAL I</t>
  </si>
  <si>
    <t>29-9012</t>
  </si>
  <si>
    <t>22226-SALUD, SEGURIDAD OCUPACIONAL Y AMBIENTAL-PROTECCION Y VIGILANCIA</t>
  </si>
  <si>
    <t>OFICIAL EN SALUD, SEGURIDAD OCUPACIONAL Y AMBIENTAL II</t>
  </si>
  <si>
    <t>22227-SALUD, SEGURIDAD OCUPACIONAL Y AMBIENTAL-PROTECCION Y VIGILANCIA</t>
  </si>
  <si>
    <t>OFICIAL EN SALUD, SEGURIDAD OCUPACIONAL Y AMBIENTAL III</t>
  </si>
  <si>
    <t>22228-SALUD, SEGURIDAD OCUPACIONAL Y AMBIENTAL-PROTECCION Y VIGILANCIA</t>
  </si>
  <si>
    <t>OFICIAL PAGADOR I</t>
  </si>
  <si>
    <t>43-3021</t>
  </si>
  <si>
    <t>17121-RECAUDACIONES Y DESEMBOLSOS-FINANZAS Y CONTROL FISCAL</t>
  </si>
  <si>
    <t>OFICIAL PAGADOR II</t>
  </si>
  <si>
    <t>17122-RECAUDACIONES Y DESEMBOLSOS-FINANZAS Y CONTROL FISCAL</t>
  </si>
  <si>
    <t>OFICINA DE ASUNTOS ESTUDIANTILES II</t>
  </si>
  <si>
    <t>14124-ADMISION, EVALUACION Y REGISTRO-ADMINISTRACION UNIVERSITARIA</t>
  </si>
  <si>
    <t>OFICINISTA POSTAL I</t>
  </si>
  <si>
    <t>11128-OFICINESCAS-OFICINA EN GENERAL</t>
  </si>
  <si>
    <t>OFICINISTA POSTAL II</t>
  </si>
  <si>
    <t>11129-OFICINESCAS-OFICINA EN GENERAL</t>
  </si>
  <si>
    <t>OPERADOR(A) DE COMPUTADOR ELECTRONICO I</t>
  </si>
  <si>
    <t>43-9011</t>
  </si>
  <si>
    <t>15121-PROCESAMIENTO DE DATOS-TECNOLOGIAS DE INFORMACION</t>
  </si>
  <si>
    <t>OPERADOR(A) DE COMPUTADOR ELECTRONICO II</t>
  </si>
  <si>
    <t>15122-PROCESAMIENTO DE DATOS-TECNOLOGIAS DE INFORMACION</t>
  </si>
  <si>
    <t>OPERADOR(A) DE CUADRO TELEFONICO</t>
  </si>
  <si>
    <t>43-2021</t>
  </si>
  <si>
    <t>11211-OPERACION DE EQUIPO DE OFICINA-OFICINA EN GENERAL</t>
  </si>
  <si>
    <t>OPERADOR(A) DE EQUIPO AGRICOLA</t>
  </si>
  <si>
    <t>45-2091</t>
  </si>
  <si>
    <t>25226-OPERACION DE EQUIPO DE MOTOR MISCELANEO-OPERACION DE EQUIPO DE MOTOR</t>
  </si>
  <si>
    <t>OPERADOR(A) DE EQUIPO ELECTRONICO DE FOTOCOMPOSICION TIPOGAFRICA</t>
  </si>
  <si>
    <t>51-5112</t>
  </si>
  <si>
    <t>24541-OFICIOS DE IMPRENTA-OFICIOS</t>
  </si>
  <si>
    <t>OPERADOR(A) DE EQUIPO PESADO</t>
  </si>
  <si>
    <t>53-7051</t>
  </si>
  <si>
    <t>25121-EQUIPO AUTOMOTRIZ-OPERACION DE EQUIPO DE MOTOR</t>
  </si>
  <si>
    <t>OPERADOR(A) DE INCINERADOR</t>
  </si>
  <si>
    <t>51-9051</t>
  </si>
  <si>
    <t>22240-SALUD, SEGURIDAD OCUPACIONAL Y AMBIENTAL-PROTECCION Y VIGILANCIA</t>
  </si>
  <si>
    <t>OPERADOR(A) DE MAQUINAS REPRODUCTORAS</t>
  </si>
  <si>
    <t>43-9071</t>
  </si>
  <si>
    <t>11201-OPERACION DE EQUIPO DE OFICINA-OFICINA EN GENERAL</t>
  </si>
  <si>
    <t>OPERADOR(A) DE VARIOTIPO</t>
  </si>
  <si>
    <t>24546-OFICIOS DE IMPRENTA-OFICIOS</t>
  </si>
  <si>
    <t>PATOLOGO(A) DEL HABLA/LENGUAJE</t>
  </si>
  <si>
    <t>29-1127</t>
  </si>
  <si>
    <t>31521-TERAPIA-SERVICIOS MEDICOS</t>
  </si>
  <si>
    <t>NoDocenteBasica23</t>
  </si>
  <si>
    <t>PINTOR(A)</t>
  </si>
  <si>
    <t>47-2141</t>
  </si>
  <si>
    <t>24121-OFICIOS EN CONSTRUCCION-OFICIOS</t>
  </si>
  <si>
    <t>PLOMERO(A)</t>
  </si>
  <si>
    <t>47-2152</t>
  </si>
  <si>
    <t>24126-OFICIOS EN CONSTRUCCION-OFICIOS</t>
  </si>
  <si>
    <t>PRENSISTA DE FOTOLITOGRAFIA</t>
  </si>
  <si>
    <t>24518-OFICIOS DE IMPRENTA-OFICIOS</t>
  </si>
  <si>
    <t>PRESIDENTE(A)</t>
  </si>
  <si>
    <t>70101-N/A-AUTORIDADES UNIVERSITARIAS</t>
  </si>
  <si>
    <t>PROCURADOR(A) ESTUDIANTIL</t>
  </si>
  <si>
    <t>23-1022</t>
  </si>
  <si>
    <t>76125-N/A-EMPLEADOS AUXILIARES</t>
  </si>
  <si>
    <t>PRODUCTOR(A) DE PROGRAMAS RADIALES MUSICALES</t>
  </si>
  <si>
    <t>27-2012</t>
  </si>
  <si>
    <t>43260-RECURSOS AUDIOVISUALES-ARTES GRAFICAS, AUDIOVISUAL Y FOTOGRAFIA</t>
  </si>
  <si>
    <t>90806-PROFESOR ADJUNTO-PROFESORES</t>
  </si>
  <si>
    <t>PROFESOR GEOGRAFICO</t>
  </si>
  <si>
    <t>90807-PROFESOR GEOGRAFICO-PROFESORES</t>
  </si>
  <si>
    <t>90805-PROFESOR RESIDENTE-PROFESOREES</t>
  </si>
  <si>
    <t>90804-PROFESOR(A) VISITANTE-PROFESOR(A) VISITANTE-PROFESORES</t>
  </si>
  <si>
    <t>PROGRAMADOR(A) DE SISTEMAS ELECTRONICOS I</t>
  </si>
  <si>
    <t>15-1131</t>
  </si>
  <si>
    <t>15201-DESARROLLO DE SISTEMAS-TECNOLOGIAS DE INFORMACION</t>
  </si>
  <si>
    <t>PROGRAMADOR(A) DE SISTEMAS ELECTRONICOS II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</si>
  <si>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</si>
  <si>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</si>
  <si>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</si>
  <si>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</si>
  <si>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</si>
  <si>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RECAUDADOR(A)</t>
  </si>
  <si>
    <t>13-1131</t>
  </si>
  <si>
    <t>17111-RECAUDACIONES Y DESEMBOLSOS-FINANZAS Y CONTROL FISCAL</t>
  </si>
  <si>
    <t>RECEPCIONISTA</t>
  </si>
  <si>
    <t>11111-OFICINESCAS-OFICINA EN GENERAL</t>
  </si>
  <si>
    <t>RECTOR(A)</t>
  </si>
  <si>
    <t>70105-N/A-AUTORIDADES UNIVERSITARIAS</t>
  </si>
  <si>
    <t>REDACTOR(A) DE INFORMACION</t>
  </si>
  <si>
    <t>27-3042</t>
  </si>
  <si>
    <t>13301-REDACCION, EDICION Y COMUNICACIONES-ADMINISTRACION AUXILIAR</t>
  </si>
  <si>
    <t>REGISTRADOR(A)</t>
  </si>
  <si>
    <t>75455-N/A-OTRAS OCUPACIONES DIRECTIVAS</t>
  </si>
  <si>
    <t>REGISTRADOR(A) ASOCIADO I</t>
  </si>
  <si>
    <t>14174-ADMISION, EVALUACION Y REGISTRO-ADMINISTRACION UNIVERSITARIA</t>
  </si>
  <si>
    <t>REGISTRADOR(A) ASOCIADO II</t>
  </si>
  <si>
    <t>14175-ADMISION, EVALUACION Y REGISTRO-ADMINISTRACION UNIVERSITARIA</t>
  </si>
  <si>
    <t>REGISTRADOR(A) AUXILIAR</t>
  </si>
  <si>
    <t>14166-ADMISION, EVALUACION Y REGISTRO-ADMINISTRACION UNIVERSITARIA</t>
  </si>
  <si>
    <t>REGISTRADOR(A) DE COLECCIONES</t>
  </si>
  <si>
    <t>25-9011</t>
  </si>
  <si>
    <t>14411-ADMINISTRACION DE MUSEOS-ADMINISTRACION UNIVERSITARIA</t>
  </si>
  <si>
    <t>REGISTRADOR(A) DE DATOS DE SISTEMAS EN LINEA I</t>
  </si>
  <si>
    <t>43-9021</t>
  </si>
  <si>
    <t>15102-PROCESAMIENTO DE DATOS-TECNOLOGIAS DE INFORMACION</t>
  </si>
  <si>
    <t>REGISTRADOR(A) DE DATOS DE SISTEMAS EN LINEA II</t>
  </si>
  <si>
    <t>15103-PROCESAMIENTO DE DATOS-TECNOLOGIAS DE INFORMACION</t>
  </si>
  <si>
    <t>REGISTRADOR(A) DE DATOS DE SISTEMAS EN LINEA III</t>
  </si>
  <si>
    <t>15104-PROCESAMIENTO DE DATOS-TECNOLOGIAS DE INFORMACION</t>
  </si>
  <si>
    <t>REPARADOR(A) GENERAL</t>
  </si>
  <si>
    <t>24131-OFICIOS EN CONSTRUCCION-OFICIOS</t>
  </si>
  <si>
    <t>REPRESENTANTE DE VENTAS</t>
  </si>
  <si>
    <t>43-3099</t>
  </si>
  <si>
    <t>12131-COMPRAS, SUMINISTROS Y VENTAS-COMPRAS, SUMINISTROS Y VENTAS</t>
  </si>
  <si>
    <t>SALVAVIDAS</t>
  </si>
  <si>
    <t>33-9092</t>
  </si>
  <si>
    <t>31616-EDUCACION EN SALUD Y EDUCACION FISICA-SERVICIOS MEDICOS</t>
  </si>
  <si>
    <t>SECRETARIO(A) ADMINISTRATIVO(A) I</t>
  </si>
  <si>
    <t>11401-SECRETARIALES-OFICINA EN GENERAL</t>
  </si>
  <si>
    <t>SECRETARIO(A) ADMINISTRATIVO(A) II</t>
  </si>
  <si>
    <t>11402-SECRETARIALES-OFICINA EN GENERAL</t>
  </si>
  <si>
    <t>SECRETARIO(A) ADMINISTRATIVO(A) III</t>
  </si>
  <si>
    <t>11403-SECRETARIALES-OFICINA EN GENERAL</t>
  </si>
  <si>
    <t>SECRETARIO(A) ADMINISTRATIVO(A) IV</t>
  </si>
  <si>
    <t>11404-SECRETARIALES-OFICINA EN GENERAL</t>
  </si>
  <si>
    <t>SECRETARIO(A) ADMINISTRATIVO(A) V</t>
  </si>
  <si>
    <t>11405-SECRETARIALES-OFICINA EN GENERAL</t>
  </si>
  <si>
    <t>SECRETARIO(A) CONFIDENCIAL</t>
  </si>
  <si>
    <t>43-6011</t>
  </si>
  <si>
    <t>74125-N/A-EMPLEADOS AUXILIARES</t>
  </si>
  <si>
    <t>SECRETARIO(A) DE LA JUNTA DE SUBASTAS</t>
  </si>
  <si>
    <t>UNIVERSIDAD DE PUERTO RICO</t>
  </si>
  <si>
    <t>OFICINA DE RECURSOS HUMANOS</t>
  </si>
  <si>
    <t>Año Fiscal:</t>
  </si>
  <si>
    <t>Número de Referencia:</t>
  </si>
  <si>
    <t>1. Nombre:</t>
  </si>
  <si>
    <t>3. Transacción:</t>
  </si>
  <si>
    <t>5. Preparación Académica</t>
  </si>
  <si>
    <t xml:space="preserve">4. Propósito: </t>
  </si>
  <si>
    <t>6. Jornada:</t>
  </si>
  <si>
    <t>Completa:</t>
  </si>
  <si>
    <t>Parcial:</t>
  </si>
  <si>
    <t>9. AEELA</t>
  </si>
  <si>
    <t>10. Retiro</t>
  </si>
  <si>
    <t>11. Plan Médico</t>
  </si>
  <si>
    <t>12. Tipo de Visa</t>
  </si>
  <si>
    <t>No</t>
  </si>
  <si>
    <t>N/A</t>
  </si>
  <si>
    <t>DATOS DE EMPLEO</t>
  </si>
  <si>
    <t>VIGENTE</t>
  </si>
  <si>
    <t>DESPUÉS DEL CAMBIO</t>
  </si>
  <si>
    <t>Sobre  Sueldo</t>
  </si>
  <si>
    <t>Aumentos Concedidos</t>
  </si>
  <si>
    <t>Bonficación Preparación Académica</t>
  </si>
  <si>
    <t>Quinquenios  Retenidos</t>
  </si>
  <si>
    <t>Número de Cuenta</t>
  </si>
  <si>
    <t>Función Principal y Título del
Proyecto</t>
  </si>
  <si>
    <t>Salario por Hora</t>
  </si>
  <si>
    <t>Certificación de Fondos</t>
  </si>
  <si>
    <t>Comienza</t>
  </si>
  <si>
    <t>Termina</t>
  </si>
  <si>
    <t>Sub Total:</t>
  </si>
  <si>
    <t xml:space="preserve">TOTAL : </t>
  </si>
  <si>
    <t>Firma del Empleado</t>
  </si>
  <si>
    <t>Fecha</t>
  </si>
  <si>
    <t>Director(a) de Recursos Humanos</t>
  </si>
  <si>
    <t>Supervisor Inmediato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</si>
  <si>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</si>
  <si>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</si>
  <si>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</si>
  <si>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</si>
  <si>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</si>
  <si>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</si>
  <si>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</si>
  <si>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</si>
  <si>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</si>
  <si>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</si>
  <si>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</si>
  <si>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</si>
  <si>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</si>
  <si>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</si>
  <si>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</si>
  <si>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</si>
  <si>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</si>
  <si>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</si>
  <si>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</si>
  <si>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</si>
  <si>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</si>
  <si>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</si>
  <si>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</si>
  <si>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</si>
  <si>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</si>
  <si>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</si>
  <si>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</si>
  <si>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</si>
  <si>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</si>
  <si>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</si>
  <si>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</si>
  <si>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</si>
  <si>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</si>
  <si>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</si>
  <si>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</si>
  <si>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</si>
  <si>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</si>
  <si>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</si>
  <si>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</si>
  <si>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</si>
  <si>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</si>
  <si>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</si>
  <si>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</si>
  <si>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</si>
  <si>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</si>
  <si>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</si>
  <si>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</si>
  <si>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</si>
  <si>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</si>
  <si>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</si>
  <si>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</si>
  <si>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</si>
  <si>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</si>
  <si>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</si>
  <si>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</si>
  <si>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</si>
  <si>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</si>
  <si>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</si>
  <si>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</si>
  <si>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</si>
  <si>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</si>
  <si>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</si>
  <si>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</si>
  <si>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</si>
  <si>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</si>
  <si>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</si>
  <si>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</si>
  <si>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</si>
  <si>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</si>
  <si>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</si>
  <si>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</si>
  <si>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</si>
  <si>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</si>
  <si>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</si>
  <si>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</si>
  <si>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</si>
  <si>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</si>
  <si>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</si>
  <si>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</si>
  <si>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</si>
  <si>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</si>
  <si>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</si>
  <si>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</si>
  <si>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</si>
  <si>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</si>
  <si>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</si>
  <si>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</si>
  <si>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</si>
  <si>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</si>
  <si>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</si>
  <si>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</si>
  <si>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</si>
  <si>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</si>
  <si>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</si>
  <si>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</si>
  <si>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</si>
  <si>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</si>
  <si>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</si>
  <si>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</si>
  <si>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</si>
  <si>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</si>
  <si>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</si>
  <si>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</si>
  <si>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</si>
  <si>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</si>
  <si>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</si>
  <si>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</si>
  <si>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</si>
  <si>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</si>
  <si>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</si>
  <si>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</si>
  <si>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</si>
  <si>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</si>
  <si>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</si>
  <si>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</si>
  <si>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</si>
  <si>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</si>
  <si>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</si>
  <si>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</si>
  <si>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</si>
  <si>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</si>
  <si>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</si>
  <si>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</si>
  <si>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</si>
  <si>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</si>
  <si>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</si>
  <si>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</si>
  <si>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</si>
  <si>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</si>
  <si>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</si>
  <si>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</si>
  <si>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</si>
  <si>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</si>
  <si>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</si>
  <si>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</si>
  <si>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</si>
  <si>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</si>
  <si>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</si>
  <si>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</si>
  <si>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</si>
  <si>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</si>
  <si>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</si>
  <si>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</si>
  <si>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</si>
  <si>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</si>
  <si>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</si>
  <si>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</si>
  <si>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</si>
  <si>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</si>
  <si>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</si>
  <si>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</si>
  <si>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</si>
  <si>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</si>
  <si>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</si>
  <si>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</si>
  <si>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</si>
  <si>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</si>
  <si>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</si>
  <si>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</si>
  <si>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</si>
  <si>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</si>
  <si>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</si>
  <si>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</si>
  <si>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</si>
  <si>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</si>
  <si>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</si>
  <si>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</si>
  <si>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</si>
  <si>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</si>
  <si>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</si>
  <si>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</si>
  <si>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</si>
  <si>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</si>
  <si>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</si>
  <si>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</si>
  <si>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</si>
  <si>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</si>
  <si>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</si>
  <si>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</si>
  <si>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DIF TURNO TRABAJO FEDERACION</t>
  </si>
  <si>
    <t>DIF UBIC GEOGRAFICA</t>
  </si>
  <si>
    <t>DIST PLAN PRACTICA INTRAMURAL</t>
  </si>
  <si>
    <t>FONDO PROT TRAB</t>
  </si>
  <si>
    <t>HORAS CERTIFICADAS</t>
  </si>
  <si>
    <t>INCENTIVO</t>
  </si>
  <si>
    <t>INCENTIVO INST DOCENTE</t>
  </si>
  <si>
    <t>INDEMNIZACION</t>
  </si>
  <si>
    <t>OBVENCION GASTOS ACADEMICOS</t>
  </si>
  <si>
    <t>OBVENCION UNIFORMES</t>
  </si>
  <si>
    <t>PAGO GLOBAL EXCESO LE</t>
  </si>
  <si>
    <t>PAGO GLOBAL EXCESO LO</t>
  </si>
  <si>
    <t>PAGO GLOBAL LE</t>
  </si>
  <si>
    <t>PAGO GLOBAL LO</t>
  </si>
  <si>
    <t>PAGO GLOBAL LO CONT SERV</t>
  </si>
  <si>
    <t>PAGO GLOBAL LO DIF EN SUELDO</t>
  </si>
  <si>
    <t>PAGO GLOBAL LO REINTEGRO CAT</t>
  </si>
  <si>
    <t>PLAN MEDICO ASOC DE MAESTROS ER</t>
  </si>
  <si>
    <t>PLAN MEDICO ER</t>
  </si>
  <si>
    <t>PLAN MEDICO FARMACIA ER</t>
  </si>
  <si>
    <t>PLAN MEDICO SINDICATO ER</t>
  </si>
  <si>
    <t>RET CIVIL SERV RET SYSTEM ER Contribution</t>
  </si>
  <si>
    <t>RET GOBIERNO ELA ER Contribution</t>
  </si>
  <si>
    <t>RET TEACHERS INS ER Contribution</t>
  </si>
  <si>
    <t>RET UPR 001 COORD 4 A 6_5 ST ER Contribution</t>
  </si>
  <si>
    <t>RET UPR 002 COORD 4 A 6_5 C55 CT 35K ER Contribution</t>
  </si>
  <si>
    <t>RET UPR 003 COORD 5 C37 CT 35K ER Contribution</t>
  </si>
  <si>
    <t>RET UPR 004 SUP 7 C55 CT 35K ER Contribution</t>
  </si>
  <si>
    <t>RET UPR 005 SUP 7 ST ER Contribution</t>
  </si>
  <si>
    <t>RET UPR 006 SUP 8 C55 CT 35K ER Contribution</t>
  </si>
  <si>
    <t>RET UPR 014 COORD 9 C37 CT 50K ER Contribution</t>
  </si>
  <si>
    <t>RET UPR 015 SUP 9 C55 CT 50K ER Contribution</t>
  </si>
  <si>
    <t>RET UPR 016 COORD 9 C55 CT 50K ER Contribution</t>
  </si>
  <si>
    <t>RET UPR 017 COORD 11 C37 CT 69K ER Contribution</t>
  </si>
  <si>
    <t>RET UPR 018 COORD 11 C55 CT 69K ER Contribution</t>
  </si>
  <si>
    <t>RET UPR 019 SUP 11 C55 CT 69K ER Contribution</t>
  </si>
  <si>
    <t>RET UPR 023 SUP 11 C102 CT 69K ER Contribution</t>
  </si>
  <si>
    <t>RET UPR 024 COORD 6 C37 CT 35K C140 ER Contribution</t>
  </si>
  <si>
    <t>RET UPR 025 SUP 8 C55 CT 35K C140 ER Contribution</t>
  </si>
  <si>
    <t>RET UPR 026 SUP 8 C55 ST C140 ER Contribution</t>
  </si>
  <si>
    <t>RET UPR 027 SUP 9 C55 CT 35K C140 ER Contribution</t>
  </si>
  <si>
    <t>RET UPR 028 SUP 12 C102 CT 69K C140 ER Contribution</t>
  </si>
  <si>
    <t>RET UPR 029 SUP 12 C140 CT 69K ER Contribution</t>
  </si>
  <si>
    <t>RET UPR 044 SUP 10 C55 CT 50K C140 ER Contribution</t>
  </si>
  <si>
    <t>RET UPR 045 COORD 10 C55 CT 50K C140 ER Contribution</t>
  </si>
  <si>
    <t>RET UPR 046 COORD 12 C37 CT 69K C140 ER Contribution</t>
  </si>
  <si>
    <t>RET UPR 047 COORD 12 C55 CT 69K C140 ER Contribution</t>
  </si>
  <si>
    <t>RET UPR 048 SUP 12 C55 CT 69K C140 ER Contribution</t>
  </si>
  <si>
    <t>RET UPR 049 COORD 10 C37 CT 50K C140 ER Contribution</t>
  </si>
  <si>
    <t>RET UPR 055 COORD 5 A 7_5 ST C140 ER Contribution</t>
  </si>
  <si>
    <t>RET UPR 056 COORD 5 A7_5 C55 CT 35K C140 ER Contribution</t>
  </si>
  <si>
    <t>RET UPR 260 PREST PER</t>
  </si>
  <si>
    <t>SEGURO CHOFERIL ER</t>
  </si>
  <si>
    <t>SS_ER</t>
  </si>
  <si>
    <t>SUELDO VERANO INST</t>
  </si>
  <si>
    <t>SUELDO VERANO INV</t>
  </si>
  <si>
    <t>TIEMPO EXTRA DESASTRE</t>
  </si>
  <si>
    <t>TIEMPO EXTRA DOBLE</t>
  </si>
  <si>
    <t>TIEMPO EXTRA PERDIEM</t>
  </si>
  <si>
    <t>TIEMPO EXTRA SENCILLO</t>
  </si>
  <si>
    <t>TOTAL</t>
  </si>
  <si>
    <t>Formula</t>
  </si>
  <si>
    <t>Encasillado 20</t>
  </si>
  <si>
    <t>Componentes de Salario</t>
  </si>
  <si>
    <t xml:space="preserve">Total Salario Base Institucional </t>
  </si>
  <si>
    <t>AUMENTO DE SUELDO AL PERSONAL</t>
  </si>
  <si>
    <t>AUMENTO POR NIVELES INTERMEDIOS</t>
  </si>
  <si>
    <t>AUMENTOS POR MERITOS</t>
  </si>
  <si>
    <t>CAMBIO DE JORNADA</t>
  </si>
  <si>
    <t>CAMBIO DEPT., CUENTA, DECANATO</t>
  </si>
  <si>
    <t>CAMBIO EN CUENTA, AJUSTE EN HORAS Y SALARIOS</t>
  </si>
  <si>
    <t>CAMBIO EN DEBERES, RESPONSABILIDAD O AUTORIDAD</t>
  </si>
  <si>
    <t>CAMBIO EN DEPARTAMENTO U OFICINA</t>
  </si>
  <si>
    <t>CAMBIO EN FECHA DE EFECTIVIDAD</t>
  </si>
  <si>
    <t>CAMBIO EN FECHA DE TERMINACIÓN</t>
  </si>
  <si>
    <t>CAMBIO EN POSICIÓN</t>
  </si>
  <si>
    <t>CAMBIO EN SUELDO</t>
  </si>
  <si>
    <t>CAMBIO EN TAREA</t>
  </si>
  <si>
    <t>CAMBIO EN TIPO DE NOMBRAMIENTO</t>
  </si>
  <si>
    <t>CAMBIO EN TITULO</t>
  </si>
  <si>
    <t>CAMBIO EN TITULO Y AJUSTE EN SALARIO</t>
  </si>
  <si>
    <t>CATEDRA ESPECIAL</t>
  </si>
  <si>
    <t>CLASIFICACIÓN ORIGINAL ERRÓNEA</t>
  </si>
  <si>
    <t>COMPENSACIÓN ADICIONAL</t>
  </si>
  <si>
    <t>CONFIANZA A ESPECIAL</t>
  </si>
  <si>
    <t>CONFIANZA A PERMANENTE</t>
  </si>
  <si>
    <t>CONFIANZA A PROBATORIO</t>
  </si>
  <si>
    <t>CONFIANZA A SUSTITUTO</t>
  </si>
  <si>
    <t>CONFIANZA A TEMPORERO</t>
  </si>
  <si>
    <t>CONTRATO</t>
  </si>
  <si>
    <t>CONTRATO DE SERVICIOS PERSONALES</t>
  </si>
  <si>
    <t>CONTRATO JUBILADO DOCENTE</t>
  </si>
  <si>
    <t>CONTRATO JUBILADO NO DOCENTE</t>
  </si>
  <si>
    <t>CONTRATO LEY 100</t>
  </si>
  <si>
    <t>CULTURAL</t>
  </si>
  <si>
    <t>DEDICARSE A LABOR ARTÍSTICA</t>
  </si>
  <si>
    <t>DEDICARSE A LABOR LITERARIA</t>
  </si>
  <si>
    <t>DENTRO DE LA MISMA UNIDAD INSTITUCIONAL O RECINTO</t>
  </si>
  <si>
    <t>DEPORTIVA</t>
  </si>
  <si>
    <t>DESCENSO A INICIATIVA DE LA INSTITUCIÓN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</si>
  <si>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</si>
  <si>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DIFERENCIAL</t>
  </si>
  <si>
    <t>DIRIGIR OFICINA/DEPTO/PROYECTO</t>
  </si>
  <si>
    <t>DISPENSA OTORGADA POR LA JUNTA DE GOBIERNO</t>
  </si>
  <si>
    <t>DISTRIBUCION DE SUELDO EN CUENTA</t>
  </si>
  <si>
    <t>DISTRIBUCION EN SUELDO Y CAMBIO EN CUENTA</t>
  </si>
  <si>
    <t>ENFERMEDAD</t>
  </si>
  <si>
    <t>ENSENAR EN OTRA INSTITUCIÓN</t>
  </si>
  <si>
    <t>ESCRIBIR LIBRO</t>
  </si>
  <si>
    <t>ESPECIAL A PERMANENTE</t>
  </si>
  <si>
    <t>ESPECIAL A PERMANENTE CONDICIONADO</t>
  </si>
  <si>
    <t>ESPECIAL A PROBATORIO</t>
  </si>
  <si>
    <t>ESPECIAL A SUSTITUTO</t>
  </si>
  <si>
    <t>ESPECIAL A TEMPORERO</t>
  </si>
  <si>
    <t>ESTUDIOS  CON AYUDA ECONÓMICA- OBTENER MAESTRIA</t>
  </si>
  <si>
    <t>ESTUDIOS - OBTENER DOCTORADO</t>
  </si>
  <si>
    <t>ESTUDIOS - OBTENER MAESTRIA</t>
  </si>
  <si>
    <t>ESTUDIOS - TESIS / DISERTACIÓN</t>
  </si>
  <si>
    <t>ESTUDIOS CON AYUDA ECONÓMICA - OBTENER DOCTORADO</t>
  </si>
  <si>
    <t>ESTUDIOS CON AYUDA ECONÓMICA - TESIS / DISERTACION</t>
  </si>
  <si>
    <t>EVOLUCIÓN DE PUESTO</t>
  </si>
  <si>
    <t>EXTENSION EN NOMBRAMIENTO</t>
  </si>
  <si>
    <t>EXTENSION EN NOMBRAMIENTO Y CAMBIO EN CUENTA</t>
  </si>
  <si>
    <t>FECHA DE TERMINACION</t>
  </si>
  <si>
    <t>FINES PERSONALES</t>
  </si>
  <si>
    <t>FSE</t>
  </si>
  <si>
    <t>INVESTIGACIÓN</t>
  </si>
  <si>
    <t>JORNAL A ESPECIAL</t>
  </si>
  <si>
    <t>JORNAL A PROBATORIO</t>
  </si>
  <si>
    <t>JORNAL A SUSTITUTO</t>
  </si>
  <si>
    <t>JORNAL A TEMPORERO</t>
  </si>
  <si>
    <t>LICENCIA CON SUELDO</t>
  </si>
  <si>
    <t>LICENCIA EN SERVICIO</t>
  </si>
  <si>
    <t>LICENCIA EXTRAORDINARIA</t>
  </si>
  <si>
    <t>LICENCIA EXTRAORDINARIA CON SUELDO</t>
  </si>
  <si>
    <t>LICENCIA EXTRAORDINARIA SIN SUELDO</t>
  </si>
  <si>
    <t>LICENCIA SIN SUELDO</t>
  </si>
  <si>
    <t>LICENCIA SIN SUELDO ASISTIR A EVENTO ARTÍSTICO</t>
  </si>
  <si>
    <t>LICENCIA SIN SUELDO ASISTIR A EVENTO CIENTÍFICO</t>
  </si>
  <si>
    <t>LICENCIA SIN SUELDO ASISTIR A EVENTO DEPORTIVO</t>
  </si>
  <si>
    <t>LICENCIA SIN SUELDO ASISTIR A EVENTO EDUCATIVO</t>
  </si>
  <si>
    <t>LICENCIA SIN SUELDO ASISTIR A EVENTO LITERARIO</t>
  </si>
  <si>
    <t>MATERNIDAD</t>
  </si>
  <si>
    <t>MÉDICO FAMILIAR</t>
  </si>
  <si>
    <t>MEJORAMIENTO PROFESIONAL Y CULTURAL</t>
  </si>
  <si>
    <t>MILITAR</t>
  </si>
  <si>
    <t>MODIFICACIÓN PLAN DE CLASIFICACIÓN Y RETRIBUCIÓN</t>
  </si>
  <si>
    <t xml:space="preserve">NOMBRAMIENTO </t>
  </si>
  <si>
    <t>NUEVO NOMBRAMIENTO</t>
  </si>
  <si>
    <t>OBVENCIÓN</t>
  </si>
  <si>
    <t>ORDEN DEL SEGURO SOCIAL</t>
  </si>
  <si>
    <t>ORDEN JUDICIAL</t>
  </si>
  <si>
    <t>ORDEN SISTEMA DE RETIRO</t>
  </si>
  <si>
    <t>OTORGACION DE QUINQUENIO</t>
  </si>
  <si>
    <t>OTROS</t>
  </si>
  <si>
    <t>OTROS FINES</t>
  </si>
  <si>
    <t>OTROS: ESPECIFIQUE EN COMENTARIOS</t>
  </si>
  <si>
    <t>PATERNIDAD</t>
  </si>
  <si>
    <t>PERMANENTE A CONFIANZA</t>
  </si>
  <si>
    <t>PROBATORIO A CONFIANZA</t>
  </si>
  <si>
    <t>PROPÓSITOS POLÍTICOS</t>
  </si>
  <si>
    <t>RENOVACION</t>
  </si>
  <si>
    <t>RETRIBUCIÓN INTERINATO</t>
  </si>
  <si>
    <t>SERVICIOS CLÍNICOS</t>
  </si>
  <si>
    <t>SERVIR EN ORGANIZACIÓN CULTURAL</t>
  </si>
  <si>
    <t>SERVIR EN OTRA AGENCIA GUBERNAMENTAL MÁXIMO 2 AÑOS</t>
  </si>
  <si>
    <t>SERVIR EN OTRA ORGANIZACIÓN ENSEÑANZA</t>
  </si>
  <si>
    <t>SINDICAL</t>
  </si>
  <si>
    <t>SUSTITUTO A ESPECIAL</t>
  </si>
  <si>
    <t>SUSTITUTO A PERMANENTE</t>
  </si>
  <si>
    <t>SUSTITUTO A PROBATORIO</t>
  </si>
  <si>
    <t>SUSTITUTO A TEMPORERO</t>
  </si>
  <si>
    <t>TAREA PARCIAL A PROBATORIO</t>
  </si>
  <si>
    <t>TAREA PARCIAL A SUSTITUTO</t>
  </si>
  <si>
    <t>TAREAS ADMINISTRATIVAS</t>
  </si>
  <si>
    <t>TEMPORERO A ESPECIAL</t>
  </si>
  <si>
    <t>TEMPORERO A PERMANENTE</t>
  </si>
  <si>
    <t>TEMPORERO A PROBATORIO</t>
  </si>
  <si>
    <t>TEMPORERO A SUSTITUTO</t>
  </si>
  <si>
    <t>TIPO DE NOMBRAMIENTO</t>
  </si>
  <si>
    <t>TITULO</t>
  </si>
  <si>
    <t>TRASLADO A OTRA UNIDAD INSTITUCIONAL</t>
  </si>
  <si>
    <t>TRASLADO DENTRO DE LA MISMA UNIDAD INSTITUCIONAL</t>
  </si>
  <si>
    <t>TRASLADO DESDE OTRA AGENCIA GUBERNAMENTAL</t>
  </si>
  <si>
    <t>TRASLADO HACIA ORGANIZACION FUERA DE PUERTO RICO</t>
  </si>
  <si>
    <t>TRASLADO HACIA OTRA AGENCIA GUBERNAMENTAL</t>
  </si>
  <si>
    <t>TRASLADO HACIA OTRA UNIDAD INSTITUCIONAL O RECINTO</t>
  </si>
  <si>
    <t>LICENCIA SIN SUELDO VIAJE CULTURAL</t>
  </si>
  <si>
    <t>UNIDAD:</t>
  </si>
  <si>
    <t xml:space="preserve">7. Fecha de Efectividad: </t>
  </si>
  <si>
    <t>Encasillado 3</t>
  </si>
  <si>
    <t>Transacción</t>
  </si>
  <si>
    <t>CATEDRATICO ASOCIADO</t>
  </si>
  <si>
    <t>Value</t>
  </si>
  <si>
    <t>Description</t>
  </si>
  <si>
    <t>Tipo de Servicio</t>
  </si>
  <si>
    <t>SOC</t>
  </si>
  <si>
    <t>Jobs</t>
  </si>
  <si>
    <t>Salary Basis</t>
  </si>
  <si>
    <t>Escala</t>
  </si>
  <si>
    <t>ABOGADO(A) I</t>
  </si>
  <si>
    <t>CARRERA</t>
  </si>
  <si>
    <t>23-1011</t>
  </si>
  <si>
    <t>13501-SERVICIOS LEGALES-ADMINISTRACION AUXILIAR</t>
  </si>
  <si>
    <t>EXENTO</t>
  </si>
  <si>
    <t>ABOGADO(A) II</t>
  </si>
  <si>
    <t>13502-SERVICIOS LEGALES-ADMINISTRACION AUXILIAR</t>
  </si>
  <si>
    <t>ABOGADO(A) III</t>
  </si>
  <si>
    <t>13503-SERVICIOS LEGALES-ADMINISTRACION AUXILIAR</t>
  </si>
  <si>
    <t>ABOGADO(A) IV</t>
  </si>
  <si>
    <t>13504-SERVICIOS LEGALES-ADMINISTRACION AUXILIAR</t>
  </si>
  <si>
    <t>ABOGADO(A) V</t>
  </si>
  <si>
    <t>13505-SERVICIOS LEGALES-ADMINISTRACION AUXILIAR</t>
  </si>
  <si>
    <t>AD HONOREM</t>
  </si>
  <si>
    <t>90810-AD HONOREM-N/A</t>
  </si>
  <si>
    <t>ADMINISTRADOR(A) AUXILIAR DE EMPRESAS UNIVERSITARIAS</t>
  </si>
  <si>
    <t>11-9199</t>
  </si>
  <si>
    <t>14361-ADMINISTRACION DE EMPRESAS-ADMINISTRACION UNIVERSITARIA</t>
  </si>
  <si>
    <t>ADMINISTRADOR(A) CENTRO DE LA FACULTAD</t>
  </si>
  <si>
    <t>14356-ADMINISTRACION DE EMPRESAS-ADMINISTRACION UNIVERSITARIA</t>
  </si>
  <si>
    <t>ADMINISTRADOR(A) DE DOCUMENTOS I</t>
  </si>
  <si>
    <t>43-4071</t>
  </si>
  <si>
    <t>11116-OFICINESCAS-OFICINA EN GENERAL</t>
  </si>
  <si>
    <t>NO EXENTO</t>
  </si>
  <si>
    <t>ADMINISTRADOR(A) DE DOCUMENTOS II</t>
  </si>
  <si>
    <t>11117-OFICINESCAS-OFICINA EN GENERAL</t>
  </si>
  <si>
    <t>ADMINISTRADOR(A) DE EDIFICIOS DE APARTAMIENTOS</t>
  </si>
  <si>
    <t>11-9141</t>
  </si>
  <si>
    <t>14341-ADMINISTRACION DE EMPRESAS-ADMINISTRACION UNIVERSITARIA</t>
  </si>
  <si>
    <t>ADMINISTRADOR(A) DE EMPRESAS UNIVERSITARIAS</t>
  </si>
  <si>
    <t>14366-ADMINISTRACION DE EMPRESAS-ADMINISTRACION UNIVERSITARIA</t>
  </si>
  <si>
    <t>ADMINISTRADOR(A) DE LA BASE DE DATOS I</t>
  </si>
  <si>
    <t>15-1141</t>
  </si>
  <si>
    <t>15248-DESARROLLO DE SISTEMAS-TECNOLOGIAS DE INFORMACION</t>
  </si>
  <si>
    <t>ADMINISTRADOR(A) DE LA BASE DE DATOS II</t>
  </si>
  <si>
    <t>15249-DESARROLLO DE SISTEMAS-TECNOLOGIAS DE INFORMACION</t>
  </si>
  <si>
    <t>ADMINISTRADOR(A) DE LIBRERIA I</t>
  </si>
  <si>
    <t>11-9039</t>
  </si>
  <si>
    <t>14311-ADMINISTRACION DE EMPRESAS-ADMINISTRACION UNIVERSITARIA</t>
  </si>
  <si>
    <t>ADMINISTRADOR(A) DE LIBRERIA II</t>
  </si>
  <si>
    <t>14312-ADMINISTRACION DE EMPRESAS-ADMINISTRACION UNIVERSITARIA</t>
  </si>
  <si>
    <t>ADMINISTRADOR(A) DE LIBRERIA III</t>
  </si>
  <si>
    <t>14313-ADMINISTRACION DE EMPRESAS-ADMINISTRACION UNIVERSITARIA</t>
  </si>
  <si>
    <t>ADMINISTRADOR(A) DE PROGRAMA</t>
  </si>
  <si>
    <t>CONFIANZA</t>
  </si>
  <si>
    <t>11-9033</t>
  </si>
  <si>
    <t>75401-N/A-OTRAS OCUPACIONES DIRECTIVAS</t>
  </si>
  <si>
    <t>ADMINISTRADOR(A) DE PROYECTO</t>
  </si>
  <si>
    <t>75404-N/A-OTRAS OCUPACIONES DIRECTIVAS</t>
  </si>
  <si>
    <t>ADMINISTRADOR(A) DE RECORDS MEDICOS</t>
  </si>
  <si>
    <t>11-9111</t>
  </si>
  <si>
    <t>31701-RECORDS MEDICOS-SERVICIOS MEDICOS</t>
  </si>
  <si>
    <t>ADMINISTRADOR(A) DE REVISTA</t>
  </si>
  <si>
    <t>27-3099</t>
  </si>
  <si>
    <t>13320-REDACCION, EDICION Y COMUNICACIONES-COMPRAS, SUMINISTROS Y VENTAS</t>
  </si>
  <si>
    <t>ADMINISTRADOR(A) DE SERVICIOS DE SALUD</t>
  </si>
  <si>
    <t>31806-OTROS SERVICIOS MEDICOS-SERVICIOS MEDICOS</t>
  </si>
  <si>
    <t>ADMINISTRADOR(A) DEL CENTRO COLEGIAL</t>
  </si>
  <si>
    <t>14351-ADMINISTRACION DE EMPRESAS-ADMINISTRACION UNIVERSITARIA</t>
  </si>
  <si>
    <t>ADMINISTRADOR(A) POSTAL I</t>
  </si>
  <si>
    <t>43-9051</t>
  </si>
  <si>
    <t>11125-OFICINESCAS-OFICINA EN GENERAL</t>
  </si>
  <si>
    <t>ADMINISTRADOR(A) POSTAL II</t>
  </si>
  <si>
    <t>11126-OFICINESCAS-OFICINA EN GENERAL</t>
  </si>
  <si>
    <t>AGENTE AGRICOLA ASISTENTE DE EXTENSION</t>
  </si>
  <si>
    <t>25-9021</t>
  </si>
  <si>
    <t>90310-AGENTE AGRICOLA ASISTENTE DE EXTENSION-AGENTES AGRICOLAS DE EXTENSION</t>
  </si>
  <si>
    <t>AGENTE AGRICOLA ASOCIADO DE EXTENSION</t>
  </si>
  <si>
    <t>90330-AGENTE AGRICOLA ASOCIADO DE EXTENSION-AGENTES AGRICOLAS DE EXTENSION</t>
  </si>
  <si>
    <t>AGENTE AGRICOLA AUXILIAR DE EXTENSION</t>
  </si>
  <si>
    <t>90320-AGENTE AGRICOLA AUXILIAR DE EXTENSION-AGENTES AGRICOLAS DE EXTENSION</t>
  </si>
  <si>
    <t>AGENTE AGRICOLA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</si>
  <si>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</si>
  <si>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</si>
  <si>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</si>
  <si>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</si>
  <si>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AGRIMENSOR(A) I</t>
  </si>
  <si>
    <t>17-1022</t>
  </si>
  <si>
    <t>26130-INGENIERIA-INGENIERIA Y ORNAMENTACION PANORAMICA</t>
  </si>
  <si>
    <t>AGRIMENSOR(A) II</t>
  </si>
  <si>
    <t>26131-INGENIERIA-INGENIERIA Y ORNAMENTACION PANORAMICA</t>
  </si>
  <si>
    <t>ALBANIL</t>
  </si>
  <si>
    <t>47-2021</t>
  </si>
  <si>
    <t>24106-OFICIOS EN CONSTRUCCION-OFICIOS</t>
  </si>
  <si>
    <t>AMA DE LLAVES</t>
  </si>
  <si>
    <t>37-2012</t>
  </si>
  <si>
    <t>74101-N/A-EMPLEADOS AUXILIARES</t>
  </si>
  <si>
    <t>ANALISTA DE PRESUPUESTO I</t>
  </si>
  <si>
    <t>13-2031</t>
  </si>
  <si>
    <t>16206-PRESUPUESTO-REC HUM, PLANIF, PRESUP Y SIST Y PROCED</t>
  </si>
  <si>
    <t>ANALISTA DE PRESUPUESTO II</t>
  </si>
  <si>
    <t>16207-PRESUPUESTO-REC HUM, PLANIF, PRESUP Y SIST Y PROCED</t>
  </si>
  <si>
    <t>ANALISTA DE PRESUPUESTO III</t>
  </si>
  <si>
    <t>16208-PRESUPUESTO-REC HUM, PLANIF, PRESUP Y SIST Y PROCED</t>
  </si>
  <si>
    <t>ANALISTA DE RECURSOS HUMANOS I</t>
  </si>
  <si>
    <t>43-4161</t>
  </si>
  <si>
    <t>16150-ADMINISTRACION DE RECURSOS HUMANOS-REC HUM, PLANIF, PRESUP Y SIST Y PROCED</t>
  </si>
  <si>
    <t>ANALISTA DE RECURSOS HUMANOS II</t>
  </si>
  <si>
    <t>16151-ADMINISTRACION DE RECURSOS HUMANOS-REC HUM, PLANIF, PRESUP Y SIST Y PROCED</t>
  </si>
  <si>
    <t>ANALISTA DE RECURSOS HUMANOS III</t>
  </si>
  <si>
    <t>16152-ADMINISTRACION DE RECURSOS HUMANOS-REC HUM, PLANIF, PRESUP Y SIST Y PROCED</t>
  </si>
  <si>
    <t>ANALISTA DE RECURSOS HUMANOS IV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</si>
  <si>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</si>
  <si>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</si>
  <si>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</si>
  <si>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</si>
  <si>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</si>
  <si>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</si>
  <si>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</si>
  <si>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</si>
  <si>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</si>
  <si>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</si>
  <si>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</si>
  <si>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</si>
  <si>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</si>
  <si>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</si>
  <si>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</si>
  <si>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</si>
  <si>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</si>
  <si>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</si>
  <si>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</si>
  <si>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</si>
  <si>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</si>
  <si>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</si>
  <si>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</si>
  <si>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</si>
  <si>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</si>
  <si>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</si>
  <si>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</si>
  <si>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</si>
  <si>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</si>
  <si>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</si>
  <si>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</si>
  <si>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</si>
  <si>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</si>
  <si>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</si>
  <si>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</si>
  <si>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</si>
  <si>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</si>
  <si>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</si>
  <si>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</si>
  <si>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</si>
  <si>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</si>
  <si>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</si>
  <si>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</si>
  <si>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</si>
  <si>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</si>
  <si>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</si>
  <si>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</si>
  <si>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</si>
  <si>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</si>
  <si>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</si>
  <si>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</si>
  <si>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</si>
  <si>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</si>
  <si>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</si>
  <si>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</si>
  <si>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</si>
  <si>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</si>
  <si>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</si>
  <si>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</si>
  <si>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</si>
  <si>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</si>
  <si>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</si>
  <si>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</si>
  <si>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</si>
  <si>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</si>
  <si>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</si>
  <si>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</si>
  <si>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</si>
  <si>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</si>
  <si>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</si>
  <si>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</si>
  <si>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</si>
  <si>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</si>
  <si>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</si>
  <si>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</si>
  <si>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</si>
  <si>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</si>
  <si>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</si>
  <si>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</si>
  <si>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</si>
  <si>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</si>
  <si>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</si>
  <si>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</si>
  <si>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</si>
  <si>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</si>
  <si>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</si>
  <si>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</si>
  <si>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</si>
  <si>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</si>
  <si>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</si>
  <si>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</si>
  <si>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</si>
  <si>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</si>
  <si>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</si>
  <si>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</si>
  <si>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</si>
  <si>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</si>
  <si>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</si>
  <si>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</si>
  <si>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</si>
  <si>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</si>
  <si>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</si>
  <si>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</si>
  <si>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</si>
  <si>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</si>
  <si>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</si>
  <si>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</si>
  <si>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</si>
  <si>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</si>
  <si>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</si>
  <si>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</si>
  <si>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</si>
  <si>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</si>
  <si>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</si>
  <si>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</si>
  <si>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</si>
  <si>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</si>
  <si>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</si>
  <si>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</si>
  <si>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</si>
  <si>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</si>
  <si>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</si>
  <si>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</si>
  <si>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</si>
  <si>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</si>
  <si>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</si>
  <si>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</si>
  <si>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</si>
  <si>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</si>
  <si>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</si>
  <si>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</si>
  <si>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</si>
  <si>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</si>
  <si>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</si>
  <si>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</si>
  <si>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</si>
  <si>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</si>
  <si>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</si>
  <si>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</si>
  <si>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</si>
  <si>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</si>
  <si>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</si>
  <si>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BONIFICACION ADM VERANO</t>
  </si>
  <si>
    <t>18. Título/Rango</t>
  </si>
  <si>
    <t xml:space="preserve">19. Tipo de Nombramiento </t>
  </si>
  <si>
    <t>20. Número de Puesto</t>
  </si>
  <si>
    <t xml:space="preserve">21. Clase de Servicio </t>
  </si>
  <si>
    <t>25.  Desglose de Salario fuera de Escala</t>
  </si>
  <si>
    <t>26.  DISTRIBUCIÓN DE SALARIO POR CUENTAS</t>
  </si>
  <si>
    <t>26 a. FONDOS INSTITUCIONALES</t>
  </si>
  <si>
    <t>26 b.  FONDOS EXTERNOS</t>
  </si>
  <si>
    <t>26 c. FONDOS DE PAREO</t>
  </si>
  <si>
    <t>27. TRANSACCION DE BONIFICACION ADMINISTRATIVA O AJUSTE SALARIO BASE DOCENTE</t>
  </si>
  <si>
    <t>24. Requiere Informe de Tiempo y Esfuerzo</t>
  </si>
  <si>
    <t>TECNICO OFTALMICO</t>
  </si>
  <si>
    <t>29-2057</t>
  </si>
  <si>
    <t>41195-LABORATORIO-LABORATORIO Y TECNOLOGIA EDUCATIVA</t>
  </si>
  <si>
    <t>TECNICO(A) AUTOMOTRIZ</t>
  </si>
  <si>
    <t>24405-OFICIOS EN SERVICIOS AUTOMOTRICES-OFICIOS</t>
  </si>
  <si>
    <t>TECNICO(A) DE ARTES GRAFICAS</t>
  </si>
  <si>
    <t>43101-ARTES GRAFICAS-ARTES GRAFICAS, AUDIOVISUAL Y FOTOGRAFIA</t>
  </si>
  <si>
    <t>TECNICO(A) DE CONTROL/LOCUTOR</t>
  </si>
  <si>
    <t>27-3011</t>
  </si>
  <si>
    <t>43257-RECURSOS AUDIOVISUALES-ARTES GRAFICAS, AUDIOVISUAL Y FOTOGRAFIA</t>
  </si>
  <si>
    <t>TECNICO(A) DE ECOCARDIOGRAFIA</t>
  </si>
  <si>
    <t>29-2031</t>
  </si>
  <si>
    <t>41133-LABORATORIO-LABORATORIO Y TECNOLOGIA MEDICA</t>
  </si>
  <si>
    <t>TECNICO(A) DE ELECTROCARDIOGRAFIA</t>
  </si>
  <si>
    <t>41131-LABORATORIO-LABORATORIO Y TECNOLOGIA MEDICA</t>
  </si>
  <si>
    <t>TECNICO(A) DE EPIDEMIOLOGIA</t>
  </si>
  <si>
    <t>31801-OTROS SERVICIOS MEDICOS-SERVICIOS MEDICOS</t>
  </si>
  <si>
    <t>TECNICO(A) DE EQUIPO AUDIOVISUAL I</t>
  </si>
  <si>
    <t>24368-OFICIOS MECANICOS-OFICIOS</t>
  </si>
  <si>
    <t>TECNICO(A) DE EQUIPO AUDIOVISUAL II</t>
  </si>
  <si>
    <t>24369-OFICIOS MECANICOS-OFICIOS</t>
  </si>
  <si>
    <t>TECNICO(A) DE EQUIPO PESADO</t>
  </si>
  <si>
    <t>47-2073</t>
  </si>
  <si>
    <t>24408-OFICIOS MECANICOS-OFICIOS</t>
  </si>
  <si>
    <t>TECNICO(A) DE FOTOLITOGRAFIA</t>
  </si>
  <si>
    <t>24521-OFICIOS DE IMPRENTA-OFICIOS</t>
  </si>
  <si>
    <t>TECNICO(A) DE INGENIERIA</t>
  </si>
  <si>
    <t>26106-INGENIERIA-INGENIERIA Y ORNAMENTACION PANORAMICA</t>
  </si>
  <si>
    <t>TECNICO(A) DE INSTRUMENTACION</t>
  </si>
  <si>
    <t>49-9012</t>
  </si>
  <si>
    <t>24356-OFICIOS MECANICOS-OFICIOS</t>
  </si>
  <si>
    <t>TECNICO(A) DE INVESTIGACIONES CIENTIFICAS</t>
  </si>
  <si>
    <t>42116-INVESTIGACIONES-INVESTIGACION</t>
  </si>
  <si>
    <t>TECNICO(A) DE INVESTIGACIONES CLINICAS</t>
  </si>
  <si>
    <t>42141-INVESTIGACIONES-INVESTIGACION</t>
  </si>
  <si>
    <t>TECNICO(A) DE LABORATORIO DE IDIOMAS</t>
  </si>
  <si>
    <t>41126-LABORATORIO-LABORATORIO Y TECNOLOGIA MEDICA</t>
  </si>
  <si>
    <t>TECNICO(A) DE LABORATORIO I</t>
  </si>
  <si>
    <t>41116-LABORATORIO-LABORATORIO Y TECNOLOGIA MEDICA</t>
  </si>
  <si>
    <t>TECNICO(A) DE LABORATORIO II</t>
  </si>
  <si>
    <t>41117-LABORATORIO-LABORATORIO Y TECNOLOGIA MEDICA</t>
  </si>
  <si>
    <t>TECNICO(A) DE MICROFILMACION</t>
  </si>
  <si>
    <t>29-4099</t>
  </si>
  <si>
    <t>43401-MICROFILMACION-ARTES GRAFICAS, AUDIOVISUAL Y FOTOGRAFIA</t>
  </si>
  <si>
    <t>TECNICO(A) DE PERFUSION</t>
  </si>
  <si>
    <t>41185-LABORATORIO-LABORATORIO Y TECNOLOGIA MEDICA</t>
  </si>
  <si>
    <t>TECNICO(A) DE PRODUCCION AUDIOVISUAL</t>
  </si>
  <si>
    <t>43241-RECURSOS AUDIOVISUALES-ARTES GRAFICAS, AUDIOVISUAL Y FOTOGRAFIA</t>
  </si>
  <si>
    <t>TECNICO(A) DE RECORDS MEDICOS</t>
  </si>
  <si>
    <t>31706-RECORDS MEDICOS-SERVICIOS MEDICOS</t>
  </si>
  <si>
    <t>TECNICO(A) DE REFRIGERACION Y AIRE ACONDICIONADO   I</t>
  </si>
  <si>
    <t>49-9021</t>
  </si>
  <si>
    <t>24316-OFICIOS MECANICOS-OFICIOS</t>
  </si>
  <si>
    <t>TECNICO(A) DE REFRIGERACION Y AIRE ACONDICIONADO   II</t>
  </si>
  <si>
    <t>24317-OFICIOS MECANICOS-OFICIOS</t>
  </si>
  <si>
    <t>TECNICO(A) DE SERVICIOS AUDIOVISUALES</t>
  </si>
  <si>
    <t>43216-RECURSOS AUDIOVISUALES-ARTES GRAFICAS, AUDIOVISUAL Y FOTOGRAFIA</t>
  </si>
  <si>
    <t>TECNICO(A) DE SERVICIOS SOCIALES I</t>
  </si>
  <si>
    <t>21-1093</t>
  </si>
  <si>
    <t>32241-SERVICIOS SOCIALES-ASISTENCIA ECONOMICA Y SERV SOCIALES</t>
  </si>
  <si>
    <t>TECNICO(A) DE SERVICIOS SOCIALES II</t>
  </si>
  <si>
    <t>32242-SERVICIOS SOCIALES-ASISTENCIA ECONOMICA Y SERV SOCIALES</t>
  </si>
  <si>
    <t>TECNICO(A) DE SUMINISTROS ESTERILES</t>
  </si>
  <si>
    <t>31811-OTROS SERVICIOS MEDICOS-SERVICIOS MEDICOS</t>
  </si>
  <si>
    <t>TECNICO(A) DE TECNOLOGIAS DE INFORMACION</t>
  </si>
  <si>
    <t>15241-DESARROLLO DE SISTEMAS-TECNOLOGIAS DE INFORMACION</t>
  </si>
  <si>
    <t>TECNICO(A) DE TELEVISION I</t>
  </si>
  <si>
    <t>43211-RECURSOS AUDIOVISUALES-ARTES GRAFICAS, AUDIOVISUAL Y FOTOGRAFIA</t>
  </si>
  <si>
    <t>TECNICO(A) DE TELEVISION II</t>
  </si>
  <si>
    <t>43212-RECURSOS AUDIOVISUALES-ARTES GRAFICAS, AUDIOVISUAL Y FOTOGRAFIA</t>
  </si>
  <si>
    <t>TECNICO(A) DENTAL</t>
  </si>
  <si>
    <t>51-9081</t>
  </si>
  <si>
    <t>31211-DENTALES-SERVICIOS MEDICOS</t>
  </si>
  <si>
    <t>TECNICO(A) LEGAL</t>
  </si>
  <si>
    <t>13521-SERVICIOS LEGALES-ADMINISTRACION AUXILIAR</t>
  </si>
  <si>
    <t>TECNICO(A) QUIRURGICO(A)</t>
  </si>
  <si>
    <t>31-9096</t>
  </si>
  <si>
    <t>41151-LABORATORIO-LABORATORIO Y TECNOLOGIA MEDICA</t>
  </si>
  <si>
    <t>TECNOLOGO EN MEDICINA NUCLEAR</t>
  </si>
  <si>
    <t>41220-RADIOLOGIA Y TECNOLOGIA MEDICA-LABORATORIO Y TECNOLOGIA MEDICA</t>
  </si>
  <si>
    <t>TECNOLOGO RADIOLOGICO EN IMAGENES DE DIAGNOSTICO Y TRATAMIENTO</t>
  </si>
  <si>
    <t>29-2034</t>
  </si>
  <si>
    <t>41212-RADIOLOGIA Y TECNOLOGIA MEDICA-LABORATORIO Y TECNOLOGIA MEDICA</t>
  </si>
  <si>
    <t>NoDocenteBasica13</t>
  </si>
  <si>
    <t>TECNOLOGO(A) EN SALUD ANIMAL I</t>
  </si>
  <si>
    <t>29-2056</t>
  </si>
  <si>
    <t>41235-RADIOLOGIA Y TECNOLOGIA MEDICA-LABORATORIO Y TECNOLOGIA MEDICA</t>
  </si>
  <si>
    <t>TECNOLOGO(A) EN SALUD ANIMAL II</t>
  </si>
  <si>
    <t>41236-RADIOLOGIA Y TECNOLOGIA MEDICA-LABORATORIO Y TECNOLOGIA MEDICA</t>
  </si>
  <si>
    <t>TECNOLOGO(A) EN SALUD ANIMAL III</t>
  </si>
  <si>
    <t>41237-RADIOLOGIA Y TECNOLOGIA MEDICA-LABORATORIO Y TECNOLOGIA MEDICA</t>
  </si>
  <si>
    <t>TECNOLOGO(A) MEDICO I</t>
  </si>
  <si>
    <t>41206-RADIOLOGIA Y TECNOLOGIA MEDICA-LABORATORIO Y TECNOLOGIA MEDICA</t>
  </si>
  <si>
    <t>TECNOLOGO(A) MEDICO II</t>
  </si>
  <si>
    <t>41207-RADIOLOGIA Y TECNOLOGIA MEDICA-LABORATORIO Y TECNOLOGIA MEDICA</t>
  </si>
  <si>
    <t>TECNOLOGO(A) MEDICO III</t>
  </si>
  <si>
    <t>41208-RADIOLOGIA Y TECNOLOGIA MEDICA-LABORATORIO Y TECNOLOGIA MEDICA</t>
  </si>
  <si>
    <t>TECNOLOGO(A) MEDICO IV</t>
  </si>
  <si>
    <t>41209-RADIOLOGIA Y TECNOLOGIA MEDICA-LABORATORIO Y TECNOLOGIA MEDICA</t>
  </si>
  <si>
    <t>TERAPISTA DEL HABLA/LENGUAJE</t>
  </si>
  <si>
    <t>29-1129</t>
  </si>
  <si>
    <t>31526-TERAPIA-SERVICIOS MEDICOS</t>
  </si>
  <si>
    <t>NoDocenteBasica16</t>
  </si>
  <si>
    <t>TERAPISTA FISICO</t>
  </si>
  <si>
    <t>29-1123</t>
  </si>
  <si>
    <t>31506-TERAPIA-SERVICIOS MEDICOS</t>
  </si>
  <si>
    <t>TERAPISTA OCUPACIONAL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</si>
  <si>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</si>
  <si>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</si>
  <si>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</si>
  <si>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</si>
  <si>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</si>
  <si>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</si>
  <si>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TRABAJADOR(A)</t>
  </si>
  <si>
    <t>23101-MANTENIMIENTO DE EDIFICIOS-EDIFICIOS Y TERRENOS</t>
  </si>
  <si>
    <t>TRABAJADOR(A) DE CONSERVACION</t>
  </si>
  <si>
    <t>23104-MANTENIMIENTO DE EDIFICIOS-EDIFICIOS Y TERRENOS</t>
  </si>
  <si>
    <t>TRABAJADOR(A) DE GRANJA</t>
  </si>
  <si>
    <t>23201-MANTENIMIENTO DE TERRENOS-EDIFICIOS Y TERRENOS</t>
  </si>
  <si>
    <t>TRABAJADOR(A) DE LABORATORIO</t>
  </si>
  <si>
    <t>37-2011</t>
  </si>
  <si>
    <t>41101-LABORATORIO-LABORATORIO Y TECNOLOGIA MEDICA</t>
  </si>
  <si>
    <t>TRABAJADOR(A) DE MANTENIMIENTO I</t>
  </si>
  <si>
    <t>21113-LIMPIEZA-SERVICIOS DOMESTICOS</t>
  </si>
  <si>
    <t>TRABAJADOR(A) DE MANTENIMIENTO II</t>
  </si>
  <si>
    <t>21114-LIMPIEZA-SERVICIOS DOMESTICOS</t>
  </si>
  <si>
    <t>TRABAJADOR(A) DE SERVICIO DE ALIMENTOS</t>
  </si>
  <si>
    <t>35-9099</t>
  </si>
  <si>
    <t>21201-PREPARACION DE ALIMENTOS-SERVICIOS DOMESTICOS</t>
  </si>
  <si>
    <t>TRABAJADOR(A) DE SERVICIOS DOMESTICOS</t>
  </si>
  <si>
    <t>21301-SERVICIOS DOMESTICOS GENERALES-SERVICIOS DOMESTICOS</t>
  </si>
  <si>
    <t>TRADUCTOR(A)</t>
  </si>
  <si>
    <t>27-3091</t>
  </si>
  <si>
    <t>13316-REDACCION, EDICION Y COMUNICACIONES-ADMINISTRACION AUXILIAR</t>
  </si>
  <si>
    <t>TRANSCRIPTOR(A)</t>
  </si>
  <si>
    <t>11311-TRANSCRIPCION-OFICINA EN GENERAL</t>
  </si>
  <si>
    <t>VICEPRESIDENTE(A) ASOCIADO</t>
  </si>
  <si>
    <t>11-1021</t>
  </si>
  <si>
    <t>75458-N/A-OTRAS OCUPACIONES DIRECTIVAS</t>
  </si>
  <si>
    <t>VICEPRESIDENTE(A) ASUNTOS ACADEMICOS</t>
  </si>
  <si>
    <t>71330-N/A-OTRAS OCUPACIONES</t>
  </si>
  <si>
    <t>VICEPRESIDENTE(A) AUXILIAR</t>
  </si>
  <si>
    <t>75460-N/A-OTRAS OCUPACIONES DIRECTIVAS</t>
  </si>
  <si>
    <t>VICEPRESIDENTE(A) INVESTIGACION Y TECNOLOGIA</t>
  </si>
  <si>
    <t>71335-N/A-OTRAS OCUPACIONES</t>
  </si>
  <si>
    <t>RANGO DOCENTE TRABAJADORES SOCIALES</t>
  </si>
  <si>
    <t>RANGO DOCENTE ECONOMISTA HOGAR EXT.</t>
  </si>
  <si>
    <t>SUELDO DE VERANO</t>
  </si>
  <si>
    <t>75419-N/A-OTRAS OCUPACIONES DIRECTIVAS</t>
  </si>
  <si>
    <t>DECANO(A) ASUNTOS ACADEMICOS</t>
  </si>
  <si>
    <t>71101-N/A-DECANOS</t>
  </si>
  <si>
    <t>DECANO(A) AUXILIAR</t>
  </si>
  <si>
    <t>75422-N/A-OTRAS OCUPACIONES DIRECTIVAS</t>
  </si>
  <si>
    <t>DECANO(A) CIENCIAS BIOSOCIALES Y SALUD PUBLICA</t>
  </si>
  <si>
    <t>71210-N/A-DECANOS DE FACULTAD</t>
  </si>
  <si>
    <t>DECANO(A) DE ARTES Y CIENCIAS</t>
  </si>
  <si>
    <t>71204-N/A-DECANOS DE FACULTAD</t>
  </si>
  <si>
    <t>DECANO(A) DE CIENCIAS NATURALES</t>
  </si>
  <si>
    <t>71213-N/A-DECANOS DE FACULTAD</t>
  </si>
  <si>
    <t>DECANO(A) DE CIENCIAS SOCIALES</t>
  </si>
  <si>
    <t>71216-N/A-DECANOS DE FACULTAD</t>
  </si>
  <si>
    <t>DECANO(A) DE EDUCACION</t>
  </si>
  <si>
    <t>71219-N/A-DECANOS DE FACULTAD</t>
  </si>
  <si>
    <t>DECANO(A) DE ENFERMERIA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</si>
  <si>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</si>
  <si>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</si>
  <si>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</si>
  <si>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</si>
  <si>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</si>
  <si>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</si>
  <si>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</si>
  <si>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</si>
  <si>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</si>
  <si>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</si>
  <si>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</si>
  <si>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</si>
  <si>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</si>
  <si>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</si>
  <si>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</si>
  <si>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</si>
  <si>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</si>
  <si>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</si>
  <si>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</si>
  <si>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</si>
  <si>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</si>
  <si>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</si>
  <si>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</si>
  <si>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</si>
  <si>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</si>
  <si>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</si>
  <si>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</si>
  <si>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</si>
  <si>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</si>
  <si>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</si>
  <si>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</si>
  <si>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</si>
  <si>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</si>
  <si>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</si>
  <si>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</si>
  <si>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</si>
  <si>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</si>
  <si>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</si>
  <si>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</si>
  <si>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</si>
  <si>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</si>
  <si>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</si>
  <si>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</si>
  <si>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</si>
  <si>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</si>
  <si>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</si>
  <si>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</si>
  <si>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</si>
  <si>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</si>
  <si>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</si>
  <si>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</si>
  <si>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</si>
  <si>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</si>
  <si>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</si>
  <si>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</si>
  <si>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</si>
  <si>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</si>
  <si>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</si>
  <si>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</si>
  <si>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</si>
  <si>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</si>
  <si>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</si>
  <si>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</si>
  <si>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</si>
  <si>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</si>
  <si>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</si>
  <si>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</si>
  <si>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</si>
  <si>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</si>
  <si>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</si>
  <si>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</si>
  <si>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</si>
  <si>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</si>
  <si>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</si>
  <si>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</si>
  <si>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</si>
  <si>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</si>
  <si>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</si>
  <si>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</si>
  <si>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</si>
  <si>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</si>
  <si>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</si>
  <si>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</si>
  <si>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</si>
  <si>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</si>
  <si>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</si>
  <si>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</si>
  <si>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</si>
  <si>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</si>
  <si>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</si>
  <si>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</si>
  <si>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</si>
  <si>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</si>
  <si>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</si>
  <si>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</si>
  <si>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</si>
  <si>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</si>
  <si>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</si>
  <si>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</si>
  <si>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</si>
  <si>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</si>
  <si>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</si>
  <si>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</si>
  <si>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</si>
  <si>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</si>
  <si>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</si>
  <si>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</si>
  <si>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</si>
  <si>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</si>
  <si>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</si>
  <si>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</si>
  <si>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</si>
  <si>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</si>
  <si>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</si>
  <si>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</si>
  <si>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</si>
  <si>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</si>
  <si>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</si>
  <si>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</si>
  <si>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</si>
  <si>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</si>
  <si>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</si>
  <si>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</si>
  <si>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</si>
  <si>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</si>
  <si>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</si>
  <si>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</si>
  <si>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</si>
  <si>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</si>
  <si>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</si>
  <si>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</si>
  <si>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</si>
  <si>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</si>
  <si>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</si>
  <si>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</si>
  <si>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</si>
  <si>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</si>
  <si>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</si>
  <si>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</si>
  <si>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</si>
  <si>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</si>
  <si>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</si>
  <si>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</si>
  <si>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</si>
  <si>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</si>
  <si>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</si>
  <si>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</si>
  <si>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</si>
  <si>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</si>
  <si>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</si>
  <si>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</si>
  <si>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</si>
  <si>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</si>
  <si>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</si>
  <si>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</si>
  <si>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</si>
  <si>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</si>
  <si>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</si>
  <si>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</si>
  <si>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</si>
  <si>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</si>
  <si>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</si>
  <si>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</si>
  <si>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</si>
  <si>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</si>
  <si>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</si>
  <si>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</si>
  <si>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</si>
  <si>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</si>
  <si>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</si>
  <si>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</si>
  <si>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</si>
  <si>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17136-RECAUDACIONES Y DESEMBOLSOS-FINANZAS Y CONTROL FISCAL</t>
  </si>
  <si>
    <t>DIRECTOR(A) DE NOMINAS II</t>
  </si>
  <si>
    <t>17137-RECAUDACIONES Y DESEMBOLSOS-FINANZAS Y CONTROL FISCAL</t>
  </si>
  <si>
    <t>DIRECTOR(A) DE NOMINAS III</t>
  </si>
  <si>
    <t>17138-RECAUDACIONES Y DESEMBOLSOS-FINANZAS Y CONTROL FISCAL</t>
  </si>
  <si>
    <t>DIRECTOR(A) DE NOMINAS IV</t>
  </si>
  <si>
    <t>17139-RECAUDACIONES Y DESEMBOLSOS-FINANZAS Y CONTROL FISCAL</t>
  </si>
  <si>
    <t>DIRECTOR(A) DE OFICINA DE EX-ALUMNOS I</t>
  </si>
  <si>
    <t>32331-SERVICIOS MISCELANEOS-ASISTENCIA ECONOMICA Y SERV SOCIALES</t>
  </si>
  <si>
    <t>DIRECTOR(A) DE OFICINA DE EX-ALUMNOS II</t>
  </si>
  <si>
    <t>32332-SERVICIOS MISCELANEOS-ASISTENCIA ECONOMICA Y SERV SOCIALES</t>
  </si>
  <si>
    <t>DIRECTOR(A) DE ORNAMENTACION PANORAMICA</t>
  </si>
  <si>
    <t>26216-ORNAMENTACION PANORAMICA-INGENIERIA Y ORNAMENTACION PANORAMICA</t>
  </si>
  <si>
    <t>DIRECTOR(A) DE PLANIFICACION</t>
  </si>
  <si>
    <t>75131-N/A-DIRECTORES DE OFICINA</t>
  </si>
  <si>
    <t>DIRECTOR(A) DE PLANIFICACION Y PRESUPUESTO</t>
  </si>
  <si>
    <t>75132-N/A-DIRECTORES DE OFICINA</t>
  </si>
  <si>
    <t>DIRECTOR(A) DE PRENSA Y COMUNICACIONES</t>
  </si>
  <si>
    <t>72301-N/A-ASESORIA EN PRENSA Y COMUNICACIONES</t>
  </si>
  <si>
    <t>DIRECTOR(A) DE PRESUPUESTO</t>
  </si>
  <si>
    <t>75134-N/A-DIRECTORES DE OFICINA</t>
  </si>
  <si>
    <t>DIRECTOR(A) DE PRODUCCION EDUCATIVA</t>
  </si>
  <si>
    <t>43252-RECURSOS AUDIOVISUALES-ARTES GRAFICAS, AUDIOVISUAL Y FOTOGRAFIA</t>
  </si>
  <si>
    <t>DIRECTOR(A) DE PROGRAMAS</t>
  </si>
  <si>
    <t>75443-N/A-OTRAS OCUPACIONES DIRECTIVAS</t>
  </si>
  <si>
    <t>DIRECTOR(A) DE PROGRAMAS Y HOSPEDAJES PRIVADOS</t>
  </si>
  <si>
    <t>14321-ADMINISTRACION DE EMPRESAS-ADMINISTRACION UNIVERSITARIA</t>
  </si>
  <si>
    <t>DIRECTOR(A) DE RECAUDACIONES</t>
  </si>
  <si>
    <t>17119-RECAUDACIONES Y DESEMBOLSOS-FINANZAS Y CONTROL FISCAL</t>
  </si>
  <si>
    <t>DIRECTOR(A) DE RECURSOS EXTERNOS</t>
  </si>
  <si>
    <t>13230-ADMINISTRACION DIRECTIVA-ADMINISTRACION AUXILIAR</t>
  </si>
  <si>
    <t>DIRECTOR(A) DE RECURSOS FISICOS</t>
  </si>
  <si>
    <t>75137-N/A-DIRECTORES DE OFICINA</t>
  </si>
  <si>
    <t>DIRECTOR(A) DE RECURSOS HUMANOS</t>
  </si>
  <si>
    <t>11-3121</t>
  </si>
  <si>
    <t>75140-N/A-DIRECTORES DE OFICINA</t>
  </si>
  <si>
    <t>DIRECTOR(A) DE RESIDENCIAS</t>
  </si>
  <si>
    <t>39-9041</t>
  </si>
  <si>
    <t>14336-ADMINISTRACION DE EMPRESAS-ADMINISTRACION UNIVERSITARIA</t>
  </si>
  <si>
    <t>DIRECTOR(A) DE REVISTA</t>
  </si>
  <si>
    <t>75446-N/A-OTRAS OCUPACIONES DIRECTIVAS</t>
  </si>
  <si>
    <t>DIRECTOR(A) DE SEGURIDAD Y VIGILANCIA</t>
  </si>
  <si>
    <t>75143-N/A-DIRECTORES DE OFICINA</t>
  </si>
  <si>
    <t>DIRECTOR(A) DE SEGUROS</t>
  </si>
  <si>
    <t>75146-N/A-DIRECTORES DE OFICINA</t>
  </si>
  <si>
    <t>DIRECTOR(A) DE SERVICIOS ADMINISTRATIVOS</t>
  </si>
  <si>
    <t>75149-N/A-DIRECTORES DE OFICINA</t>
  </si>
  <si>
    <t>DIRECTOR(A) DE SERVICIOS GENERALES</t>
  </si>
  <si>
    <t>75152-N/A-DIRECTORES DE OFICINA</t>
  </si>
  <si>
    <t>DIRECTOR(A) DE SERVICIOS TECNICOS EN TECNOLOGIAS DE INFORMACION I</t>
  </si>
  <si>
    <t>15321-SERVICIOS TECNICOS-TECNOLOGIAS DE INFORMACION</t>
  </si>
  <si>
    <t>DIRECTOR(A) DE SERVICIOS TECNICOS EN TECNOLOGIAS DE INFORMACION II</t>
  </si>
  <si>
    <t>15322-SERVICIOS TECNICOS-TECNOLOGIAS DE INFORMACION</t>
  </si>
  <si>
    <t>DIRECTOR(A) DE SISTEMAS DE INFORMACION</t>
  </si>
  <si>
    <t>75155-N/A-DIRECTORES DE OFICINA</t>
  </si>
  <si>
    <t>DIRECTOR(A) DE SISTEMAS Y PROCEDIMIENTOS</t>
  </si>
  <si>
    <t>75158-N/A-DIRECTORES DE OFICINA</t>
  </si>
  <si>
    <t>DIRECTOR(A) DE VENTAS</t>
  </si>
  <si>
    <t>11-2022</t>
  </si>
  <si>
    <t>75161-N/A-DIRECTORES DE OFICINA</t>
  </si>
  <si>
    <t>DIRECTOR(A) DEL ARCHIVO DE EXPEDIENTES INACTIVOS</t>
  </si>
  <si>
    <t>14156-ADMISION, EVALUACION Y REGISTRO-ADMINISTRACION UNIVERSITARIA</t>
  </si>
  <si>
    <t>DIRECTOR(A) DEL CENTRO DE RECURSOS EDUCATIVOS</t>
  </si>
  <si>
    <t>43246-RECURSOS AUDIOVISUALES-ARTES GRAFICAS, AUDIOVISUAL Y FOTOGRAFIA</t>
  </si>
  <si>
    <t>DIRECTOR(A) DEL PROGRAMA DE INTERCAMBIO</t>
  </si>
  <si>
    <t>32321-SERVICIOS MISCELANEOS-ASISTENCIA ECONOMICA Y SERV SOCIALES</t>
  </si>
  <si>
    <t>DIRECTOR(A) DEL PROGRAMA DE SERVICIOS A VETERANOS</t>
  </si>
  <si>
    <t>32326-SERVICIOS MISCELANEOS-ASISTENCIA ECONOMICA Y SERV SOCIALES</t>
  </si>
  <si>
    <t>DIRECTOR(A) DEL PROGRAMA DE VIVIENDA</t>
  </si>
  <si>
    <t>14346-ADMINISTRACION DE EMPRESAS-ADMINISTRACION UNIVERSITARIA</t>
  </si>
  <si>
    <t>DIRECTOR(A) DESARROLLO FISICO E INFRAESTRUCTURA</t>
  </si>
  <si>
    <t>75167-N/A-DIRECTORES DE OFICINA</t>
  </si>
  <si>
    <t>DIRECTOR(A) DESARROLLO Y EXALUMNOS</t>
  </si>
  <si>
    <t>75164-N/A-DIRECTORES DE OFICINA</t>
  </si>
  <si>
    <t>DIRECTOR(A) EDUCACION CONTINUA Y ESTUDIOS PROFESIONALES</t>
  </si>
  <si>
    <t>75449-N/A-OTRAS OCUPACIONES DIRECTIVAS</t>
  </si>
  <si>
    <t>DIRECTOR(A) EJECUTIVO OFICINA DEL PRESIDENTE</t>
  </si>
  <si>
    <t>72101-N/A-ASESORES DEL PRESIDENTE</t>
  </si>
  <si>
    <t>DIRECTOR(A) MEDICO</t>
  </si>
  <si>
    <t>75452-N/A-OTRAS OCUPACIONES DIRECTIVAS</t>
  </si>
  <si>
    <t>DIRECTOR(A) PERIODICO DIALOGO</t>
  </si>
  <si>
    <t>76115-N/A-DIRECTORES</t>
  </si>
  <si>
    <t>DIRECTOR(A) SERVICIOS COMPLEMENTARIOS</t>
  </si>
  <si>
    <t>13221-ADMINISTRACION DIRECTIVA-ADMINISTRACION AUXILIAR</t>
  </si>
  <si>
    <t>DIRECTOR(A) TECNOLOGIA ACADEMICA Y ADMINISTRATIVA</t>
  </si>
  <si>
    <t>75173-N/A-DIRECTORES DE OFICINA</t>
  </si>
  <si>
    <t>DISENADOR PAGINA DE INTERNET</t>
  </si>
  <si>
    <t>15-1134</t>
  </si>
  <si>
    <t>15238-DESARROLLO DE SISTEMAS-TECNOLOGIAS DE INFORMACION</t>
  </si>
  <si>
    <t>DISENADOR(A) DE EXPOSICIONES</t>
  </si>
  <si>
    <t>27-1029</t>
  </si>
  <si>
    <t>14406-ADMINISTRACION DE MUSEOS-ADMINISTRACION UNIVERSITARIA</t>
  </si>
  <si>
    <t>DISENADOR(A) GRAFICO</t>
  </si>
  <si>
    <t>27-1024</t>
  </si>
  <si>
    <t>43116-ARTES GRAFICAS-ARTES GRAFICAS, AUDIOVISUAL Y FOTOGRAFIA</t>
  </si>
  <si>
    <t>DOCENTE ESPERA RANGO ACADEMICO (RCM)</t>
  </si>
  <si>
    <t>90811-DOCENTE ESPERA RANGO ACADEMICO (RCM)-N/A</t>
  </si>
  <si>
    <t>Escala_Docente</t>
  </si>
  <si>
    <t>EBANISTA</t>
  </si>
  <si>
    <t>51-7011</t>
  </si>
  <si>
    <t>24116-OFICIOS EN CONSTRUCCION-OFICIOS</t>
  </si>
  <si>
    <t>ECONOMISTA DEL HOGAR ASISTENTE DE EXTENSION</t>
  </si>
  <si>
    <t>90410-ECONOMISTA HOGAR ASISTENTE DE EXTENSION-ECONOMISTAS DEL HOGAR DE EXTENSION</t>
  </si>
  <si>
    <t>ECONOMISTA DEL HOGAR ASOCIADO DE EXTENSION</t>
  </si>
  <si>
    <t>90430-ECONOMISTA HOGAR ASOCIADO DE EXTENSION-ECONOMISTAS DEL HOGAR DE EXTENSION</t>
  </si>
  <si>
    <t>ECONOMISTA DEL HOGAR AUXILIAR DE EXTENSION</t>
  </si>
  <si>
    <t>90420-ECONOMISTA HOGAR AUXILIAR DE EXTENSION-ECONOMISTAS DEL HOGAR DE EXTENSION</t>
  </si>
  <si>
    <t>ECONOMISTA DEL HOGAR DE EXTENSION</t>
  </si>
  <si>
    <t>90440-ECONOMISTA DEL HOGAR DE EXTENSION-ECONOMISTAS DEL HOGAR DE EXTENSION</t>
  </si>
  <si>
    <t>EDITOR(A) I</t>
  </si>
  <si>
    <t>27-3041</t>
  </si>
  <si>
    <t>13306-REDACCION, EDICION Y COMUNICACIONES-ADMINISTRACION AUXILIAR</t>
  </si>
  <si>
    <t>EDITOR(A) II</t>
  </si>
  <si>
    <t>13307-REDACCION, EDICION Y COMUNICACIONES-ADMINISTRACION AUXILIAR</t>
  </si>
  <si>
    <t>EDUCADOR(A) DE MUSEO</t>
  </si>
  <si>
    <t>14416-ADMINISTRACION DE MUSEOS-ADMINISTRACION UNIVERSITARIA</t>
  </si>
  <si>
    <t>EDUCADOR(A) EN SALUD I</t>
  </si>
  <si>
    <t>21-1091</t>
  </si>
  <si>
    <t>31601-EDUCACION EN SALUD Y EDUCACION FISICA-SERVICIOS MEDICOS</t>
  </si>
  <si>
    <t>EDUCADOR(A) EN SALUD II</t>
  </si>
  <si>
    <t>31602-EDUCACION EN SALUD Y EDUCACION FISICA-SERVICIOS MEDICOS</t>
  </si>
  <si>
    <t>EDUCADOR(A) EN SALUD III</t>
  </si>
  <si>
    <t>31603-EDUCACION EN SALUD Y EDUCACION FISICA-SERVICIOS MEDICOS</t>
  </si>
  <si>
    <t>EJECUTIVO(A) DE CONTROL DE PERDIDAS</t>
  </si>
  <si>
    <t>23-2099</t>
  </si>
  <si>
    <t>13233-ADMINISTRACION DIRECTIVA-ADMINISTRACION AUXILIAR</t>
  </si>
  <si>
    <t>ELECTRICISTA I</t>
  </si>
  <si>
    <t>47-2111</t>
  </si>
  <si>
    <t>24201-OFICIOS EN ELECTRICIDAD-OFICIOS</t>
  </si>
  <si>
    <t>ELECTRICISTA II</t>
  </si>
  <si>
    <t>24202-OFICIOS EN ELECTRICIDAD-OFICIOS</t>
  </si>
  <si>
    <t>EMBALSAMADOR(A)</t>
  </si>
  <si>
    <t>39-4011</t>
  </si>
  <si>
    <t>41166-LABORATORIO-LABORATORIO Y TECNOLOGIA MEDICA</t>
  </si>
  <si>
    <t>ENCARGADO(A) DE LA PROPIEDAD</t>
  </si>
  <si>
    <t>43-5071</t>
  </si>
  <si>
    <t>12206-CONTROL Y PROPIEDAD-COMPRAS, SUMINISTROS Y VENTAS</t>
  </si>
  <si>
    <t>ENCARGADO(A) DE VAQUERIA</t>
  </si>
  <si>
    <t>11-9013</t>
  </si>
  <si>
    <t>23206-MANTENIMIENTO DE TERRENOS-EDIFICIOS Y TERRENOS</t>
  </si>
  <si>
    <t>ENCARGADO(A) DEL ALMACEN DE LOS LABORATORIOS DE INVESTIGACION Y ENSENANZA CIENTIFICA</t>
  </si>
  <si>
    <t>41122-LABORATORIO-LABORATORIO Y TECNOLOGIA MEDICA</t>
  </si>
  <si>
    <t>ENCUADERNADOR(A)</t>
  </si>
  <si>
    <t>51-5113</t>
  </si>
  <si>
    <t>24511-OFICIOS DE IMPRENTA-OFICIOS</t>
  </si>
  <si>
    <t>ENFERMERO(A) ASOCIADO(A)</t>
  </si>
  <si>
    <t>29-2061</t>
  </si>
  <si>
    <t>31108-ENFERMERIA-SERVICIOS MEDICOS</t>
  </si>
  <si>
    <t>ENFERMERO(A) ESPECIALISTA</t>
  </si>
  <si>
    <t>29-1171</t>
  </si>
  <si>
    <t>31116-ENFERMERIA-SERVICIOS MEDICOS</t>
  </si>
  <si>
    <t>ENFERMERO(A) GENERALISTA</t>
  </si>
  <si>
    <t>29-1141</t>
  </si>
  <si>
    <t>31111-ENFERMERIA-SERVICIOS MEDICOS</t>
  </si>
  <si>
    <t>ENFERMERO(A) PRACTICA</t>
  </si>
  <si>
    <t>31-1014</t>
  </si>
  <si>
    <t>31106-ENFERMERIA-SERVICIOS MEDICOS</t>
  </si>
  <si>
    <t>ENTREVISTADOR(A) DE EMPLEO</t>
  </si>
  <si>
    <t>43-1111</t>
  </si>
  <si>
    <t>32356-SERVICIOS MISCELANEOS-ASISTENCIA ECONOMICA Y SERV SOCIALES</t>
  </si>
  <si>
    <t>ESCOLTA</t>
  </si>
  <si>
    <t>31-1015</t>
  </si>
  <si>
    <t>31101-ENFERMERIA-SERVICIOS MEDICOS</t>
  </si>
  <si>
    <t>ESPECIALISTA ASISTENTE DE EXTENSION</t>
  </si>
  <si>
    <t>25-3021</t>
  </si>
  <si>
    <t>90210-ESPECIALISTA ASISTENTE DE EXTENSION-ESPECIALISTAS DE EXTENSION</t>
  </si>
  <si>
    <t>ESPECIALISTA ASOCIADO DE EXTENSION</t>
  </si>
  <si>
    <t>90230-ESPECIALISTA ASOCIADO DE EXTENSION-ESPECIALISTAS DE EXTENSION</t>
  </si>
  <si>
    <t>ESPECIALISTA AUXILIAR DE EXTENSION</t>
  </si>
  <si>
    <t>90220-ESPECIALISTA AUXILIAR DE EXTENSION-ESPECIALISTAS DE EXTENSION</t>
  </si>
  <si>
    <t>90240-ESPECIALISTA DE EXTENSION-ESPECIALISTAS DE EXTENSION</t>
  </si>
  <si>
    <t>ESPECIALISTA EN ACTIVIDADES SUB-ACUATICAS</t>
  </si>
  <si>
    <t>25-3099</t>
  </si>
  <si>
    <t>44110-AUXILIARES EN EDUCACION-SERVICIOS EDUCACIONALES</t>
  </si>
  <si>
    <t>ESPECIALISTA EN COMUNICACION</t>
  </si>
  <si>
    <t>27-3031</t>
  </si>
  <si>
    <t>74120-N/A-EMPLEADOS AUXILIARES</t>
  </si>
  <si>
    <t>ESPECIALISTA EN CONSERVACION DE ENERGIA I</t>
  </si>
  <si>
    <t>17-3023</t>
  </si>
  <si>
    <t>24361-OFICIOS MECANICOS-OFICIOS</t>
  </si>
  <si>
    <t>ESPECIALISTA EN CONSERVACION DE ENERGIA II</t>
  </si>
  <si>
    <t>24362-OFICIOS MECANICOS-OFICIOS</t>
  </si>
  <si>
    <t>ESPECIALISTA EN CURRICULO Y EVALUACION I</t>
  </si>
  <si>
    <t>44116-AUXILIARES EN EDUCACION-SERVICIOS EDUCACIONALES</t>
  </si>
  <si>
    <t>ESPECIALISTA EN CURRICULO Y EVALUACION II</t>
  </si>
  <si>
    <t>44117-AUXILIARES EN EDUCACION-SERVICIOS EDUCACIONALES</t>
  </si>
  <si>
    <t>ESPECIALISTA EN CURRICULO Y EVALUACION III</t>
  </si>
  <si>
    <t>44118-AUXILIARES EN EDUCACION-SERVICIOS EDUCACIONALES</t>
  </si>
  <si>
    <t>ESPECIALISTA EN CURRICULO Y EVALUACION IV</t>
  </si>
  <si>
    <t>44119-AUXILIARES EN EDUCACION-SERVICIOS EDUCACIONALES</t>
  </si>
  <si>
    <t>ESPECIALISTA EN EQUIPO DE COMPUTACION Y TELECOMUNICACIONES I</t>
  </si>
  <si>
    <t>15308-SERVICIOS TECNICOS-TECNOLOGIAS DE INFORMACION</t>
  </si>
  <si>
    <t>ESPECIALISTA EN EQUIPO DE COMPUTACION Y TELECOMUNICACIONES II</t>
  </si>
  <si>
    <t>15309-SERVICIOS TECNICOS-TECNOLOGIAS DE INFORMACION</t>
  </si>
  <si>
    <t>ESPECIALISTA EN EQUIPO DE COMPUTACION Y TELECOMUNICACIONES III</t>
  </si>
  <si>
    <t>15310-SERVICIOS TECNICOS-TECNOLOGIAS DE INFORMACION</t>
  </si>
  <si>
    <t>ESPECIALISTA EN INFORMATIZACION DE BIBLIOTECA I</t>
  </si>
  <si>
    <t>15-1121</t>
  </si>
  <si>
    <t>15280-DESARROLLO DE SISTEMAS-TECNOLOGIAS DE INFORMACION</t>
  </si>
  <si>
    <t>ESPECIALISTA EN INFORMATIZACION DE BIBLIOTECA II</t>
  </si>
  <si>
    <t>15281-DESARROLLO DE SISTEMAS-TECNOLOGIAS DE INFORMACION</t>
  </si>
  <si>
    <t>ESPECIALISTA EN NUTRICION Y DIETETICA</t>
  </si>
  <si>
    <t>29-1031</t>
  </si>
  <si>
    <t>31410-NUTRICION Y DIETETICA-SERVICIOS MEDICOS</t>
  </si>
  <si>
    <t>ESPECIALISTA EN PLANIFICACION I</t>
  </si>
  <si>
    <t>16410-PLANIFICACION-REC HUM, PLANIF, PRESUP Y SIST Y PROCED</t>
  </si>
  <si>
    <t>ESPECIALISTA EN PLANIFICACION II</t>
  </si>
  <si>
    <t>16411-PLANIFICACION-REC HUM, PLANIF, PRESUP Y SIST Y PROCED</t>
  </si>
  <si>
    <t>ESPECIALISTA EN PRESUPUESTO I</t>
  </si>
  <si>
    <t>16213-PRESUPUESTO-REC HUM, PLANIF, PRESUP Y SIST Y PROCED</t>
  </si>
  <si>
    <t>ESPECIALISTA EN PRESUPUESTO II</t>
  </si>
  <si>
    <t>16214-PRESUPUESTO-REC HUM, PLANIF, PRESUP Y SIST Y PROCED</t>
  </si>
  <si>
    <t>ESPECIALISTA EN PROGRAMAS DE ASISTENCIA ECONOMICA</t>
  </si>
  <si>
    <t>13-1151</t>
  </si>
  <si>
    <t>32153-ASISTENCIA ECONOMICA-ASISTENCIA ECONOMICA Y SERV SOCIALES</t>
  </si>
  <si>
    <t>NoDocenteBasica22</t>
  </si>
  <si>
    <t>ESPECIALISTA EN RECURSOS HUMANOS I</t>
  </si>
  <si>
    <t>13-1071</t>
  </si>
  <si>
    <t>16165-ADMINISTRACION DE RECURSOS HUMANOS-REC HUM, PLANIF, PRESUP Y SIST Y PROCED</t>
  </si>
  <si>
    <t>ESPECIALISTA EN RECURSOS HUMANOS II</t>
  </si>
  <si>
    <t>16166-ADMINISTRACION DE RECURSOS HUMANOS-REC HUM, PLANIF, PRESUP Y SIST Y PROCED</t>
  </si>
  <si>
    <t>ESPECIALISTA EN RECURSOS HUMANOS III</t>
  </si>
  <si>
    <t>16167-ADMINISTRACION DE RECURSOS HUMANOS-REC HUM, PLANIF, PRESUP Y SIST Y PROCED</t>
  </si>
  <si>
    <t>ESPECIALISTA EN SALUD, SEGURIDAD OCUPACIONAL Y AMBIENTAL I</t>
  </si>
  <si>
    <t>29-9011</t>
  </si>
  <si>
    <t>22232-SALUD, SEGURIDAD OCUPACIONAL Y AMBIENTAL-PROTECCION Y VIGILANCIA</t>
  </si>
  <si>
    <t>ESPECIALISTA EN SALUD, SEGURIDAD OCUPACIONAL Y AMBIENTAL II</t>
  </si>
  <si>
    <t>22233-SALUD, SEGURIDAD OCUPACIONAL Y AMBIENTAL-PROTECCION Y VIGILANCIA</t>
  </si>
  <si>
    <t>ESPECIALISTA EN SALUD, SEGURIDAD OCUPACIONAL Y AMBIENTAL III</t>
  </si>
  <si>
    <t>22234-SALUD, SEGURIDAD OCUPACIONAL Y AMBIENTAL-PROTECCION Y VIGILANCIA</t>
  </si>
  <si>
    <t>ESPECIALISTA EN SALUD, SEGURIDAD OCUPACIONAL Y AMBIENTAL IV</t>
  </si>
  <si>
    <t>22235-SALUD, SEGURIDAD OCUPACIONAL Y AMBIENTAL-PROTECCION Y VIGILANCIA</t>
  </si>
  <si>
    <t>ESPECIALISTA EN SISTEMAS OPERATIVOS I</t>
  </si>
  <si>
    <t>15-1151</t>
  </si>
  <si>
    <t>15212-DESARROLLO DE SISTEMAS-TECNOLOGIAS DE INFORMACION</t>
  </si>
  <si>
    <t>ESPECIALISTA EN SISTEMAS OPERATIVOS II</t>
  </si>
  <si>
    <t>15213-DESARROLLO DE SISTEMAS-TECNOLOGIAS DE INFORMACION</t>
  </si>
  <si>
    <t>ESPECIALISTA EN SISTEMAS Y PROCEDIMIENTOS CENTRAL</t>
  </si>
  <si>
    <t>16318-SISTEMAS Y PROCEDIMIENTOS-REC HUM, PLANIF, PRESUP Y SIST Y PROCED</t>
  </si>
  <si>
    <t>ESPECIALISTA EN TECNOLOGIAS DE COMUNICACION I</t>
  </si>
  <si>
    <t>15-1152</t>
  </si>
  <si>
    <t>15315-SERVICIOS TECNICOS-TECNOLOGIAS DE INFORMACION</t>
  </si>
  <si>
    <t>ESPECIALISTA EN TECNOLOGIAS DE COMUNICACION II</t>
  </si>
  <si>
    <t>15316-SERVICIOS TECNICOS-TECNOLOGIAS DE INFORMACION</t>
  </si>
  <si>
    <t>ESPECIALISTA EN TECNOLOGIAS DE INFORMACION I</t>
  </si>
  <si>
    <t>15232-DESARROLLO DE SISTEMAS-TECNOLOGIAS DE INFORMACION</t>
  </si>
  <si>
    <t>ESPECIALISTA EN TECNOLOGIAS DE INFORMACION II</t>
  </si>
  <si>
    <t>15233-DESARROLLO DE SISTEMAS-TECNOLOGIAS DE INFORMACION</t>
  </si>
  <si>
    <t>ESPECIALISTA EN TECNOLOGIAS DE INFORMACION III</t>
  </si>
  <si>
    <t>15234-DESARROLLO DE SISTEMAS-TECNOLOGIAS DE INFORMACION</t>
  </si>
  <si>
    <t>ESPECIALISTA INSTRUMENTACION CIENTIFICA</t>
  </si>
  <si>
    <t>49-9069</t>
  </si>
  <si>
    <t>41180-LABORATORIO-LABORATORIO Y TECNOLOGIA MEDICA</t>
  </si>
  <si>
    <t>FARMACEUTICO(A) I</t>
  </si>
  <si>
    <t>29-1051</t>
  </si>
  <si>
    <t>31301-FARMACIA-SERVICIOS MEDICOS</t>
  </si>
  <si>
    <t>FARMACEUTICO(A) II</t>
  </si>
  <si>
    <t>31302-FARMACIA-SERVICIOS MEDICOS</t>
  </si>
  <si>
    <t>FARMACEUTICO(A) III</t>
  </si>
  <si>
    <t>31303-FARMACIA-SERVICIOS MEDICOS</t>
  </si>
  <si>
    <t>FISICO(A) AUXILIAR DE RADIACION MEDICA</t>
  </si>
  <si>
    <t>29-2033</t>
  </si>
  <si>
    <t>41231-RADIOLOGIA Y TECNOLOGIA MEDICA-LABORATORIO Y TECNOLOGIA MEDICA</t>
  </si>
  <si>
    <t>MEDICARE_ER</t>
  </si>
  <si>
    <t>30. OBSERVACIONES:</t>
  </si>
  <si>
    <t>17.  Cuenta Default de la Organización</t>
  </si>
  <si>
    <t>29. FIRMAS Y FECHAS</t>
  </si>
  <si>
    <t>AJUSTE SALARIO BASE DOCENTE</t>
  </si>
  <si>
    <t>Encasillado 22</t>
  </si>
  <si>
    <t>UNIDAD</t>
  </si>
  <si>
    <t>Efectividad I-9 (mm/dd/yyyy)</t>
  </si>
  <si>
    <t>SALARIO POR HORA</t>
  </si>
  <si>
    <t>Administrative bonus and/or faculty base salary adjustment</t>
  </si>
  <si>
    <t>2. Número de Empleado:</t>
  </si>
  <si>
    <t>Mes</t>
  </si>
  <si>
    <t>Día</t>
  </si>
  <si>
    <t>Año</t>
  </si>
  <si>
    <t>Sí</t>
  </si>
  <si>
    <t>mes/día/año</t>
  </si>
  <si>
    <t>28. TRANSACCIONES QUE NO FORMAN PARTE DEL SALARIO BASE INSTITUCIONAL (Compensaciones Adicionales, Diferenciales No Docentes e Incentivos)</t>
  </si>
  <si>
    <t>Director de Departamento o Sección</t>
  </si>
  <si>
    <t xml:space="preserve"> Horas Semanales: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</si>
  <si>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</si>
  <si>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</si>
  <si>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</si>
  <si>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</si>
  <si>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</si>
  <si>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</si>
  <si>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</si>
  <si>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</si>
  <si>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</si>
  <si>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</si>
  <si>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</si>
  <si>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</si>
  <si>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</si>
  <si>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</si>
  <si>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</si>
  <si>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</si>
  <si>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</si>
  <si>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</si>
  <si>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</si>
  <si>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</si>
  <si>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</si>
  <si>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</si>
  <si>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</si>
  <si>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</si>
  <si>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</si>
  <si>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</si>
  <si>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</si>
  <si>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</si>
  <si>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</si>
  <si>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</si>
  <si>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</si>
  <si>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</si>
  <si>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</si>
  <si>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</si>
  <si>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</si>
  <si>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</si>
  <si>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</si>
  <si>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</si>
  <si>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</si>
  <si>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</si>
  <si>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</si>
  <si>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</si>
  <si>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</si>
  <si>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</si>
  <si>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</si>
  <si>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</si>
  <si>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</si>
  <si>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</si>
  <si>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</si>
  <si>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</si>
  <si>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</si>
  <si>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</si>
  <si>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</si>
  <si>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</si>
  <si>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</si>
  <si>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</si>
  <si>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</si>
  <si>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</si>
  <si>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</si>
  <si>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</si>
  <si>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</si>
  <si>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</si>
  <si>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</si>
  <si>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</si>
  <si>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</si>
  <si>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</si>
  <si>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</si>
  <si>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</si>
  <si>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</si>
  <si>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</si>
  <si>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</si>
  <si>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</si>
  <si>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</si>
  <si>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</si>
  <si>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</si>
  <si>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</si>
  <si>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</si>
  <si>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</si>
  <si>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</si>
  <si>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</si>
  <si>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</si>
  <si>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</si>
  <si>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</si>
  <si>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</si>
  <si>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</si>
  <si>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</si>
  <si>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</si>
  <si>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</si>
  <si>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</si>
  <si>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</si>
  <si>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</si>
  <si>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</si>
  <si>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</si>
  <si>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</si>
  <si>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</si>
  <si>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</si>
  <si>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</si>
  <si>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</si>
  <si>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</si>
  <si>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</si>
  <si>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</si>
  <si>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</si>
  <si>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</si>
  <si>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</si>
  <si>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</si>
  <si>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</si>
  <si>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</si>
  <si>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</si>
  <si>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</si>
  <si>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</si>
  <si>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</si>
  <si>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</si>
  <si>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</si>
  <si>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</si>
  <si>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</si>
  <si>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</si>
  <si>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</si>
  <si>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</si>
  <si>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</si>
  <si>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</si>
  <si>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</si>
  <si>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</si>
  <si>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</si>
  <si>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</si>
  <si>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</si>
  <si>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</si>
  <si>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</si>
  <si>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</si>
  <si>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</si>
  <si>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</si>
  <si>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</si>
  <si>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</si>
  <si>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</si>
  <si>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</si>
  <si>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</si>
  <si>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</si>
  <si>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</si>
  <si>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</si>
  <si>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</si>
  <si>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</si>
  <si>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</si>
  <si>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</si>
  <si>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</si>
  <si>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</si>
  <si>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</si>
  <si>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</si>
  <si>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</si>
  <si>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</si>
  <si>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</si>
  <si>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</si>
  <si>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</si>
  <si>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</si>
  <si>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</si>
  <si>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</si>
  <si>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</si>
  <si>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</si>
  <si>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</si>
  <si>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</si>
  <si>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</si>
  <si>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</si>
  <si>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</si>
  <si>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</si>
  <si>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</si>
  <si>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</si>
  <si>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</si>
  <si>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</si>
  <si>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</si>
  <si>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</si>
  <si>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</si>
  <si>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</si>
  <si>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</si>
  <si>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</si>
  <si>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</si>
  <si>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</si>
  <si>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</si>
  <si>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</si>
  <si>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</si>
  <si>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</si>
  <si>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</si>
  <si>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</si>
  <si>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</si>
  <si>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</si>
  <si>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</si>
  <si>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</si>
  <si>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</si>
  <si>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</si>
  <si>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</si>
  <si>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</si>
  <si>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</si>
  <si>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</si>
  <si>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</si>
  <si>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</si>
  <si>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</si>
  <si>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</si>
  <si>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</si>
  <si>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</si>
  <si>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</si>
  <si>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</si>
  <si>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</si>
  <si>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</si>
  <si>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</si>
  <si>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</si>
  <si>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</si>
  <si>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</si>
  <si>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</si>
  <si>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</si>
  <si>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</si>
  <si>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</si>
  <si>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</si>
  <si>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</si>
  <si>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</si>
  <si>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</si>
  <si>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</si>
  <si>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</si>
  <si>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</si>
  <si>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</si>
  <si>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</si>
  <si>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</si>
  <si>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</si>
  <si>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</si>
  <si>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</si>
  <si>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</si>
  <si>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</si>
  <si>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</si>
  <si>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</si>
  <si>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</si>
  <si>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</si>
  <si>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</si>
  <si>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</si>
  <si>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</si>
  <si>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</si>
  <si>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</si>
  <si>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</si>
  <si>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</si>
  <si>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</si>
  <si>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</si>
  <si>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</si>
  <si>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</si>
  <si>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</si>
  <si>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</si>
  <si>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</si>
  <si>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</si>
  <si>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</si>
  <si>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</si>
  <si>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</si>
  <si>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</si>
  <si>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</si>
  <si>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</si>
  <si>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</si>
  <si>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</si>
  <si>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</si>
  <si>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</si>
  <si>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</si>
  <si>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</si>
  <si>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</si>
  <si>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</si>
  <si>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</si>
  <si>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</si>
  <si>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</si>
  <si>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</si>
  <si>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</si>
  <si>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</si>
  <si>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</si>
  <si>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</si>
  <si>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</si>
  <si>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</si>
  <si>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</si>
  <si>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</si>
  <si>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</si>
  <si>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</si>
  <si>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</si>
  <si>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</si>
  <si>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</si>
  <si>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</si>
  <si>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</si>
  <si>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</si>
  <si>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</si>
  <si>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</si>
  <si>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</si>
  <si>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</si>
  <si>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</si>
  <si>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</si>
  <si>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</si>
  <si>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</si>
  <si>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</si>
  <si>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</si>
  <si>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</si>
  <si>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</si>
  <si>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</si>
  <si>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</si>
  <si>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</si>
  <si>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</si>
  <si>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</si>
  <si>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</si>
  <si>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</si>
  <si>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</si>
  <si>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</si>
  <si>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</si>
  <si>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</si>
  <si>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</si>
  <si>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</si>
  <si>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</si>
  <si>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</si>
  <si>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</si>
  <si>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</si>
  <si>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</si>
  <si>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</si>
  <si>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</si>
  <si>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</si>
  <si>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</si>
  <si>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</si>
  <si>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</si>
  <si>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</si>
  <si>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</si>
  <si>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</si>
  <si>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</si>
  <si>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</si>
  <si>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</si>
  <si>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</si>
  <si>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</si>
  <si>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</si>
  <si>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</si>
  <si>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</si>
  <si>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</si>
  <si>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</si>
  <si>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</si>
  <si>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</si>
  <si>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</si>
  <si>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</si>
  <si>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</si>
  <si>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</si>
  <si>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</si>
  <si>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</si>
  <si>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</si>
  <si>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</si>
  <si>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</si>
  <si>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</si>
  <si>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</si>
  <si>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</si>
  <si>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</si>
  <si>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</si>
  <si>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</si>
  <si>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</si>
  <si>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</si>
  <si>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</si>
  <si>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</si>
  <si>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</si>
  <si>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</si>
  <si>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</si>
  <si>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</si>
  <si>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</si>
  <si>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</si>
  <si>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</si>
  <si>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</si>
  <si>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</si>
  <si>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</si>
  <si>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</si>
  <si>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</si>
  <si>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</si>
  <si>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</si>
  <si>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</si>
  <si>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</si>
  <si>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</si>
  <si>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</si>
  <si>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</si>
  <si>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</si>
  <si>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</si>
  <si>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</si>
  <si>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</si>
  <si>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</si>
  <si>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</si>
  <si>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</si>
  <si>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</si>
  <si>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</si>
  <si>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</si>
  <si>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</si>
  <si>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</si>
  <si>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</si>
  <si>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</si>
  <si>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</si>
  <si>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</si>
  <si>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</si>
  <si>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</si>
  <si>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</si>
  <si>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</si>
  <si>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</si>
  <si>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</si>
  <si>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</si>
  <si>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</si>
  <si>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</si>
  <si>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</si>
  <si>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</si>
  <si>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</si>
  <si>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</si>
  <si>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</si>
  <si>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</si>
  <si>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</si>
  <si>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</si>
  <si>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</si>
  <si>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</si>
  <si>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</si>
  <si>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</si>
  <si>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</si>
  <si>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</si>
  <si>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</si>
  <si>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</si>
  <si>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</si>
  <si>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</si>
  <si>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</si>
  <si>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</si>
  <si>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</si>
  <si>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</si>
  <si>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</si>
  <si>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</si>
  <si>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</si>
  <si>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</si>
  <si>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</si>
  <si>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</si>
  <si>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</si>
  <si>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</si>
  <si>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</si>
  <si>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</si>
  <si>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</si>
  <si>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</si>
  <si>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</si>
  <si>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</si>
  <si>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</si>
  <si>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</si>
  <si>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</si>
  <si>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</si>
  <si>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</si>
  <si>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</si>
  <si>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</si>
  <si>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</si>
  <si>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</si>
  <si>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</si>
  <si>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</si>
  <si>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</si>
  <si>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</si>
  <si>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</si>
  <si>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</si>
  <si>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</si>
  <si>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</si>
  <si>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</si>
  <si>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</si>
  <si>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</si>
  <si>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</si>
  <si>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</si>
  <si>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</si>
  <si>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</si>
  <si>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</si>
  <si>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</si>
  <si>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</si>
  <si>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</si>
  <si>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</si>
  <si>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</si>
  <si>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</si>
  <si>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</si>
  <si>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</si>
  <si>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</si>
  <si>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</si>
  <si>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</si>
  <si>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</si>
  <si>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</si>
  <si>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</si>
  <si>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</si>
  <si>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</si>
  <si>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</si>
  <si>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</si>
  <si>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</si>
  <si>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</si>
  <si>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</si>
  <si>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</si>
  <si>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</si>
  <si>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</si>
  <si>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</si>
  <si>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</si>
  <si>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</si>
  <si>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</si>
  <si>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</si>
  <si>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</si>
  <si>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</si>
  <si>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</si>
  <si>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</si>
  <si>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</si>
  <si>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</si>
  <si>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</si>
  <si>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</si>
  <si>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</si>
  <si>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</si>
  <si>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</si>
  <si>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</si>
  <si>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</si>
  <si>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</si>
  <si>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</si>
  <si>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</si>
  <si>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</si>
  <si>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</si>
  <si>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</si>
  <si>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</si>
  <si>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</si>
  <si>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</si>
  <si>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</si>
  <si>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</si>
  <si>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</si>
  <si>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</si>
  <si>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</si>
  <si>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</si>
  <si>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</si>
  <si>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</si>
  <si>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</si>
  <si>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</si>
  <si>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</si>
  <si>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</si>
  <si>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</si>
  <si>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</si>
  <si>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</si>
  <si>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</si>
  <si>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</si>
  <si>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</si>
  <si>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</si>
  <si>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</si>
  <si>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</si>
  <si>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</si>
  <si>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</si>
  <si>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</si>
  <si>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</si>
  <si>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</si>
  <si>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</si>
  <si>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</si>
  <si>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</si>
  <si>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</si>
  <si>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</si>
  <si>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</si>
  <si>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</si>
  <si>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</si>
  <si>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</si>
  <si>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</si>
  <si>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</si>
  <si>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</si>
  <si>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</si>
  <si>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</si>
  <si>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</si>
  <si>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</si>
  <si>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</si>
  <si>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</si>
  <si>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</si>
  <si>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</si>
  <si>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</si>
  <si>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</si>
  <si>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</si>
  <si>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</si>
  <si>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</si>
  <si>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</si>
  <si>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</si>
  <si>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</si>
  <si>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</si>
  <si>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</si>
  <si>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</si>
  <si>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</si>
  <si>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</si>
  <si>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</si>
  <si>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</si>
  <si>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</si>
  <si>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</si>
  <si>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</si>
  <si>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</si>
  <si>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</si>
  <si>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</si>
  <si>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</si>
  <si>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</si>
  <si>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</si>
  <si>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</si>
  <si>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</si>
  <si>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</si>
  <si>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</si>
  <si>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</si>
  <si>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</si>
  <si>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</si>
  <si>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</si>
  <si>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</si>
  <si>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</si>
  <si>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</si>
  <si>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</si>
  <si>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</si>
  <si>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</si>
  <si>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</si>
  <si>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</si>
  <si>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</si>
  <si>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</si>
  <si>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</si>
  <si>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</si>
  <si>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</si>
  <si>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</si>
  <si>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</si>
  <si>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</si>
  <si>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</si>
  <si>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</si>
  <si>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</si>
  <si>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</si>
  <si>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</si>
  <si>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</si>
  <si>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</si>
  <si>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</si>
  <si>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</si>
  <si>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</si>
  <si>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</si>
  <si>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</si>
  <si>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</si>
  <si>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</si>
  <si>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</si>
  <si>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</si>
  <si>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</si>
  <si>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</si>
  <si>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</si>
  <si>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</si>
  <si>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</si>
  <si>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</si>
  <si>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</si>
  <si>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</si>
  <si>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</si>
  <si>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</si>
  <si>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</si>
  <si>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</si>
  <si>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</si>
  <si>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</si>
  <si>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</si>
  <si>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</si>
  <si>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</si>
  <si>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</si>
  <si>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</si>
  <si>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</si>
  <si>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</si>
  <si>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</si>
  <si>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</si>
  <si>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</si>
  <si>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</si>
  <si>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</si>
  <si>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</si>
  <si>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</si>
  <si>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</si>
  <si>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</si>
  <si>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</si>
  <si>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</si>
  <si>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</si>
  <si>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</si>
  <si>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</si>
  <si>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</si>
  <si>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</si>
  <si>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</si>
  <si>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</si>
  <si>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</si>
  <si>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</si>
  <si>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</si>
  <si>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</si>
  <si>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</si>
  <si>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</si>
  <si>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</si>
  <si>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</si>
  <si>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</si>
  <si>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</si>
  <si>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</si>
  <si>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</si>
  <si>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</si>
  <si>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</si>
  <si>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</si>
  <si>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</si>
  <si>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</si>
  <si>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</si>
  <si>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</si>
  <si>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</si>
  <si>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</si>
  <si>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</si>
  <si>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</si>
  <si>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</si>
  <si>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</si>
  <si>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</si>
  <si>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</si>
  <si>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</si>
  <si>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</si>
  <si>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</si>
  <si>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</si>
  <si>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</si>
  <si>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</si>
  <si>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</si>
  <si>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</si>
  <si>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</si>
  <si>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</si>
  <si>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</si>
  <si>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</si>
  <si>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</si>
  <si>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</si>
  <si>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</si>
  <si>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</si>
  <si>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</si>
  <si>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</si>
  <si>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</si>
  <si>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</si>
  <si>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</si>
  <si>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</si>
  <si>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</si>
  <si>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</si>
  <si>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</si>
  <si>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</si>
  <si>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</si>
  <si>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</si>
  <si>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</si>
  <si>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</si>
  <si>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</si>
  <si>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</si>
  <si>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</si>
  <si>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</si>
  <si>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</si>
  <si>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</si>
  <si>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</si>
  <si>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</si>
  <si>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</si>
  <si>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</si>
  <si>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</si>
  <si>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</si>
  <si>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</si>
  <si>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</si>
  <si>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</si>
  <si>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</si>
  <si>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</si>
  <si>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</si>
  <si>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</si>
  <si>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</si>
  <si>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</si>
  <si>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</si>
  <si>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</si>
  <si>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</si>
  <si>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</si>
  <si>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</si>
  <si>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</si>
  <si>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</si>
  <si>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</si>
  <si>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</si>
  <si>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</si>
  <si>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</si>
  <si>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</si>
  <si>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</si>
  <si>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</si>
  <si>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</si>
  <si>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</si>
  <si>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</si>
  <si>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</si>
  <si>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</si>
  <si>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</si>
  <si>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</si>
  <si>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</si>
  <si>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</si>
  <si>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</si>
  <si>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</si>
  <si>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</si>
  <si>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</si>
  <si>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</si>
  <si>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</si>
  <si>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</si>
  <si>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</si>
  <si>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</si>
  <si>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</si>
  <si>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</si>
  <si>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</si>
  <si>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</si>
  <si>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</si>
  <si>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</si>
  <si>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</si>
  <si>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</si>
  <si>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</si>
  <si>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</si>
  <si>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</si>
  <si>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</si>
  <si>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</si>
  <si>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</si>
  <si>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</si>
  <si>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</si>
  <si>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</si>
  <si>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</si>
  <si>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</si>
  <si>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</si>
  <si>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</si>
  <si>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</si>
  <si>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</si>
  <si>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</si>
  <si>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</si>
  <si>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</si>
  <si>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</si>
  <si>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</si>
  <si>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</si>
  <si>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</si>
  <si>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</si>
  <si>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</si>
  <si>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</si>
  <si>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</si>
  <si>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</si>
  <si>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</si>
  <si>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</si>
  <si>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</si>
  <si>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</si>
  <si>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</si>
  <si>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</si>
  <si>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</si>
  <si>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</si>
  <si>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</si>
  <si>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</si>
  <si>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</si>
  <si>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</si>
  <si>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</si>
  <si>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</si>
  <si>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</si>
  <si>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</si>
  <si>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</si>
  <si>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</si>
  <si>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</si>
  <si>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</si>
  <si>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</si>
  <si>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</si>
  <si>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</si>
  <si>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</si>
  <si>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</si>
  <si>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</si>
  <si>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</si>
  <si>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</si>
  <si>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</si>
  <si>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</si>
  <si>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</si>
  <si>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</si>
  <si>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</si>
  <si>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</si>
  <si>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</si>
  <si>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</si>
  <si>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</si>
  <si>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</si>
  <si>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</si>
  <si>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</si>
  <si>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</si>
  <si>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</si>
  <si>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</si>
  <si>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</si>
  <si>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</si>
  <si>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</si>
  <si>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</si>
  <si>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</si>
  <si>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</si>
  <si>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</si>
  <si>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</si>
  <si>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</si>
  <si>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</si>
  <si>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</si>
  <si>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</si>
  <si>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</si>
  <si>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</si>
  <si>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</si>
  <si>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</si>
  <si>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</si>
  <si>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</si>
  <si>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</si>
  <si>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</si>
  <si>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</si>
  <si>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</si>
  <si>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</si>
  <si>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</si>
  <si>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</si>
  <si>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</si>
  <si>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</si>
  <si>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</si>
  <si>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</si>
  <si>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</si>
  <si>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</si>
  <si>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</si>
  <si>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</si>
  <si>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</si>
  <si>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</si>
  <si>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</si>
  <si>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</si>
  <si>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</si>
  <si>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</si>
  <si>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</si>
  <si>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</si>
  <si>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</si>
  <si>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</si>
  <si>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</si>
  <si>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</si>
  <si>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</si>
  <si>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</si>
  <si>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</si>
  <si>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</si>
  <si>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</si>
  <si>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</si>
  <si>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</si>
  <si>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</si>
  <si>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</si>
  <si>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</si>
  <si>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</si>
  <si>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</si>
  <si>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</si>
  <si>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</si>
  <si>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</si>
  <si>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</si>
  <si>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</si>
  <si>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</si>
  <si>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</si>
  <si>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</si>
  <si>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</si>
  <si>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</si>
  <si>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</si>
  <si>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</si>
  <si>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</si>
  <si>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</si>
  <si>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</si>
  <si>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</si>
  <si>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</si>
  <si>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</si>
  <si>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</si>
  <si>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</si>
  <si>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</si>
  <si>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</si>
  <si>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</si>
  <si>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</si>
  <si>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</si>
  <si>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</si>
  <si>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</si>
  <si>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</si>
  <si>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</si>
  <si>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</si>
  <si>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</si>
  <si>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</si>
  <si>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</si>
  <si>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</si>
  <si>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</si>
  <si>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</si>
  <si>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</si>
  <si>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</si>
  <si>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</si>
  <si>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</si>
  <si>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</si>
  <si>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</si>
  <si>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</si>
  <si>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</si>
  <si>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</si>
  <si>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</si>
  <si>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</si>
  <si>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</si>
  <si>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</si>
  <si>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</si>
  <si>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</si>
  <si>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</si>
  <si>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</si>
  <si>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</si>
  <si>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</si>
  <si>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</si>
  <si>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</si>
  <si>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</si>
  <si>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</si>
  <si>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</si>
  <si>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</si>
  <si>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</si>
  <si>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</si>
  <si>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</si>
  <si>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</si>
  <si>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</si>
  <si>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</si>
  <si>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</si>
  <si>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</si>
  <si>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</si>
  <si>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</si>
  <si>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</si>
  <si>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</si>
  <si>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</si>
  <si>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</si>
  <si>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</si>
  <si>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</si>
  <si>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</si>
  <si>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</si>
  <si>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</si>
  <si>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</si>
  <si>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</si>
  <si>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</si>
  <si>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</si>
  <si>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</si>
  <si>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</si>
  <si>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</si>
  <si>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</si>
  <si>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</si>
  <si>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</si>
  <si>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</si>
  <si>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</si>
  <si>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</si>
  <si>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</si>
  <si>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</si>
  <si>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</si>
  <si>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</si>
  <si>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</si>
  <si>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</si>
  <si>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</si>
  <si>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</si>
  <si>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</si>
  <si>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</si>
  <si>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</si>
  <si>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</si>
  <si>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</si>
  <si>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</si>
  <si>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</si>
  <si>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</si>
  <si>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</si>
  <si>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</si>
  <si>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</si>
  <si>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</si>
  <si>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</si>
  <si>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</si>
  <si>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</si>
  <si>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</si>
  <si>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</si>
  <si>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</si>
  <si>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</si>
  <si>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</si>
  <si>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</si>
  <si>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</si>
  <si>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</si>
  <si>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</si>
  <si>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</si>
  <si>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</si>
  <si>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</si>
  <si>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</si>
  <si>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</si>
  <si>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</si>
  <si>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</si>
  <si>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</si>
  <si>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</si>
  <si>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</si>
  <si>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</si>
  <si>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</si>
  <si>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</si>
  <si>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</si>
  <si>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</si>
  <si>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</si>
  <si>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</si>
  <si>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</si>
  <si>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</si>
  <si>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</si>
  <si>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</si>
  <si>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</si>
  <si>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</si>
  <si>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</si>
  <si>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</si>
  <si>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</si>
  <si>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</si>
  <si>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</si>
  <si>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</si>
  <si>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</si>
  <si>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</si>
  <si>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</si>
  <si>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</si>
  <si>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</si>
  <si>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</si>
  <si>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</si>
  <si>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</si>
  <si>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</si>
  <si>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</si>
  <si>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</si>
  <si>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</si>
  <si>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</si>
  <si>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</si>
  <si>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</si>
  <si>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</si>
  <si>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</si>
  <si>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</si>
  <si>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</si>
  <si>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</si>
  <si>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</si>
  <si>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</si>
  <si>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</si>
  <si>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</si>
  <si>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</si>
  <si>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</si>
  <si>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</si>
  <si>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</si>
  <si>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</si>
  <si>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</si>
  <si>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</si>
  <si>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</si>
  <si>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</si>
  <si>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</si>
  <si>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</si>
  <si>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</si>
  <si>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</si>
  <si>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</si>
  <si>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</si>
  <si>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</si>
  <si>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</si>
  <si>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</si>
  <si>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</si>
  <si>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</si>
  <si>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</si>
  <si>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</si>
  <si>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</si>
  <si>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</si>
  <si>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</si>
  <si>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</si>
  <si>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</si>
  <si>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</si>
  <si>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</si>
  <si>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</si>
  <si>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</si>
  <si>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</si>
  <si>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</si>
  <si>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</si>
  <si>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</si>
  <si>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</si>
  <si>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</si>
  <si>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</si>
  <si>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</si>
  <si>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</si>
  <si>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</si>
  <si>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</si>
  <si>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</si>
  <si>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</si>
  <si>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</si>
  <si>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</si>
  <si>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</si>
  <si>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</si>
  <si>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</si>
  <si>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</si>
  <si>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</si>
  <si>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</si>
  <si>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</si>
  <si>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</si>
  <si>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</si>
  <si>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</si>
  <si>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</si>
  <si>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</si>
  <si>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</si>
  <si>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</si>
  <si>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</si>
  <si>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</si>
  <si>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</si>
  <si>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</si>
  <si>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</si>
  <si>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</si>
  <si>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</si>
  <si>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</si>
  <si>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</si>
  <si>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</si>
  <si>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</si>
  <si>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</si>
  <si>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</si>
  <si>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</si>
  <si>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</si>
  <si>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</si>
  <si>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</si>
  <si>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</si>
  <si>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</si>
  <si>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</si>
  <si>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</si>
  <si>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</si>
  <si>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</si>
  <si>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</si>
  <si>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</si>
  <si>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</si>
  <si>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</si>
  <si>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</si>
  <si>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</si>
  <si>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</si>
  <si>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</si>
  <si>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</si>
  <si>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</si>
  <si>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</si>
  <si>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</si>
  <si>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</si>
  <si>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</si>
  <si>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</si>
  <si>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</si>
  <si>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</si>
  <si>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</si>
  <si>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</si>
  <si>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</si>
  <si>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</si>
  <si>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</si>
  <si>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</si>
  <si>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</si>
  <si>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</si>
  <si>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</si>
  <si>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</si>
  <si>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</si>
  <si>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</si>
  <si>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</si>
  <si>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</si>
  <si>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</si>
  <si>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</si>
  <si>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</si>
  <si>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</si>
  <si>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</si>
  <si>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</si>
  <si>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</si>
  <si>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</si>
  <si>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</si>
  <si>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</si>
  <si>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</si>
  <si>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</si>
  <si>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</si>
  <si>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</si>
  <si>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</si>
  <si>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</si>
  <si>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</si>
  <si>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</si>
  <si>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</si>
  <si>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</si>
  <si>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</si>
  <si>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</si>
  <si>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</si>
  <si>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</si>
  <si>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</si>
  <si>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</si>
  <si>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</si>
  <si>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</si>
  <si>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</si>
  <si>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</si>
  <si>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</si>
  <si>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</si>
  <si>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</si>
  <si>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</si>
  <si>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</si>
  <si>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</si>
  <si>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</si>
  <si>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</si>
  <si>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</si>
  <si>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</si>
  <si>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</si>
  <si>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</si>
  <si>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</si>
  <si>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</si>
  <si>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</si>
  <si>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</si>
  <si>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</si>
  <si>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</si>
  <si>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</si>
  <si>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</si>
  <si>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</si>
  <si>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</si>
  <si>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</si>
  <si>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</si>
  <si>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</si>
  <si>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</si>
  <si>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</si>
  <si>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</si>
  <si>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</si>
  <si>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</si>
  <si>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</si>
  <si>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</si>
  <si>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</si>
  <si>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</si>
  <si>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</si>
  <si>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</si>
  <si>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</si>
  <si>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</si>
  <si>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</si>
  <si>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</si>
  <si>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</si>
  <si>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</si>
  <si>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</si>
  <si>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</si>
  <si>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</si>
  <si>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</si>
  <si>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</si>
  <si>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</si>
  <si>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</si>
  <si>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</si>
  <si>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</si>
  <si>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</si>
  <si>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</si>
  <si>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</si>
  <si>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</si>
  <si>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</si>
  <si>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</si>
  <si>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</si>
  <si>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</si>
  <si>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</si>
  <si>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</si>
  <si>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</si>
  <si>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</si>
  <si>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</si>
  <si>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</si>
  <si>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</si>
  <si>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</si>
  <si>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</si>
  <si>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</si>
  <si>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</si>
  <si>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</si>
  <si>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</si>
  <si>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</si>
  <si>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</si>
  <si>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</si>
  <si>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</si>
  <si>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</si>
  <si>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</si>
  <si>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</si>
  <si>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</si>
  <si>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</si>
  <si>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</si>
  <si>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</si>
  <si>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</si>
  <si>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</si>
  <si>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</si>
  <si>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</si>
  <si>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</si>
  <si>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</si>
  <si>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</si>
  <si>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</si>
  <si>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</si>
  <si>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</si>
  <si>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</si>
  <si>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</si>
  <si>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</si>
  <si>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</si>
  <si>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</si>
  <si>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</si>
  <si>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</si>
  <si>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</si>
  <si>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</si>
  <si>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</si>
  <si>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</si>
  <si>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</si>
  <si>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</si>
  <si>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</si>
  <si>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</si>
  <si>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</si>
  <si>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</si>
  <si>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</si>
  <si>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</si>
  <si>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</si>
  <si>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</si>
  <si>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</si>
  <si>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</si>
  <si>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</si>
  <si>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</si>
  <si>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</si>
  <si>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</si>
  <si>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</si>
  <si>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</si>
  <si>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</si>
  <si>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</si>
  <si>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</si>
  <si>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</si>
  <si>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</si>
  <si>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</si>
  <si>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</si>
  <si>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</si>
  <si>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</si>
  <si>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</si>
  <si>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</si>
  <si>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</si>
  <si>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</si>
  <si>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</si>
  <si>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</si>
  <si>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</si>
  <si>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</si>
  <si>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</si>
  <si>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</si>
  <si>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</si>
  <si>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</si>
  <si>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</si>
  <si>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</si>
  <si>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</si>
  <si>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</si>
  <si>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</si>
  <si>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</si>
  <si>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</si>
  <si>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</si>
  <si>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</si>
  <si>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</si>
  <si>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</si>
  <si>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</si>
  <si>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</si>
  <si>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</si>
  <si>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</si>
  <si>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</si>
  <si>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</si>
  <si>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</si>
  <si>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</si>
  <si>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</si>
  <si>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</si>
  <si>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</si>
  <si>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</si>
  <si>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</si>
  <si>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</si>
  <si>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</si>
  <si>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</si>
  <si>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</si>
  <si>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</si>
  <si>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</si>
  <si>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</si>
  <si>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</si>
  <si>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</si>
  <si>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</si>
  <si>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</si>
  <si>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</si>
  <si>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</si>
  <si>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</si>
  <si>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</si>
  <si>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</si>
  <si>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</si>
  <si>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</si>
  <si>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</si>
  <si>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</si>
  <si>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</si>
  <si>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</si>
  <si>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</si>
  <si>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</si>
  <si>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</si>
  <si>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</si>
  <si>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</si>
  <si>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</si>
  <si>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</si>
  <si>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</si>
  <si>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</si>
  <si>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</si>
  <si>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</si>
  <si>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</si>
  <si>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</si>
  <si>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</si>
  <si>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</si>
  <si>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</si>
  <si>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</si>
  <si>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</si>
  <si>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</si>
  <si>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</si>
  <si>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</si>
  <si>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</si>
  <si>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</si>
  <si>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</si>
  <si>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</si>
  <si>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</si>
  <si>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</si>
  <si>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</si>
  <si>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</si>
  <si>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</si>
  <si>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</si>
  <si>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</si>
  <si>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</si>
  <si>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</si>
  <si>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</si>
  <si>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</si>
  <si>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</si>
  <si>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</si>
  <si>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</si>
  <si>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</si>
  <si>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</si>
  <si>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</si>
  <si>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</si>
  <si>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</si>
  <si>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</si>
  <si>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</si>
  <si>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</si>
  <si>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</si>
  <si>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</si>
  <si>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</si>
  <si>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</si>
  <si>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</si>
  <si>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</si>
  <si>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</si>
  <si>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</si>
  <si>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</si>
  <si>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</si>
  <si>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</si>
  <si>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</si>
  <si>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</si>
  <si>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</si>
  <si>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</si>
  <si>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</si>
  <si>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</si>
  <si>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</si>
  <si>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</si>
  <si>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</si>
  <si>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</si>
  <si>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</si>
  <si>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</si>
  <si>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</si>
  <si>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</si>
  <si>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</si>
  <si>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</si>
  <si>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</si>
  <si>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</si>
  <si>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</si>
  <si>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</si>
  <si>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</si>
  <si>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</si>
  <si>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</si>
  <si>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</si>
  <si>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</si>
  <si>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</si>
  <si>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</si>
  <si>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</si>
  <si>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</si>
  <si>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</si>
  <si>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</si>
  <si>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</si>
  <si>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</si>
  <si>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</si>
  <si>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</si>
  <si>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</si>
  <si>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</si>
  <si>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</si>
  <si>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</si>
  <si>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</si>
  <si>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</si>
  <si>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</si>
  <si>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</si>
  <si>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</si>
  <si>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</si>
  <si>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</si>
  <si>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</si>
  <si>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</si>
  <si>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</si>
  <si>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</si>
  <si>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</si>
  <si>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</si>
  <si>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</si>
  <si>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</si>
  <si>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</si>
  <si>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</si>
  <si>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</si>
  <si>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</si>
  <si>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</si>
  <si>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</si>
  <si>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</si>
  <si>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</si>
  <si>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</si>
  <si>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</si>
  <si>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</si>
  <si>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</si>
  <si>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</si>
  <si>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</si>
  <si>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</si>
  <si>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</si>
  <si>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</si>
  <si>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</si>
  <si>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</si>
  <si>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</si>
  <si>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</si>
  <si>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</si>
  <si>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</si>
  <si>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</si>
  <si>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</si>
  <si>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</si>
  <si>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</si>
  <si>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</si>
  <si>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</si>
  <si>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</si>
  <si>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</si>
  <si>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</si>
  <si>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</si>
  <si>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</si>
  <si>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</si>
  <si>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</si>
  <si>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</si>
  <si>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</si>
  <si>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</si>
  <si>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</si>
  <si>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</si>
  <si>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</si>
  <si>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</si>
  <si>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</si>
  <si>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</si>
  <si>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</si>
  <si>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</si>
  <si>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</si>
  <si>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</si>
  <si>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</si>
  <si>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</si>
  <si>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</si>
  <si>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</si>
  <si>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</si>
  <si>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</si>
  <si>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</si>
  <si>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</si>
  <si>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</si>
  <si>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</si>
  <si>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</si>
  <si>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</si>
  <si>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</si>
  <si>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</si>
  <si>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</si>
  <si>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</si>
  <si>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</si>
  <si>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</si>
  <si>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</si>
  <si>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</si>
  <si>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</si>
  <si>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</si>
  <si>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</si>
  <si>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</si>
  <si>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</si>
  <si>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</si>
  <si>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</si>
  <si>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</si>
  <si>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</si>
  <si>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</si>
  <si>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</si>
  <si>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</si>
  <si>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</si>
  <si>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</si>
  <si>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</si>
  <si>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</si>
  <si>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</si>
  <si>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</si>
  <si>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</si>
  <si>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</si>
  <si>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</si>
  <si>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</si>
  <si>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</si>
  <si>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</si>
  <si>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</si>
  <si>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</si>
  <si>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</si>
  <si>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</si>
  <si>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</si>
  <si>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</si>
  <si>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</si>
  <si>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</si>
  <si>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</si>
  <si>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</si>
  <si>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</si>
  <si>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</si>
  <si>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</si>
  <si>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</si>
  <si>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</si>
  <si>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</si>
  <si>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</si>
  <si>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</si>
  <si>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</si>
  <si>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</si>
  <si>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</si>
  <si>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</si>
  <si>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</si>
  <si>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</si>
  <si>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</si>
  <si>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</si>
  <si>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</si>
  <si>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</si>
  <si>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</si>
  <si>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</si>
  <si>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</si>
  <si>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</si>
  <si>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</si>
  <si>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</si>
  <si>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</si>
  <si>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</si>
  <si>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</si>
  <si>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</si>
  <si>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</si>
  <si>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</si>
  <si>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</si>
  <si>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</si>
  <si>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</si>
  <si>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</si>
  <si>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</si>
  <si>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</si>
  <si>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</si>
  <si>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</si>
  <si>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</si>
  <si>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</si>
  <si>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</si>
  <si>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</si>
  <si>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</si>
  <si>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</si>
  <si>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</si>
  <si>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</si>
  <si>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</si>
  <si>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</si>
  <si>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</si>
  <si>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</si>
  <si>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</si>
  <si>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</si>
  <si>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</si>
  <si>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</si>
  <si>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</si>
  <si>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</si>
  <si>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</si>
  <si>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</si>
  <si>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</si>
  <si>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</si>
  <si>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</si>
  <si>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</si>
  <si>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</si>
  <si>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</si>
  <si>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</si>
  <si>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</si>
  <si>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</si>
  <si>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</si>
  <si>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</si>
  <si>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</si>
  <si>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</si>
  <si>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</si>
  <si>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</si>
  <si>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</si>
  <si>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</si>
  <si>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</si>
  <si>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</si>
  <si>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</si>
  <si>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</si>
  <si>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</si>
  <si>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</si>
  <si>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</si>
  <si>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</si>
  <si>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</si>
  <si>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</si>
  <si>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</si>
  <si>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</si>
  <si>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</si>
  <si>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</si>
  <si>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</si>
  <si>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</si>
  <si>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</si>
  <si>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</si>
  <si>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</si>
  <si>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</si>
  <si>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</si>
  <si>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</si>
  <si>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</si>
  <si>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</si>
  <si>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</si>
  <si>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</si>
  <si>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</si>
  <si>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</si>
  <si>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</si>
  <si>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</si>
  <si>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</si>
  <si>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</si>
  <si>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</si>
  <si>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</si>
  <si>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</si>
  <si>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</si>
  <si>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</si>
  <si>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</si>
  <si>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</si>
  <si>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</si>
  <si>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</si>
  <si>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</si>
  <si>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</si>
  <si>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</si>
  <si>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</si>
  <si>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</si>
  <si>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</si>
  <si>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</si>
  <si>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</si>
  <si>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</si>
  <si>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</si>
  <si>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</si>
  <si>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</si>
  <si>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</si>
  <si>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</si>
  <si>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</si>
  <si>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</si>
  <si>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</si>
  <si>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</si>
  <si>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</si>
  <si>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</si>
  <si>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</si>
  <si>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</si>
  <si>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</si>
  <si>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</si>
  <si>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</si>
  <si>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</si>
  <si>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</si>
  <si>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</si>
  <si>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</si>
  <si>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</si>
  <si>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</si>
  <si>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</si>
  <si>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</si>
  <si>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</si>
  <si>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</si>
  <si>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</si>
  <si>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</si>
  <si>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</si>
  <si>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</si>
  <si>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</si>
  <si>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</si>
  <si>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</si>
  <si>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</si>
  <si>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</si>
  <si>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</si>
  <si>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</si>
  <si>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</si>
  <si>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</si>
  <si>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</si>
  <si>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</si>
  <si>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</si>
  <si>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</si>
  <si>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</si>
  <si>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</si>
  <si>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</si>
  <si>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</si>
  <si>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</si>
  <si>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</si>
  <si>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</si>
  <si>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</si>
  <si>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</si>
  <si>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</si>
  <si>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</si>
  <si>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</si>
  <si>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</si>
  <si>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</si>
  <si>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</si>
  <si>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</si>
  <si>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</si>
  <si>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</si>
  <si>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</si>
  <si>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</si>
  <si>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</si>
  <si>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</si>
  <si>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</si>
  <si>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</si>
  <si>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</si>
  <si>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</si>
  <si>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</si>
  <si>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</si>
  <si>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</si>
  <si>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</si>
  <si>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</si>
  <si>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</si>
  <si>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</si>
  <si>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</si>
  <si>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</si>
  <si>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</si>
  <si>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</si>
  <si>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</si>
  <si>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</si>
  <si>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</si>
  <si>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</si>
  <si>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</si>
  <si>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</si>
  <si>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</si>
  <si>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</si>
  <si>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</si>
  <si>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</si>
  <si>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</si>
  <si>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</si>
  <si>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</si>
  <si>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</si>
  <si>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</si>
  <si>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</si>
  <si>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</si>
  <si>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</si>
  <si>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</si>
  <si>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</si>
  <si>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</si>
  <si>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</si>
  <si>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</si>
  <si>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</si>
  <si>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</si>
  <si>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</si>
  <si>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</si>
  <si>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</si>
  <si>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</si>
  <si>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</si>
  <si>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</si>
  <si>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</si>
  <si>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</si>
  <si>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</si>
  <si>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</si>
  <si>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</si>
  <si>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</si>
  <si>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</si>
  <si>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</si>
  <si>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</si>
  <si>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</si>
  <si>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</si>
  <si>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</si>
  <si>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</si>
  <si>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</si>
  <si>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</si>
  <si>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</si>
  <si>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</si>
  <si>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</si>
  <si>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</si>
  <si>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</si>
  <si>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</si>
  <si>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</si>
  <si>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</si>
  <si>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</si>
  <si>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</si>
  <si>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</si>
  <si>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</si>
  <si>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</si>
  <si>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</si>
  <si>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</si>
  <si>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</si>
  <si>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</si>
  <si>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</si>
  <si>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</si>
  <si>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</si>
  <si>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</si>
  <si>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</si>
  <si>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</si>
  <si>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</si>
  <si>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</si>
  <si>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</si>
  <si>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</si>
  <si>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</si>
  <si>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</si>
  <si>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</si>
  <si>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</si>
  <si>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</si>
  <si>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</si>
  <si>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</si>
  <si>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</si>
  <si>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</si>
  <si>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</si>
  <si>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</si>
  <si>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</si>
  <si>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</si>
  <si>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</si>
  <si>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</si>
  <si>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</si>
  <si>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</si>
  <si>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</si>
  <si>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</si>
  <si>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</si>
  <si>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</si>
  <si>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</si>
  <si>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</si>
  <si>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</si>
  <si>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</si>
  <si>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</si>
  <si>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</si>
  <si>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</si>
  <si>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</si>
  <si>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</si>
  <si>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</si>
  <si>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</si>
  <si>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</si>
  <si>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</si>
  <si>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</si>
  <si>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</si>
  <si>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</si>
  <si>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</si>
  <si>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</si>
  <si>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</si>
  <si>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</si>
  <si>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</si>
  <si>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</si>
  <si>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</si>
  <si>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</si>
  <si>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</si>
  <si>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</si>
  <si>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</si>
  <si>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</si>
  <si>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</si>
  <si>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</si>
  <si>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</si>
  <si>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</si>
  <si>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</si>
  <si>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</si>
  <si>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</si>
  <si>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</si>
  <si>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</si>
  <si>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</si>
  <si>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</si>
  <si>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</si>
  <si>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</si>
  <si>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</si>
  <si>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</si>
  <si>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</si>
  <si>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</si>
  <si>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</si>
  <si>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</si>
  <si>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</si>
  <si>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</si>
  <si>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</si>
  <si>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</si>
  <si>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</si>
  <si>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</si>
  <si>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</si>
  <si>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</si>
  <si>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</si>
  <si>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</si>
  <si>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</si>
  <si>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</si>
  <si>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</si>
  <si>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</si>
  <si>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</si>
  <si>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</si>
  <si>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</si>
  <si>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</si>
  <si>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</si>
  <si>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</si>
  <si>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</si>
  <si>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</si>
  <si>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</si>
  <si>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</si>
  <si>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</si>
  <si>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</si>
  <si>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</si>
  <si>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</si>
  <si>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</si>
  <si>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</si>
  <si>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</si>
  <si>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</si>
  <si>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</si>
  <si>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</si>
  <si>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</si>
  <si>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</si>
  <si>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</si>
  <si>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</si>
  <si>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</si>
  <si>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</si>
  <si>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</si>
  <si>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</si>
  <si>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</si>
  <si>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</si>
  <si>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</si>
  <si>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</si>
  <si>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</si>
  <si>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</si>
  <si>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</si>
  <si>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</si>
  <si>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</si>
  <si>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</si>
  <si>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</si>
  <si>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</si>
  <si>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</si>
  <si>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</si>
  <si>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</si>
  <si>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</si>
  <si>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</si>
  <si>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</si>
  <si>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</si>
  <si>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</si>
  <si>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</si>
  <si>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</si>
  <si>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</si>
  <si>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</si>
  <si>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</si>
  <si>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</si>
  <si>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</si>
  <si>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</si>
  <si>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</si>
  <si>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</si>
  <si>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</si>
  <si>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</si>
  <si>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</si>
  <si>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</si>
  <si>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</si>
  <si>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</si>
  <si>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</si>
  <si>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</si>
  <si>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</si>
  <si>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</si>
  <si>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</si>
  <si>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</si>
  <si>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</si>
  <si>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</si>
  <si>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</si>
  <si>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</si>
  <si>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</si>
  <si>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</si>
  <si>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</si>
  <si>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</si>
  <si>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</si>
  <si>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</si>
  <si>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</si>
  <si>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</si>
  <si>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</si>
  <si>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</si>
  <si>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</si>
  <si>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</si>
  <si>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</si>
  <si>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</si>
  <si>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</si>
  <si>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</si>
  <si>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</si>
  <si>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</si>
  <si>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</si>
  <si>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</si>
  <si>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</si>
  <si>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</si>
  <si>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</si>
  <si>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</si>
  <si>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</si>
  <si>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</si>
  <si>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</si>
  <si>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</si>
  <si>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</si>
  <si>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</si>
  <si>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</si>
  <si>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</si>
  <si>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</si>
  <si>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</si>
  <si>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</si>
  <si>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</si>
  <si>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</si>
  <si>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</si>
  <si>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</si>
  <si>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</si>
  <si>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</si>
  <si>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</si>
  <si>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</si>
  <si>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</si>
  <si>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</si>
  <si>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</si>
  <si>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</si>
  <si>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</si>
  <si>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</si>
  <si>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</si>
  <si>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</si>
  <si>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</si>
  <si>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</si>
  <si>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</si>
  <si>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</si>
  <si>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</si>
  <si>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</si>
  <si>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</si>
  <si>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</si>
  <si>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</si>
  <si>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</si>
  <si>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</si>
  <si>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</si>
  <si>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</si>
  <si>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</si>
  <si>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</si>
  <si>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</si>
  <si>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</si>
  <si>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</si>
  <si>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</si>
  <si>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</si>
  <si>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</si>
  <si>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</si>
  <si>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</si>
  <si>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</si>
  <si>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</si>
  <si>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</si>
  <si>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</si>
  <si>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</si>
  <si>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</si>
  <si>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</si>
  <si>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</si>
  <si>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</si>
  <si>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</si>
  <si>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</si>
  <si>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</si>
  <si>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</si>
  <si>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</si>
  <si>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</si>
  <si>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</si>
  <si>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</si>
  <si>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</si>
  <si>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</si>
  <si>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</si>
  <si>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</si>
  <si>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</si>
  <si>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</si>
  <si>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</si>
  <si>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</si>
  <si>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</si>
  <si>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</si>
  <si>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</si>
  <si>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</si>
  <si>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</si>
  <si>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</si>
  <si>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</si>
  <si>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</si>
  <si>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</si>
  <si>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</si>
  <si>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</si>
  <si>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</si>
  <si>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</si>
  <si>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</si>
  <si>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</si>
  <si>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</si>
  <si>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</si>
  <si>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</si>
  <si>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</si>
  <si>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</si>
  <si>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</si>
  <si>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</si>
  <si>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</si>
  <si>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</si>
  <si>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</si>
  <si>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</si>
  <si>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</si>
  <si>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</si>
  <si>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</si>
  <si>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</si>
  <si>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</si>
  <si>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</si>
  <si>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</si>
  <si>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</si>
  <si>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</si>
  <si>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</si>
  <si>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</si>
  <si>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</si>
  <si>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</si>
  <si>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</si>
  <si>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</si>
  <si>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</si>
  <si>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</si>
  <si>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</si>
  <si>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</si>
  <si>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</si>
  <si>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</si>
  <si>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</si>
  <si>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</si>
  <si>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</si>
  <si>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</si>
  <si>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</si>
  <si>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</si>
  <si>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</si>
  <si>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</si>
  <si>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</si>
  <si>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</si>
  <si>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</si>
  <si>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</si>
  <si>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</si>
  <si>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</si>
  <si>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</si>
  <si>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</si>
  <si>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</si>
  <si>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</si>
  <si>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</si>
  <si>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</si>
  <si>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</si>
  <si>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</si>
  <si>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</si>
  <si>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</si>
  <si>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</si>
  <si>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</si>
  <si>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</si>
  <si>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</si>
  <si>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</si>
  <si>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</si>
  <si>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</si>
  <si>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</si>
  <si>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</si>
  <si>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</si>
  <si>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</si>
  <si>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</si>
  <si>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</si>
  <si>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</si>
  <si>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</si>
  <si>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</si>
  <si>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</si>
  <si>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</si>
  <si>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</si>
  <si>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</si>
  <si>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</si>
  <si>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</si>
  <si>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</si>
  <si>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</si>
  <si>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</si>
  <si>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</si>
  <si>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</si>
  <si>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</si>
  <si>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</si>
  <si>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</si>
  <si>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</si>
  <si>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</si>
  <si>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</si>
  <si>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</si>
  <si>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</si>
  <si>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</si>
  <si>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</si>
  <si>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</si>
  <si>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</si>
  <si>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</si>
  <si>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</si>
  <si>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</si>
  <si>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</si>
  <si>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</si>
  <si>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</si>
  <si>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</si>
  <si>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</si>
  <si>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</si>
  <si>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</si>
  <si>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</si>
  <si>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</si>
  <si>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</si>
  <si>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</si>
  <si>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</si>
  <si>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</si>
  <si>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</si>
  <si>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</si>
  <si>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</si>
  <si>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</si>
  <si>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</si>
  <si>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</si>
  <si>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</si>
  <si>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</si>
  <si>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</si>
  <si>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</si>
  <si>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</si>
  <si>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</si>
  <si>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</si>
  <si>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</si>
  <si>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</si>
  <si>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</si>
  <si>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</si>
  <si>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</si>
  <si>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</si>
  <si>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</si>
  <si>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</si>
  <si>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</si>
  <si>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</si>
  <si>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</si>
  <si>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</si>
  <si>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</si>
  <si>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</si>
  <si>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</si>
  <si>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</si>
  <si>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</si>
  <si>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</si>
  <si>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</si>
  <si>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</si>
  <si>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</si>
  <si>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</si>
  <si>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</si>
  <si>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</si>
  <si>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</si>
  <si>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</si>
  <si>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</si>
  <si>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</si>
  <si>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</si>
  <si>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</si>
  <si>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</si>
  <si>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</si>
  <si>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</si>
  <si>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</si>
  <si>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</si>
  <si>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</si>
  <si>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</si>
  <si>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</si>
  <si>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</si>
  <si>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</si>
  <si>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</si>
  <si>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</si>
  <si>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</si>
  <si>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</si>
  <si>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</si>
  <si>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</si>
  <si>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</si>
  <si>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</si>
  <si>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</si>
  <si>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</si>
  <si>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</si>
  <si>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</si>
  <si>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</si>
  <si>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</si>
  <si>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</si>
  <si>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</si>
  <si>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</si>
  <si>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</si>
  <si>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</si>
  <si>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</si>
  <si>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</si>
  <si>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</si>
  <si>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</si>
  <si>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</si>
  <si>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</si>
  <si>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</si>
  <si>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</si>
  <si>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</si>
  <si>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</si>
  <si>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</si>
  <si>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</si>
  <si>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</si>
  <si>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</si>
  <si>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</si>
  <si>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</si>
  <si>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</si>
  <si>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</si>
  <si>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</si>
  <si>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</si>
  <si>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</si>
  <si>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</si>
  <si>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</si>
  <si>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</si>
  <si>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</si>
  <si>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</si>
  <si>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</si>
  <si>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</si>
  <si>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</si>
  <si>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</si>
  <si>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</si>
  <si>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</si>
  <si>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</si>
  <si>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</si>
  <si>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</si>
  <si>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</si>
  <si>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</si>
  <si>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</si>
  <si>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</si>
  <si>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</si>
  <si>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</si>
  <si>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</si>
  <si>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</si>
  <si>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</si>
  <si>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</si>
  <si>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</si>
  <si>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</si>
  <si>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</si>
  <si>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</si>
  <si>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</si>
  <si>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</si>
  <si>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</si>
  <si>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</si>
  <si>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</si>
  <si>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</si>
  <si>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</si>
  <si>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</si>
  <si>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</si>
  <si>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</si>
  <si>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</si>
  <si>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</si>
  <si>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</si>
  <si>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</si>
  <si>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</si>
  <si>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</si>
  <si>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</si>
  <si>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</si>
  <si>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</si>
  <si>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</si>
  <si>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</si>
  <si>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</si>
  <si>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</si>
  <si>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</si>
  <si>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</si>
  <si>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</si>
  <si>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</si>
  <si>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</si>
  <si>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</si>
  <si>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</si>
  <si>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</si>
  <si>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</si>
  <si>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</si>
  <si>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</si>
  <si>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</si>
  <si>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</si>
  <si>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</si>
  <si>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</si>
  <si>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</si>
  <si>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</si>
  <si>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</si>
  <si>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</si>
  <si>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</si>
  <si>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</si>
  <si>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</si>
  <si>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</si>
  <si>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</si>
  <si>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</si>
  <si>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</si>
  <si>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</si>
  <si>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</si>
  <si>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</si>
  <si>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</si>
  <si>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</si>
  <si>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</si>
  <si>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</si>
  <si>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</si>
  <si>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</si>
  <si>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</si>
  <si>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</si>
  <si>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</si>
  <si>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</si>
  <si>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</si>
  <si>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</si>
  <si>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</si>
  <si>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</si>
  <si>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</si>
  <si>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</si>
  <si>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</si>
  <si>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</si>
  <si>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</si>
  <si>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</si>
  <si>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</si>
  <si>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</si>
  <si>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</si>
  <si>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</si>
  <si>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</si>
  <si>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</si>
  <si>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</si>
  <si>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</si>
  <si>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</si>
  <si>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</si>
  <si>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</si>
  <si>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</si>
  <si>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</si>
  <si>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</si>
  <si>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</si>
  <si>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</si>
  <si>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</si>
  <si>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</si>
  <si>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</si>
  <si>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</si>
  <si>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</si>
  <si>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</si>
  <si>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</si>
  <si>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</si>
  <si>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</si>
  <si>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</si>
  <si>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</si>
  <si>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</si>
  <si>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</si>
  <si>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</si>
  <si>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</si>
  <si>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</si>
  <si>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</si>
  <si>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</si>
  <si>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</si>
  <si>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</si>
  <si>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</si>
  <si>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</si>
  <si>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</si>
  <si>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</si>
  <si>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</si>
  <si>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</si>
  <si>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</si>
  <si>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</si>
  <si>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</si>
  <si>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</si>
  <si>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</si>
  <si>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</si>
  <si>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</si>
  <si>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</si>
  <si>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</si>
  <si>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</si>
  <si>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</si>
  <si>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</si>
  <si>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</si>
  <si>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</si>
  <si>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</si>
  <si>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</si>
  <si>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</si>
  <si>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</si>
  <si>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</si>
  <si>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</si>
  <si>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</si>
  <si>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</si>
  <si>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</si>
  <si>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</si>
  <si>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</si>
  <si>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</si>
  <si>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</si>
  <si>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</si>
  <si>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</si>
  <si>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</si>
  <si>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</si>
  <si>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</si>
  <si>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</si>
  <si>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</si>
  <si>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</si>
  <si>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</si>
  <si>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</si>
  <si>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</si>
  <si>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</si>
  <si>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</si>
  <si>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</si>
  <si>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</si>
  <si>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</si>
  <si>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</si>
  <si>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</si>
  <si>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</si>
  <si>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</si>
  <si>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</si>
  <si>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</si>
  <si>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</si>
  <si>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</si>
  <si>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</si>
  <si>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</si>
  <si>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</si>
  <si>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</si>
  <si>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</si>
  <si>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</si>
  <si>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</si>
  <si>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</si>
  <si>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</si>
  <si>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</si>
  <si>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</si>
  <si>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</si>
  <si>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</si>
  <si>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</si>
  <si>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</si>
  <si>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</si>
  <si>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</si>
  <si>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</si>
  <si>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</si>
  <si>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</si>
  <si>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</si>
  <si>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</si>
  <si>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</si>
  <si>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</si>
  <si>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</si>
  <si>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</si>
  <si>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</si>
  <si>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</si>
  <si>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</si>
  <si>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</si>
  <si>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</si>
  <si>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</si>
  <si>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</si>
  <si>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</si>
  <si>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</si>
  <si>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</si>
  <si>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</si>
  <si>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</si>
  <si>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</si>
  <si>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</si>
  <si>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</si>
  <si>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</si>
  <si>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</si>
  <si>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</si>
  <si>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</si>
  <si>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</si>
  <si>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</si>
  <si>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</si>
  <si>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</si>
  <si>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</si>
  <si>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</si>
  <si>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</si>
  <si>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</si>
  <si>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</si>
  <si>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</si>
  <si>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</si>
  <si>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</si>
  <si>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</si>
  <si>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</si>
  <si>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</si>
  <si>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</si>
  <si>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</si>
  <si>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</si>
  <si>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</si>
  <si>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</si>
  <si>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</si>
  <si>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</si>
  <si>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</si>
  <si>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</si>
  <si>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</si>
  <si>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</si>
  <si>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</si>
  <si>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</si>
  <si>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</si>
  <si>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</si>
  <si>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</si>
  <si>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</si>
  <si>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</si>
  <si>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</si>
  <si>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</si>
  <si>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</si>
  <si>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</si>
  <si>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</si>
  <si>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</si>
  <si>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</si>
  <si>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</si>
  <si>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</si>
  <si>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</si>
  <si>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</si>
  <si>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</si>
  <si>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</si>
  <si>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</si>
  <si>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</si>
  <si>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</si>
  <si>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</si>
  <si>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</si>
  <si>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</si>
  <si>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</si>
  <si>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</si>
  <si>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</si>
  <si>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</si>
  <si>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</si>
  <si>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</si>
  <si>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</si>
  <si>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</si>
  <si>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</si>
  <si>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</si>
  <si>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</si>
  <si>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</si>
  <si>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</si>
  <si>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</si>
  <si>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</si>
  <si>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</si>
  <si>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</si>
  <si>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</si>
  <si>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</si>
  <si>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</si>
  <si>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</si>
  <si>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</si>
  <si>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</si>
  <si>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</si>
  <si>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</si>
  <si>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</si>
  <si>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</si>
  <si>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</si>
  <si>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</si>
  <si>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</si>
  <si>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</si>
  <si>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</si>
  <si>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</si>
  <si>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</si>
  <si>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</si>
  <si>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</si>
  <si>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</si>
  <si>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</si>
  <si>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</si>
  <si>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</si>
  <si>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</si>
  <si>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</si>
  <si>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</si>
  <si>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</si>
  <si>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</si>
  <si>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</si>
  <si>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</si>
  <si>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</si>
  <si>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</si>
  <si>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</si>
  <si>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</si>
  <si>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</si>
  <si>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</si>
  <si>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</si>
  <si>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</si>
  <si>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</si>
  <si>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</si>
  <si>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</si>
  <si>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</si>
  <si>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</si>
  <si>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</si>
  <si>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</si>
  <si>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</si>
  <si>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</si>
  <si>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</si>
  <si>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</si>
  <si>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</si>
  <si>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</si>
  <si>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</si>
  <si>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</si>
  <si>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</si>
  <si>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</si>
  <si>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</si>
  <si>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</si>
  <si>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</si>
  <si>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</si>
  <si>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</si>
  <si>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</si>
  <si>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</si>
  <si>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</si>
  <si>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</si>
  <si>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</si>
  <si>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</si>
  <si>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</si>
  <si>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</si>
  <si>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</si>
  <si>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</si>
  <si>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</si>
  <si>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</si>
  <si>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</si>
  <si>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</si>
  <si>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</si>
  <si>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</si>
  <si>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</si>
  <si>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</si>
  <si>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</si>
  <si>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</si>
  <si>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</si>
  <si>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</si>
  <si>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</si>
  <si>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</si>
  <si>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</si>
  <si>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</si>
  <si>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</si>
  <si>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</si>
  <si>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</si>
  <si>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</si>
  <si>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</si>
  <si>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</si>
  <si>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</si>
  <si>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</si>
  <si>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</si>
  <si>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</si>
  <si>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</si>
  <si>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</si>
  <si>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</si>
  <si>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</si>
  <si>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</si>
  <si>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</si>
  <si>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</si>
  <si>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</si>
  <si>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</si>
  <si>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</si>
  <si>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</si>
  <si>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</si>
  <si>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</si>
  <si>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</si>
  <si>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</si>
  <si>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</si>
  <si>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</si>
  <si>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</si>
  <si>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</si>
  <si>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</si>
  <si>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</si>
  <si>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</si>
  <si>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</si>
  <si>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</si>
  <si>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</si>
  <si>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</si>
  <si>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</si>
  <si>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</si>
  <si>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</si>
  <si>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</si>
  <si>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</si>
  <si>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</si>
  <si>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</si>
  <si>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</si>
  <si>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</si>
  <si>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</si>
  <si>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</si>
  <si>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</si>
  <si>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</si>
  <si>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</si>
  <si>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</si>
  <si>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</si>
  <si>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</si>
  <si>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</si>
  <si>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</si>
  <si>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</si>
  <si>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</si>
  <si>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</si>
  <si>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</si>
  <si>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</si>
  <si>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</si>
  <si>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</si>
  <si>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</si>
  <si>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</si>
  <si>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</si>
  <si>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</si>
  <si>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</si>
  <si>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</si>
  <si>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</si>
  <si>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</si>
  <si>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</si>
  <si>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</si>
  <si>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</si>
  <si>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</si>
  <si>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</si>
  <si>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</si>
  <si>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</si>
  <si>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</si>
  <si>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</si>
  <si>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</si>
  <si>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</si>
  <si>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</si>
  <si>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</si>
  <si>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</si>
  <si>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</si>
  <si>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</si>
  <si>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</si>
  <si>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</si>
  <si>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</si>
  <si>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</si>
  <si>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</si>
  <si>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</si>
  <si>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</si>
  <si>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</si>
  <si>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</si>
  <si>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</si>
  <si>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</si>
  <si>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</si>
  <si>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</si>
  <si>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</si>
  <si>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</si>
  <si>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</si>
  <si>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</si>
  <si>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</si>
  <si>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</si>
  <si>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</si>
  <si>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</si>
  <si>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</si>
  <si>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</si>
  <si>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</si>
  <si>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</si>
  <si>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</si>
  <si>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</si>
  <si>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</si>
  <si>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</si>
  <si>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</si>
  <si>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</si>
  <si>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</si>
  <si>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</si>
  <si>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</si>
  <si>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</si>
  <si>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</si>
  <si>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</si>
  <si>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</si>
  <si>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</si>
  <si>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</si>
  <si>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</si>
  <si>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</si>
  <si>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</si>
  <si>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</si>
  <si>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</si>
  <si>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</si>
  <si>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</si>
  <si>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</si>
  <si>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</si>
  <si>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</si>
  <si>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</si>
  <si>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</si>
  <si>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</si>
  <si>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</si>
  <si>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</si>
  <si>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</si>
  <si>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</si>
  <si>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</si>
  <si>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</si>
  <si>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</si>
  <si>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</si>
  <si>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</si>
  <si>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</si>
  <si>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</si>
  <si>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</si>
  <si>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</si>
  <si>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</si>
  <si>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</si>
  <si>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</si>
  <si>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</si>
  <si>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</si>
  <si>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</si>
  <si>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</si>
  <si>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</si>
  <si>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</si>
  <si>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</si>
  <si>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</si>
  <si>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</si>
  <si>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</si>
  <si>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</si>
  <si>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</si>
  <si>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</si>
  <si>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</si>
  <si>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</si>
  <si>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</si>
  <si>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</si>
  <si>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</si>
  <si>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</si>
  <si>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</si>
  <si>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</si>
  <si>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</si>
  <si>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</si>
  <si>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</si>
  <si>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</si>
  <si>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</si>
  <si>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</si>
  <si>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</si>
  <si>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</si>
  <si>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</si>
  <si>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</si>
  <si>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</si>
  <si>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</si>
  <si>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</si>
  <si>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</si>
  <si>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</si>
  <si>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</si>
  <si>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</si>
  <si>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</si>
  <si>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</si>
  <si>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</si>
  <si>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</si>
  <si>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</si>
  <si>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</si>
  <si>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</si>
  <si>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</si>
  <si>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</si>
  <si>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</si>
  <si>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</si>
  <si>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</si>
  <si>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</si>
  <si>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</si>
  <si>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</si>
  <si>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</si>
  <si>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</si>
  <si>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</si>
  <si>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</si>
  <si>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</si>
  <si>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</si>
  <si>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</si>
  <si>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</si>
  <si>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</si>
  <si>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</si>
  <si>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</si>
  <si>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</si>
  <si>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</si>
  <si>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</si>
  <si>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</si>
  <si>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</si>
  <si>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</si>
  <si>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</si>
  <si>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</si>
  <si>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</si>
  <si>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</si>
  <si>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</si>
  <si>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</si>
  <si>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</si>
  <si>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</si>
  <si>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</si>
  <si>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</si>
  <si>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</si>
  <si>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</si>
  <si>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</si>
  <si>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</si>
  <si>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</si>
  <si>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</si>
  <si>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</si>
  <si>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</si>
  <si>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</si>
  <si>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</si>
  <si>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</si>
  <si>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</si>
  <si>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</si>
  <si>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</si>
  <si>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</si>
  <si>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</si>
  <si>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</si>
  <si>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</si>
  <si>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</si>
  <si>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</si>
  <si>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</si>
  <si>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</si>
  <si>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</si>
  <si>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</si>
  <si>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</si>
  <si>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</si>
  <si>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</si>
  <si>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</si>
  <si>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</si>
  <si>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</si>
  <si>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</si>
  <si>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</si>
  <si>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</si>
  <si>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</si>
  <si>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</si>
  <si>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</si>
  <si>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</si>
  <si>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</si>
  <si>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</si>
  <si>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</si>
  <si>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</si>
  <si>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</si>
  <si>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</si>
  <si>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</si>
  <si>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</si>
  <si>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</si>
  <si>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</si>
  <si>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</si>
  <si>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</si>
  <si>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</si>
  <si>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</si>
  <si>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</si>
  <si>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</si>
  <si>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</si>
  <si>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</si>
  <si>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</si>
  <si>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</si>
  <si>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</si>
  <si>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</si>
  <si>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</si>
  <si>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</si>
  <si>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</si>
  <si>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</si>
  <si>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</si>
  <si>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</si>
  <si>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</si>
  <si>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</si>
  <si>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</si>
  <si>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</si>
  <si>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</si>
  <si>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</si>
  <si>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</si>
  <si>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</si>
  <si>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</si>
  <si>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</si>
  <si>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</si>
  <si>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</si>
  <si>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</si>
  <si>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</si>
  <si>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</si>
  <si>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</si>
  <si>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</si>
  <si>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</si>
  <si>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</si>
  <si>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</si>
  <si>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</si>
  <si>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</si>
  <si>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</si>
  <si>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</si>
  <si>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</si>
  <si>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</si>
  <si>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</si>
  <si>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</si>
  <si>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</si>
  <si>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</si>
  <si>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</si>
  <si>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</si>
  <si>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</si>
  <si>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</si>
  <si>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</si>
  <si>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</si>
  <si>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</si>
  <si>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</si>
  <si>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</si>
  <si>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</si>
  <si>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</si>
  <si>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</si>
  <si>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</si>
  <si>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</si>
  <si>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</si>
  <si>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</si>
  <si>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</si>
  <si>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</si>
  <si>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</si>
  <si>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</si>
  <si>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</si>
  <si>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</si>
  <si>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</si>
  <si>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</si>
  <si>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</si>
  <si>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</si>
  <si>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</si>
  <si>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</si>
  <si>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</si>
  <si>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</si>
  <si>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</si>
  <si>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</si>
  <si>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</si>
  <si>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</si>
  <si>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</si>
  <si>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</si>
  <si>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</si>
  <si>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</si>
  <si>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</si>
  <si>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</si>
  <si>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</si>
  <si>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</si>
  <si>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</si>
  <si>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</si>
  <si>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</si>
  <si>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</si>
  <si>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 xml:space="preserve">   No    </t>
  </si>
  <si>
    <t xml:space="preserve">Autoridad Nominadora o su Representante </t>
  </si>
  <si>
    <t>Autorizado</t>
  </si>
  <si>
    <t>Elementos Adicionales de Pago</t>
  </si>
  <si>
    <t>RENUNCIA</t>
  </si>
  <si>
    <t>CAMBIO</t>
  </si>
  <si>
    <t>NOMBRAMIENTO</t>
  </si>
  <si>
    <t>NUEVO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</si>
  <si>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</si>
  <si>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</si>
  <si>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</si>
  <si>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</si>
  <si>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</si>
  <si>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</si>
  <si>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</si>
  <si>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Encasillado 19</t>
  </si>
  <si>
    <t>RENUNCIA-RETIRO</t>
  </si>
  <si>
    <t>RENUNCIA-OTRO EMPLEO</t>
  </si>
  <si>
    <t>RENUNCIA-ASUNTOS PERSONALES</t>
  </si>
  <si>
    <t>SALARIO EXENTO</t>
  </si>
  <si>
    <t>SALARIO NO EXENTO</t>
  </si>
  <si>
    <t>Director(a) de Presupuesto</t>
  </si>
  <si>
    <t>Director(a) de Finanzas</t>
  </si>
  <si>
    <t xml:space="preserve">CODIGO </t>
  </si>
  <si>
    <t>CODIGO COTEJO</t>
  </si>
  <si>
    <t>FONDO</t>
  </si>
  <si>
    <t>CTA1</t>
  </si>
  <si>
    <t>CTA2</t>
  </si>
  <si>
    <t>01110.681.000.</t>
  </si>
  <si>
    <t>.610.000000000000.17</t>
  </si>
  <si>
    <t>02110.685.000.</t>
  </si>
  <si>
    <t>.620.000000000000.17</t>
  </si>
  <si>
    <t>05110.863.000.</t>
  </si>
  <si>
    <t>10110.000.000.</t>
  </si>
  <si>
    <t>.000.000000000000.17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</si>
  <si>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</si>
  <si>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</si>
  <si>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</si>
  <si>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</si>
  <si>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</si>
  <si>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</si>
  <si>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</si>
  <si>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</si>
  <si>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</si>
  <si>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</si>
  <si>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</si>
  <si>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</si>
  <si>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</si>
  <si>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</si>
  <si>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</si>
  <si>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</si>
  <si>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</si>
  <si>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</si>
  <si>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</si>
  <si>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</si>
  <si>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</si>
  <si>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</si>
  <si>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</si>
  <si>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</si>
  <si>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</si>
  <si>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</si>
  <si>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</si>
  <si>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</si>
  <si>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</si>
  <si>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</si>
  <si>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</si>
  <si>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</si>
  <si>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</si>
  <si>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</si>
  <si>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</si>
  <si>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</si>
  <si>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</si>
  <si>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</si>
  <si>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</si>
  <si>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</si>
  <si>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</si>
  <si>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</si>
  <si>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</si>
  <si>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</si>
  <si>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</si>
  <si>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</si>
  <si>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</si>
  <si>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</si>
  <si>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</si>
  <si>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</si>
  <si>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</si>
  <si>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</si>
  <si>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</si>
  <si>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</si>
  <si>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</si>
  <si>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</si>
  <si>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</si>
  <si>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</si>
  <si>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</si>
  <si>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</si>
  <si>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</si>
  <si>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</si>
  <si>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</si>
  <si>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</si>
  <si>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</si>
  <si>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</si>
  <si>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</si>
  <si>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</si>
  <si>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</si>
  <si>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</si>
  <si>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</si>
  <si>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</si>
  <si>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</si>
  <si>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</si>
  <si>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</si>
  <si>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</si>
  <si>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</si>
  <si>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</si>
  <si>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</si>
  <si>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</si>
  <si>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</si>
  <si>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</si>
  <si>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</si>
  <si>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</si>
  <si>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</si>
  <si>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</si>
  <si>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</si>
  <si>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</si>
  <si>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</si>
  <si>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</si>
  <si>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</si>
  <si>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</si>
  <si>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</si>
  <si>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</si>
  <si>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</si>
  <si>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</si>
  <si>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</si>
  <si>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</si>
  <si>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</si>
  <si>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</si>
  <si>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</si>
  <si>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</si>
  <si>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</si>
  <si>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</si>
  <si>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</si>
  <si>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</si>
  <si>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</si>
  <si>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</si>
  <si>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</si>
  <si>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</si>
  <si>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</si>
  <si>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</si>
  <si>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</si>
  <si>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</si>
  <si>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</si>
  <si>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</si>
  <si>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</si>
  <si>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</si>
  <si>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</si>
  <si>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</si>
  <si>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</si>
  <si>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</si>
  <si>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</si>
  <si>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</si>
  <si>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</si>
  <si>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</si>
  <si>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</si>
  <si>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</si>
  <si>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</si>
  <si>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</si>
  <si>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</si>
  <si>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</si>
  <si>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</si>
  <si>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</si>
  <si>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</si>
  <si>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</si>
  <si>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</si>
  <si>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</si>
  <si>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</si>
  <si>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</si>
  <si>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</si>
  <si>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</si>
  <si>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</si>
  <si>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</si>
  <si>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</si>
  <si>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</si>
  <si>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</si>
  <si>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</si>
  <si>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</si>
  <si>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</si>
  <si>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</si>
  <si>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</si>
  <si>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</si>
  <si>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</si>
  <si>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</si>
  <si>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</si>
  <si>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</si>
  <si>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</si>
  <si>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</si>
  <si>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</si>
  <si>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</si>
  <si>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</si>
  <si>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</si>
  <si>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</si>
  <si>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</si>
  <si>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</si>
  <si>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</si>
  <si>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</si>
  <si>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</si>
  <si>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</si>
  <si>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</si>
  <si>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</si>
  <si>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</si>
  <si>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</si>
  <si>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</si>
  <si>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</si>
  <si>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</si>
  <si>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</si>
  <si>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</si>
  <si>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</si>
  <si>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</si>
  <si>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</si>
  <si>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</si>
  <si>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</si>
  <si>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</si>
  <si>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</si>
  <si>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</si>
  <si>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</si>
  <si>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</si>
  <si>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</si>
  <si>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</si>
  <si>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</si>
  <si>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</si>
  <si>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</si>
  <si>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</si>
  <si>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</si>
  <si>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</si>
  <si>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</si>
  <si>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</si>
  <si>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</si>
  <si>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</si>
  <si>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</si>
  <si>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</si>
  <si>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</si>
  <si>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</si>
  <si>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</si>
  <si>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</si>
  <si>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</si>
  <si>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</si>
  <si>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</si>
  <si>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</si>
  <si>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</si>
  <si>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</si>
  <si>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</si>
  <si>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</si>
  <si>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</si>
  <si>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</si>
  <si>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</si>
  <si>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</si>
  <si>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</si>
  <si>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</si>
  <si>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</si>
  <si>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</si>
  <si>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</si>
  <si>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</si>
  <si>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</si>
  <si>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</si>
  <si>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</si>
  <si>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</si>
  <si>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</si>
  <si>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</si>
  <si>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</si>
  <si>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</si>
  <si>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</si>
  <si>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</si>
  <si>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</si>
  <si>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</si>
  <si>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</si>
  <si>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</si>
  <si>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</si>
  <si>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</si>
  <si>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</si>
  <si>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</si>
  <si>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</si>
  <si>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</si>
  <si>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</si>
  <si>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</si>
  <si>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</si>
  <si>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</si>
  <si>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</si>
  <si>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</si>
  <si>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</si>
  <si>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</si>
  <si>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</si>
  <si>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</si>
  <si>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</si>
  <si>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</si>
  <si>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</si>
  <si>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</si>
  <si>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</si>
  <si>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</si>
  <si>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</si>
  <si>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</si>
  <si>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</si>
  <si>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</si>
  <si>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</si>
  <si>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</si>
  <si>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</si>
  <si>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</si>
  <si>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</si>
  <si>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</si>
  <si>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</si>
  <si>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</si>
  <si>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</si>
  <si>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</si>
  <si>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</si>
  <si>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</si>
  <si>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</si>
  <si>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</si>
  <si>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</si>
  <si>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</si>
  <si>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</si>
  <si>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</si>
  <si>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</si>
  <si>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</si>
  <si>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</si>
  <si>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</si>
  <si>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</si>
  <si>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</si>
  <si>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</si>
  <si>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</si>
  <si>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</si>
  <si>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</si>
  <si>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</si>
  <si>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</si>
  <si>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</si>
  <si>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</si>
  <si>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</si>
  <si>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</si>
  <si>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</si>
  <si>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</si>
  <si>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</si>
  <si>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</si>
  <si>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</si>
  <si>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</si>
  <si>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</si>
  <si>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</si>
  <si>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</si>
  <si>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</si>
  <si>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</si>
  <si>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</si>
  <si>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</si>
  <si>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</si>
  <si>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</si>
  <si>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</si>
  <si>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</si>
  <si>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</si>
  <si>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</si>
  <si>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</si>
  <si>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</si>
  <si>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</si>
  <si>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</si>
  <si>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</si>
  <si>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</si>
  <si>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</si>
  <si>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</si>
  <si>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</si>
  <si>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</si>
  <si>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</si>
  <si>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</si>
  <si>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</si>
  <si>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</si>
  <si>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</si>
  <si>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</si>
  <si>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</si>
  <si>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</si>
  <si>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</si>
  <si>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</si>
  <si>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</si>
  <si>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</si>
  <si>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</si>
  <si>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</si>
  <si>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</si>
  <si>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</si>
  <si>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</si>
  <si>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</si>
  <si>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</si>
  <si>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</si>
  <si>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</si>
  <si>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</si>
  <si>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</si>
  <si>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</si>
  <si>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</si>
  <si>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</si>
  <si>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</si>
  <si>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</si>
  <si>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</si>
  <si>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</si>
  <si>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</si>
  <si>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</si>
  <si>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</si>
  <si>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</si>
  <si>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</si>
  <si>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</si>
  <si>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</si>
  <si>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</si>
  <si>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</si>
  <si>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</si>
  <si>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</si>
  <si>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</si>
  <si>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</si>
  <si>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</si>
  <si>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</si>
  <si>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</si>
  <si>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</si>
  <si>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</si>
  <si>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</si>
  <si>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</si>
  <si>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</si>
  <si>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</si>
  <si>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</si>
  <si>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</si>
  <si>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</si>
  <si>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</si>
  <si>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</si>
  <si>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</si>
  <si>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</si>
  <si>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</si>
  <si>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</si>
  <si>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</si>
  <si>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</si>
  <si>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</si>
  <si>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</si>
  <si>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</si>
  <si>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</si>
  <si>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</si>
  <si>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</si>
  <si>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</si>
  <si>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</si>
  <si>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</si>
  <si>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</si>
  <si>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</si>
  <si>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</si>
  <si>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</si>
  <si>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</si>
  <si>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</si>
  <si>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</si>
  <si>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</si>
  <si>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</si>
  <si>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</si>
  <si>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</si>
  <si>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</si>
  <si>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</si>
  <si>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</si>
  <si>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</si>
  <si>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</si>
  <si>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</si>
  <si>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</si>
  <si>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</si>
  <si>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</si>
  <si>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</si>
  <si>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</si>
  <si>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</si>
  <si>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</si>
  <si>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</si>
  <si>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</si>
  <si>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</si>
  <si>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</si>
  <si>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</si>
  <si>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</si>
  <si>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</si>
  <si>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</si>
  <si>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</si>
  <si>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</si>
  <si>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</si>
  <si>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</si>
  <si>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</si>
  <si>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</si>
  <si>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</si>
  <si>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</si>
  <si>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</si>
  <si>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</si>
  <si>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</si>
  <si>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</si>
  <si>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</si>
  <si>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</si>
  <si>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</si>
  <si>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</si>
  <si>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</si>
  <si>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</si>
  <si>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</si>
  <si>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</si>
  <si>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</si>
  <si>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</si>
  <si>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</si>
  <si>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</si>
  <si>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</si>
  <si>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</si>
  <si>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</si>
  <si>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</si>
  <si>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</si>
  <si>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</si>
  <si>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</si>
  <si>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</si>
  <si>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</si>
  <si>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</si>
  <si>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</si>
  <si>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</si>
  <si>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</si>
  <si>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</si>
  <si>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</si>
  <si>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</si>
  <si>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</si>
  <si>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</si>
  <si>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</si>
  <si>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</si>
  <si>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</si>
  <si>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</si>
  <si>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</si>
  <si>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</si>
  <si>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</si>
  <si>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</si>
  <si>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</si>
  <si>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</si>
  <si>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</si>
  <si>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</si>
  <si>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</si>
  <si>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</si>
  <si>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</si>
  <si>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</si>
  <si>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</si>
  <si>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</si>
  <si>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</si>
  <si>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</si>
  <si>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</si>
  <si>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</si>
  <si>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</si>
  <si>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</si>
  <si>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</si>
  <si>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</si>
  <si>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</si>
  <si>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</si>
  <si>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</si>
  <si>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</si>
  <si>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</si>
  <si>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</si>
  <si>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</si>
  <si>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</si>
  <si>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</si>
  <si>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</si>
  <si>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</si>
  <si>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</si>
  <si>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</si>
  <si>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</si>
  <si>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</si>
  <si>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</si>
  <si>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</si>
  <si>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</si>
  <si>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</si>
  <si>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</si>
  <si>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</si>
  <si>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</si>
  <si>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</si>
  <si>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</si>
  <si>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</si>
  <si>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</si>
  <si>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</si>
  <si>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</si>
  <si>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</si>
  <si>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</si>
  <si>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</si>
  <si>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</si>
  <si>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</si>
  <si>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</si>
  <si>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</si>
  <si>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</si>
  <si>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</si>
  <si>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</si>
  <si>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</si>
  <si>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</si>
  <si>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</si>
  <si>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</si>
  <si>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</si>
  <si>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</si>
  <si>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</si>
  <si>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</si>
  <si>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</si>
  <si>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</si>
  <si>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</si>
  <si>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</si>
  <si>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</si>
  <si>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</si>
  <si>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</si>
  <si>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</si>
  <si>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</si>
  <si>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</si>
  <si>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</si>
  <si>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</si>
  <si>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</si>
  <si>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</si>
  <si>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</si>
  <si>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</si>
  <si>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</si>
  <si>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</si>
  <si>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</si>
  <si>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</si>
  <si>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</si>
  <si>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</si>
  <si>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</si>
  <si>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</si>
  <si>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</si>
  <si>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</si>
  <si>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</si>
  <si>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</si>
  <si>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</si>
  <si>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</si>
  <si>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</si>
  <si>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</si>
  <si>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</si>
  <si>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</si>
  <si>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</si>
  <si>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</si>
  <si>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</si>
  <si>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</si>
  <si>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</si>
  <si>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</si>
  <si>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</si>
  <si>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</si>
  <si>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</si>
  <si>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</si>
  <si>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</si>
  <si>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</si>
  <si>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</si>
  <si>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</si>
  <si>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</si>
  <si>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</si>
  <si>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</si>
  <si>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</si>
  <si>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</si>
  <si>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</si>
  <si>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</si>
  <si>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</si>
  <si>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</si>
  <si>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</si>
  <si>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</si>
  <si>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</si>
  <si>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</si>
  <si>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</si>
  <si>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</si>
  <si>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</si>
  <si>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</si>
  <si>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</si>
  <si>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</si>
  <si>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</si>
  <si>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</si>
  <si>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</si>
  <si>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</si>
  <si>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</si>
  <si>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</si>
  <si>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</si>
  <si>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</si>
  <si>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</si>
  <si>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</si>
  <si>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</si>
  <si>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</si>
  <si>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</si>
  <si>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</si>
  <si>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</si>
  <si>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</si>
  <si>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</si>
  <si>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</si>
  <si>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</si>
  <si>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</si>
  <si>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</si>
  <si>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</si>
  <si>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</si>
  <si>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</si>
  <si>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</si>
  <si>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</si>
  <si>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</si>
  <si>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</si>
  <si>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</si>
  <si>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</si>
  <si>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</si>
  <si>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</si>
  <si>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</si>
  <si>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</si>
  <si>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</si>
  <si>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</si>
  <si>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</si>
  <si>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</si>
  <si>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</si>
  <si>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</si>
  <si>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</si>
  <si>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</si>
  <si>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</si>
  <si>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</si>
  <si>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</si>
  <si>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</si>
  <si>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</si>
  <si>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</si>
  <si>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</si>
  <si>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</si>
  <si>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</si>
  <si>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</si>
  <si>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</si>
  <si>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</si>
  <si>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</si>
  <si>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</si>
  <si>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</si>
  <si>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</si>
  <si>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</si>
  <si>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</si>
  <si>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</si>
  <si>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</si>
  <si>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</si>
  <si>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</si>
  <si>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</si>
  <si>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</si>
  <si>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</si>
  <si>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</si>
  <si>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</si>
  <si>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</si>
  <si>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</si>
  <si>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</si>
  <si>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</si>
  <si>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</si>
  <si>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</si>
  <si>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</si>
  <si>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</si>
  <si>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</si>
  <si>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</si>
  <si>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</si>
  <si>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</si>
  <si>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</si>
  <si>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</si>
  <si>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</si>
  <si>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</si>
  <si>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</si>
  <si>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</si>
  <si>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</si>
  <si>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</si>
  <si>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</si>
  <si>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</si>
  <si>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</si>
  <si>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</si>
  <si>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</si>
  <si>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</si>
  <si>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</si>
  <si>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</si>
  <si>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</si>
  <si>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</si>
  <si>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</si>
  <si>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</si>
  <si>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</si>
  <si>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</si>
  <si>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</si>
  <si>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</si>
  <si>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</si>
  <si>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</si>
  <si>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</si>
  <si>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</si>
  <si>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</si>
  <si>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</si>
  <si>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</si>
  <si>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</si>
  <si>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</si>
  <si>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</si>
  <si>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</si>
  <si>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</si>
  <si>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</si>
  <si>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</si>
  <si>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</si>
  <si>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</si>
  <si>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</si>
  <si>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</si>
  <si>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</si>
  <si>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</si>
  <si>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</si>
  <si>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</si>
  <si>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</si>
  <si>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</si>
  <si>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</si>
  <si>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</si>
  <si>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</si>
  <si>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</si>
  <si>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</si>
  <si>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</si>
  <si>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</si>
  <si>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</si>
  <si>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</si>
  <si>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</si>
  <si>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</si>
  <si>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</si>
  <si>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</si>
  <si>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</si>
  <si>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</si>
  <si>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</si>
  <si>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</si>
  <si>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</si>
  <si>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</si>
  <si>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</si>
  <si>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</si>
  <si>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</si>
  <si>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</si>
  <si>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</si>
  <si>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</si>
  <si>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</si>
  <si>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</si>
  <si>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</si>
  <si>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</si>
  <si>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</si>
  <si>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</si>
  <si>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</si>
  <si>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</si>
  <si>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</si>
  <si>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</si>
  <si>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</si>
  <si>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</si>
  <si>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</si>
  <si>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</si>
  <si>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</si>
  <si>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</si>
  <si>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</si>
  <si>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</si>
  <si>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</si>
  <si>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</si>
  <si>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</si>
  <si>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</si>
  <si>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</si>
  <si>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</si>
  <si>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</si>
  <si>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</si>
  <si>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</si>
  <si>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</si>
  <si>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</si>
  <si>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</si>
  <si>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</si>
  <si>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</si>
  <si>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</si>
  <si>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</si>
  <si>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</si>
  <si>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</si>
  <si>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</si>
  <si>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</si>
  <si>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</si>
  <si>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</si>
  <si>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</si>
  <si>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</si>
  <si>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</si>
  <si>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</si>
  <si>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</si>
  <si>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</si>
  <si>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</si>
  <si>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</si>
  <si>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</si>
  <si>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</si>
  <si>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</si>
  <si>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</si>
  <si>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</si>
  <si>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</si>
  <si>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</si>
  <si>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</si>
  <si>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</si>
  <si>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</si>
  <si>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</si>
  <si>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</si>
  <si>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</si>
  <si>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</si>
  <si>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</si>
  <si>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</si>
  <si>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</si>
  <si>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</si>
  <si>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</si>
  <si>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</si>
  <si>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</si>
  <si>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</si>
  <si>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</si>
  <si>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</si>
  <si>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</si>
  <si>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</si>
  <si>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</si>
  <si>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</si>
  <si>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</si>
  <si>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</si>
  <si>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</si>
  <si>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</si>
  <si>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</si>
  <si>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</si>
  <si>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</si>
  <si>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</si>
  <si>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</si>
  <si>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</si>
  <si>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</si>
  <si>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</si>
  <si>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</si>
  <si>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</si>
  <si>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</si>
  <si>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</si>
  <si>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</si>
  <si>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</si>
  <si>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</si>
  <si>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</si>
  <si>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</si>
  <si>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</si>
  <si>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</si>
  <si>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</si>
  <si>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</si>
  <si>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</si>
  <si>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</si>
  <si>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</si>
  <si>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</si>
  <si>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</si>
  <si>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</si>
  <si>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</si>
  <si>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</si>
  <si>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</si>
  <si>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</si>
  <si>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</si>
  <si>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</si>
  <si>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</si>
  <si>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</si>
  <si>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</si>
  <si>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</si>
  <si>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</si>
  <si>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</si>
  <si>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</si>
  <si>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</si>
  <si>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</si>
  <si>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</si>
  <si>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</si>
  <si>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</si>
  <si>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</si>
  <si>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</si>
  <si>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</si>
  <si>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</si>
  <si>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</si>
  <si>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</si>
  <si>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</si>
  <si>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</si>
  <si>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</si>
  <si>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</si>
  <si>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</si>
  <si>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</si>
  <si>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</si>
  <si>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</si>
  <si>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</si>
  <si>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</si>
  <si>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</si>
  <si>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</si>
  <si>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</si>
  <si>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</si>
  <si>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</si>
  <si>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</si>
  <si>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</si>
  <si>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</si>
  <si>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</si>
  <si>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</si>
  <si>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</si>
  <si>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</si>
  <si>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</si>
  <si>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</si>
  <si>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</si>
  <si>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</si>
  <si>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</si>
  <si>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</si>
  <si>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</si>
  <si>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</si>
  <si>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</si>
  <si>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</si>
  <si>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</si>
  <si>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</si>
  <si>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</si>
  <si>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</si>
  <si>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</si>
  <si>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</si>
  <si>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</si>
  <si>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</si>
  <si>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</si>
  <si>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</si>
  <si>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</si>
  <si>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</si>
  <si>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</si>
  <si>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</si>
  <si>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</si>
  <si>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</si>
  <si>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</si>
  <si>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</si>
  <si>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</si>
  <si>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</si>
  <si>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</si>
  <si>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</si>
  <si>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</si>
  <si>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</si>
  <si>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</si>
  <si>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</si>
  <si>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</si>
  <si>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</si>
  <si>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</si>
  <si>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</si>
  <si>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</si>
  <si>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</si>
  <si>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</si>
  <si>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</si>
  <si>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</si>
  <si>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</si>
  <si>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</si>
  <si>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</si>
  <si>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</si>
  <si>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</si>
  <si>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</si>
  <si>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</si>
  <si>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</si>
  <si>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</si>
  <si>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</si>
  <si>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</si>
  <si>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</si>
  <si>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</si>
  <si>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</si>
  <si>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</si>
  <si>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</si>
  <si>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AJUSTE SALARIAL</t>
  </si>
  <si>
    <t>RENUNCIA-OTRAS RAZONES</t>
  </si>
  <si>
    <t>RETIRO</t>
  </si>
  <si>
    <t>23. Salario Base Institucional Anual Vigente (si aplica)</t>
  </si>
  <si>
    <t>FORMULARIO PARA NOMBRAMIENTOS DE 12 MESES</t>
  </si>
  <si>
    <t>COMMENTS</t>
  </si>
  <si>
    <t>401340000000000 Escuela de Profesiones de la Salud</t>
  </si>
  <si>
    <t>Vigencia de la Cuenta</t>
  </si>
  <si>
    <t>Salario Mensual (12 Meses)</t>
  </si>
  <si>
    <t>Salario Total por Periodo de la Transacción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</si>
  <si>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</si>
  <si>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</si>
  <si>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</si>
  <si>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</si>
  <si>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</si>
  <si>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</si>
  <si>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</si>
  <si>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</si>
  <si>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</si>
  <si>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</si>
  <si>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</si>
  <si>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</si>
  <si>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</si>
  <si>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</si>
  <si>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</si>
  <si>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</si>
  <si>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</si>
  <si>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</si>
  <si>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</si>
  <si>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</si>
  <si>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</si>
  <si>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</si>
  <si>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</si>
  <si>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</si>
  <si>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</si>
  <si>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</si>
  <si>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</si>
  <si>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</si>
  <si>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</si>
  <si>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</si>
  <si>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</si>
  <si>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</si>
  <si>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</si>
  <si>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</si>
  <si>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</si>
  <si>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</si>
  <si>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</si>
  <si>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22. Elemento de Pago</t>
  </si>
  <si>
    <t xml:space="preserve">8. Fecha de Terminación: </t>
  </si>
  <si>
    <t xml:space="preserve">LD-T002: 12 Meses Rev.  20-JUN-2017 </t>
  </si>
  <si>
    <t>CAMBIO EN CUENTA</t>
  </si>
  <si>
    <t>MEDIANTE CERTIFICACIÓN DE ELEGIBLES</t>
  </si>
  <si>
    <t>PERMANENTE A TEMPORERO</t>
  </si>
  <si>
    <t>PROBATORIO A PERMANENTE</t>
  </si>
  <si>
    <t>PRÓRROGA</t>
  </si>
  <si>
    <t>PROYECTO DE INVESTIGACIÓN O ESPECIAL</t>
  </si>
  <si>
    <t>REALIZAR TRABAJO ESPECIAL</t>
  </si>
  <si>
    <t>RECESO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</si>
</sst>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3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Font="1"/>
    <xf numFmtId="44" fontId="12" fillId="0" borderId="0" xfId="2" applyFont="1" applyAlignment="1">
      <alignment horizontal="right"/>
    </xf>
    <xf numFmtId="44" fontId="0" fillId="0" borderId="0" xfId="0" applyNumberFormat="1" applyFont="1" applyFill="1" applyAlignment="1"/>
    <xf numFmtId="0" fontId="11" fillId="0" borderId="0" xfId="0" applyFont="1" applyAlignment="1">
      <alignment horizontal="center"/>
    </xf>
    <xf numFmtId="44" fontId="29" fillId="0" borderId="0" xfId="2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/>
    <xf numFmtId="0" fontId="11" fillId="0" borderId="1" xfId="0" applyFont="1" applyBorder="1"/>
    <xf numFmtId="10" fontId="11" fillId="0" borderId="1" xfId="3" applyNumberFormat="1" applyFont="1" applyFill="1" applyBorder="1"/>
    <xf numFmtId="10" fontId="11" fillId="0" borderId="1" xfId="3" applyNumberFormat="1" applyFont="1" applyBorder="1"/>
    <xf numFmtId="44" fontId="11" fillId="0" borderId="1" xfId="2" applyFont="1" applyBorder="1"/>
    <xf numFmtId="0" fontId="14" fillId="0" borderId="0" xfId="0" applyFont="1" applyBorder="1"/>
    <xf numFmtId="9" fontId="11" fillId="0" borderId="0" xfId="3" applyFont="1" applyBorder="1"/>
    <xf numFmtId="44" fontId="11" fillId="0" borderId="0" xfId="2" applyFont="1" applyBorder="1"/>
    <xf numFmtId="44" fontId="11" fillId="0" borderId="0" xfId="2" applyFont="1" applyFill="1"/>
    <xf numFmtId="44" fontId="11" fillId="0" borderId="0" xfId="0" applyNumberFormat="1" applyFont="1" applyBorder="1"/>
    <xf numFmtId="0" fontId="11" fillId="0" borderId="2" xfId="0" applyFont="1" applyBorder="1"/>
    <xf numFmtId="44" fontId="16" fillId="0" borderId="2" xfId="0" applyNumberFormat="1" applyFont="1" applyBorder="1"/>
    <xf numFmtId="9" fontId="11" fillId="0" borderId="2" xfId="3" applyFont="1" applyBorder="1"/>
    <xf numFmtId="44" fontId="11" fillId="0" borderId="2" xfId="0" applyNumberFormat="1" applyFont="1" applyBorder="1"/>
    <xf numFmtId="10" fontId="11" fillId="0" borderId="2" xfId="0" applyNumberFormat="1" applyFont="1" applyBorder="1"/>
    <xf numFmtId="0" fontId="8" fillId="0" borderId="0" xfId="0" applyFont="1"/>
    <xf numFmtId="0" fontId="17" fillId="0" borderId="0" xfId="0" applyFont="1"/>
    <xf numFmtId="0" fontId="18" fillId="0" borderId="0" xfId="0" applyFont="1"/>
    <xf numFmtId="10" fontId="29" fillId="0" borderId="0" xfId="3" applyNumberFormat="1" applyFont="1"/>
    <xf numFmtId="0" fontId="8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/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4" fillId="0" borderId="0" xfId="0" applyFont="1" applyAlignment="1"/>
    <xf numFmtId="0" fontId="6" fillId="2" borderId="3" xfId="0" applyFont="1" applyFill="1" applyBorder="1" applyAlignment="1" applyProtection="1">
      <alignment horizontal="center"/>
      <protection locked="0"/>
    </xf>
    <xf numFmtId="10" fontId="5" fillId="2" borderId="1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3" borderId="0" xfId="0" applyFont="1" applyFill="1" applyAlignment="1" applyProtection="1"/>
    <xf numFmtId="0" fontId="5" fillId="0" borderId="0" xfId="0" applyFont="1" applyFill="1" applyBorder="1" applyAlignment="1" applyProtection="1"/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/>
    <xf numFmtId="0" fontId="6" fillId="3" borderId="7" xfId="0" applyFont="1" applyFill="1" applyBorder="1" applyAlignment="1" applyProtection="1"/>
    <xf numFmtId="0" fontId="5" fillId="0" borderId="8" xfId="0" applyFont="1" applyFill="1" applyBorder="1" applyAlignment="1" applyProtection="1"/>
    <xf numFmtId="0" fontId="5" fillId="3" borderId="9" xfId="0" applyFont="1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right"/>
    </xf>
    <xf numFmtId="0" fontId="5" fillId="3" borderId="10" xfId="0" applyFont="1" applyFill="1" applyBorder="1" applyAlignment="1" applyProtection="1">
      <alignment horizontal="left"/>
    </xf>
    <xf numFmtId="0" fontId="5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/>
    <xf numFmtId="10" fontId="6" fillId="0" borderId="12" xfId="0" applyNumberFormat="1" applyFont="1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27" fillId="0" borderId="0" xfId="0" applyFont="1" applyProtection="1"/>
    <xf numFmtId="0" fontId="24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7" fillId="0" borderId="0" xfId="0" applyFont="1" applyBorder="1" applyAlignment="1" applyProtection="1"/>
    <xf numFmtId="0" fontId="23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28" fillId="0" borderId="0" xfId="0" applyFont="1" applyProtection="1"/>
    <xf numFmtId="2" fontId="28" fillId="0" borderId="0" xfId="0" applyNumberFormat="1" applyFont="1" applyProtection="1"/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Protection="1"/>
    <xf numFmtId="0" fontId="22" fillId="0" borderId="0" xfId="0" applyFont="1" applyProtection="1"/>
    <xf numFmtId="0" fontId="22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Border="1" applyProtection="1"/>
    <xf numFmtId="0" fontId="24" fillId="0" borderId="0" xfId="0" applyFont="1" applyProtection="1"/>
    <xf numFmtId="0" fontId="22" fillId="0" borderId="0" xfId="0" applyFont="1" applyAlignment="1" applyProtection="1"/>
    <xf numFmtId="0" fontId="24" fillId="0" borderId="0" xfId="0" applyFont="1" applyAlignment="1" applyProtection="1"/>
    <xf numFmtId="0" fontId="8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8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Protection="1"/>
    <xf numFmtId="43" fontId="31" fillId="0" borderId="0" xfId="1" applyFont="1" applyProtection="1"/>
    <xf numFmtId="0" fontId="9" fillId="0" borderId="0" xfId="0" applyFont="1" applyProtection="1"/>
    <xf numFmtId="0" fontId="26" fillId="0" borderId="0" xfId="0" applyFont="1" applyProtection="1"/>
    <xf numFmtId="0" fontId="17" fillId="0" borderId="0" xfId="0" applyFont="1" applyProtection="1"/>
    <xf numFmtId="10" fontId="29" fillId="0" borderId="0" xfId="3" applyNumberFormat="1" applyFont="1" applyProtection="1"/>
    <xf numFmtId="0" fontId="25" fillId="0" borderId="0" xfId="0" applyFont="1" applyAlignment="1" applyProtection="1">
      <alignment wrapText="1"/>
    </xf>
    <xf numFmtId="0" fontId="25" fillId="0" borderId="0" xfId="0" applyFont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44" fontId="0" fillId="0" borderId="0" xfId="0" applyNumberFormat="1" applyProtection="1"/>
    <xf numFmtId="43" fontId="9" fillId="0" borderId="0" xfId="0" applyNumberFormat="1" applyFont="1" applyProtection="1"/>
    <xf numFmtId="43" fontId="9" fillId="0" borderId="0" xfId="1" applyFont="1" applyProtection="1"/>
    <xf numFmtId="44" fontId="9" fillId="0" borderId="0" xfId="0" applyNumberFormat="1" applyFont="1" applyProtection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/>
    <xf numFmtId="49" fontId="0" fillId="0" borderId="0" xfId="0" applyNumberFormat="1"/>
    <xf numFmtId="49" fontId="0" fillId="4" borderId="0" xfId="0" applyNumberFormat="1" applyFill="1"/>
    <xf numFmtId="0" fontId="1" fillId="0" borderId="0" xfId="0" applyFont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5" fillId="3" borderId="6" xfId="0" applyFont="1" applyFill="1" applyBorder="1" applyAlignment="1" applyProtection="1"/>
    <xf numFmtId="0" fontId="36" fillId="0" borderId="0" xfId="0" applyFont="1" applyProtection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14" xfId="0" applyFont="1" applyFill="1" applyBorder="1" applyAlignment="1" applyProtection="1"/>
    <xf numFmtId="0" fontId="5" fillId="0" borderId="2" xfId="0" applyFont="1" applyFill="1" applyBorder="1" applyAlignment="1" applyProtection="1"/>
    <xf numFmtId="0" fontId="36" fillId="0" borderId="0" xfId="0" applyFont="1"/>
    <xf numFmtId="0" fontId="36" fillId="0" borderId="0" xfId="0" applyFont="1" applyAlignment="1" applyProtection="1">
      <alignment horizontal="center"/>
    </xf>
    <xf numFmtId="0" fontId="37" fillId="0" borderId="0" xfId="0" applyFont="1" applyProtection="1"/>
    <xf numFmtId="0" fontId="32" fillId="0" borderId="0" xfId="0" applyFont="1"/>
    <xf numFmtId="0" fontId="38" fillId="0" borderId="0" xfId="0" applyFont="1"/>
    <xf numFmtId="0" fontId="1" fillId="0" borderId="0" xfId="0" applyFont="1"/>
    <xf numFmtId="0" fontId="5" fillId="2" borderId="15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/>
    <xf numFmtId="0" fontId="5" fillId="0" borderId="17" xfId="0" applyFont="1" applyFill="1" applyBorder="1" applyAlignment="1" applyProtection="1"/>
    <xf numFmtId="0" fontId="5" fillId="0" borderId="18" xfId="0" applyFont="1" applyFill="1" applyBorder="1" applyAlignment="1" applyProtection="1"/>
    <xf numFmtId="0" fontId="0" fillId="0" borderId="19" xfId="0" applyBorder="1" applyProtection="1"/>
    <xf numFmtId="0" fontId="5" fillId="3" borderId="20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3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5" fillId="3" borderId="25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22" xfId="0" applyFont="1" applyFill="1" applyBorder="1" applyAlignment="1" applyProtection="1"/>
    <xf numFmtId="0" fontId="6" fillId="5" borderId="8" xfId="0" applyFont="1" applyFill="1" applyBorder="1" applyAlignment="1" applyProtection="1"/>
    <xf numFmtId="0" fontId="6" fillId="5" borderId="27" xfId="0" applyFont="1" applyFill="1" applyBorder="1" applyAlignment="1" applyProtection="1"/>
    <xf numFmtId="0" fontId="3" fillId="3" borderId="9" xfId="0" applyFont="1" applyFill="1" applyBorder="1" applyAlignment="1" applyProtection="1"/>
    <xf numFmtId="0" fontId="3" fillId="3" borderId="10" xfId="0" applyFont="1" applyFill="1" applyBorder="1" applyAlignment="1" applyProtection="1"/>
    <xf numFmtId="10" fontId="6" fillId="0" borderId="4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/>
    <xf numFmtId="0" fontId="3" fillId="3" borderId="28" xfId="0" applyFont="1" applyFill="1" applyBorder="1" applyAlignment="1" applyProtection="1"/>
    <xf numFmtId="0" fontId="6" fillId="5" borderId="20" xfId="0" applyFont="1" applyFill="1" applyBorder="1" applyAlignment="1" applyProtection="1">
      <alignment vertical="center"/>
    </xf>
    <xf numFmtId="0" fontId="6" fillId="5" borderId="15" xfId="0" applyFont="1" applyFill="1" applyBorder="1" applyAlignment="1" applyProtection="1">
      <alignment vertical="center"/>
    </xf>
    <xf numFmtId="0" fontId="6" fillId="5" borderId="28" xfId="0" applyFont="1" applyFill="1" applyBorder="1" applyAlignment="1" applyProtection="1">
      <alignment vertical="center"/>
    </xf>
    <xf numFmtId="0" fontId="6" fillId="5" borderId="20" xfId="0" applyFont="1" applyFill="1" applyBorder="1" applyAlignment="1" applyProtection="1"/>
    <xf numFmtId="0" fontId="6" fillId="5" borderId="15" xfId="0" applyFont="1" applyFill="1" applyBorder="1" applyAlignment="1" applyProtection="1"/>
    <xf numFmtId="0" fontId="6" fillId="5" borderId="28" xfId="0" applyFont="1" applyFill="1" applyBorder="1" applyAlignment="1" applyProtection="1"/>
    <xf numFmtId="10" fontId="5" fillId="2" borderId="19" xfId="3" applyNumberFormat="1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/>
    <xf numFmtId="0" fontId="6" fillId="5" borderId="5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3" fillId="3" borderId="6" xfId="0" applyFont="1" applyFill="1" applyBorder="1" applyAlignment="1" applyProtection="1"/>
    <xf numFmtId="0" fontId="3" fillId="3" borderId="29" xfId="0" applyFont="1" applyFill="1" applyBorder="1" applyAlignment="1" applyProtection="1"/>
    <xf numFmtId="0" fontId="34" fillId="3" borderId="6" xfId="0" applyFont="1" applyFill="1" applyBorder="1" applyAlignment="1" applyProtection="1"/>
    <xf numFmtId="0" fontId="3" fillId="3" borderId="7" xfId="0" applyFont="1" applyFill="1" applyBorder="1" applyAlignment="1" applyProtection="1"/>
    <xf numFmtId="0" fontId="3" fillId="3" borderId="13" xfId="0" applyFont="1" applyFill="1" applyBorder="1" applyAlignment="1" applyProtection="1"/>
    <xf numFmtId="0" fontId="3" fillId="3" borderId="30" xfId="0" applyFont="1" applyFill="1" applyBorder="1" applyAlignment="1" applyProtection="1"/>
    <xf numFmtId="0" fontId="34" fillId="3" borderId="0" xfId="0" applyFont="1" applyFill="1" applyBorder="1" applyAlignment="1" applyProtection="1"/>
    <xf numFmtId="0" fontId="3" fillId="3" borderId="2" xfId="0" applyFont="1" applyFill="1" applyBorder="1" applyAlignment="1" applyProtection="1"/>
    <xf numFmtId="0" fontId="34" fillId="3" borderId="31" xfId="0" applyFont="1" applyFill="1" applyBorder="1" applyAlignment="1" applyProtection="1"/>
    <xf numFmtId="0" fontId="34" fillId="3" borderId="2" xfId="0" applyFont="1" applyFill="1" applyBorder="1" applyAlignment="1" applyProtection="1"/>
    <xf numFmtId="0" fontId="5" fillId="0" borderId="24" xfId="0" applyFont="1" applyFill="1" applyBorder="1" applyAlignment="1" applyProtection="1"/>
    <xf numFmtId="0" fontId="5" fillId="0" borderId="32" xfId="0" applyFont="1" applyFill="1" applyBorder="1" applyAlignment="1" applyProtection="1"/>
    <xf numFmtId="0" fontId="3" fillId="3" borderId="33" xfId="0" applyFont="1" applyFill="1" applyBorder="1" applyAlignment="1" applyProtection="1"/>
    <xf numFmtId="0" fontId="3" fillId="3" borderId="11" xfId="0" applyFont="1" applyFill="1" applyBorder="1" applyAlignment="1" applyProtection="1"/>
    <xf numFmtId="0" fontId="0" fillId="0" borderId="20" xfId="0" applyBorder="1" applyAlignment="1" applyProtection="1"/>
    <xf numFmtId="10" fontId="4" fillId="0" borderId="34" xfId="2" applyNumberFormat="1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4" fillId="0" borderId="0" xfId="0" applyFont="1" applyProtection="1"/>
    <xf numFmtId="0" fontId="14" fillId="0" borderId="0" xfId="0" applyFont="1" applyBorder="1" applyProtection="1"/>
    <xf numFmtId="1" fontId="11" fillId="0" borderId="1" xfId="0" applyNumberFormat="1" applyFont="1" applyBorder="1" applyProtection="1"/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36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7" xfId="0" applyFont="1" applyFill="1" applyBorder="1" applyAlignment="1" applyProtection="1">
      <alignment horizont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/>
    <xf numFmtId="0" fontId="0" fillId="0" borderId="2" xfId="0" applyBorder="1" applyProtection="1"/>
    <xf numFmtId="0" fontId="0" fillId="0" borderId="38" xfId="0" applyBorder="1" applyProtection="1"/>
    <xf numFmtId="0" fontId="34" fillId="3" borderId="39" xfId="0" applyFont="1" applyFill="1" applyBorder="1" applyAlignment="1" applyProtection="1"/>
    <xf numFmtId="0" fontId="0" fillId="0" borderId="40" xfId="0" applyBorder="1" applyProtection="1"/>
    <xf numFmtId="0" fontId="39" fillId="0" borderId="0" xfId="0" applyFont="1" applyProtection="1"/>
    <xf numFmtId="0" fontId="5" fillId="0" borderId="37" xfId="0" applyFont="1" applyFill="1" applyBorder="1" applyProtection="1"/>
    <xf numFmtId="0" fontId="5" fillId="0" borderId="37" xfId="0" applyFont="1" applyFill="1" applyBorder="1" applyAlignment="1" applyProtection="1"/>
    <xf numFmtId="2" fontId="5" fillId="2" borderId="3" xfId="1" applyNumberFormat="1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/>
    <xf numFmtId="0" fontId="0" fillId="0" borderId="9" xfId="0" applyBorder="1" applyProtection="1"/>
    <xf numFmtId="0" fontId="34" fillId="3" borderId="42" xfId="0" applyFont="1" applyFill="1" applyBorder="1" applyAlignment="1" applyProtection="1"/>
    <xf numFmtId="0" fontId="0" fillId="0" borderId="42" xfId="0" applyBorder="1" applyProtection="1"/>
    <xf numFmtId="0" fontId="0" fillId="0" borderId="33" xfId="0" applyBorder="1" applyProtection="1"/>
    <xf numFmtId="0" fontId="0" fillId="0" borderId="43" xfId="0" applyBorder="1" applyProtection="1"/>
    <xf numFmtId="0" fontId="34" fillId="3" borderId="40" xfId="0" applyFont="1" applyFill="1" applyBorder="1" applyAlignment="1" applyProtection="1"/>
    <xf numFmtId="0" fontId="3" fillId="3" borderId="40" xfId="0" applyFont="1" applyFill="1" applyBorder="1" applyAlignment="1" applyProtection="1"/>
    <xf numFmtId="0" fontId="34" fillId="3" borderId="13" xfId="0" applyFont="1" applyFill="1" applyBorder="1" applyAlignment="1" applyProtection="1"/>
    <xf numFmtId="0" fontId="5" fillId="0" borderId="42" xfId="0" applyFont="1" applyFill="1" applyBorder="1" applyAlignment="1" applyProtection="1"/>
    <xf numFmtId="0" fontId="5" fillId="0" borderId="33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/>
    </xf>
    <xf numFmtId="0" fontId="14" fillId="0" borderId="0" xfId="0" applyFont="1" applyAlignment="1">
      <alignment horizontal="center"/>
    </xf>
    <xf numFmtId="0" fontId="12" fillId="0" borderId="2" xfId="0" applyFont="1" applyFill="1" applyBorder="1" applyAlignment="1"/>
    <xf numFmtId="0" fontId="12" fillId="0" borderId="0" xfId="0" applyFont="1" applyFill="1" applyBorder="1" applyAlignment="1"/>
    <xf numFmtId="0" fontId="5" fillId="0" borderId="42" xfId="0" applyFont="1" applyFill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vertical="top" wrapText="1"/>
    </xf>
    <xf numFmtId="44" fontId="11" fillId="6" borderId="24" xfId="2" applyFont="1" applyFill="1" applyBorder="1" applyAlignment="1"/>
    <xf numFmtId="44" fontId="11" fillId="6" borderId="24" xfId="0" applyNumberFormat="1" applyFont="1" applyFill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39" fillId="0" borderId="28" xfId="0" applyNumberFormat="1" applyFont="1" applyFill="1" applyBorder="1" applyAlignment="1" applyProtection="1">
      <alignment horizontal="left"/>
    </xf>
    <xf numFmtId="10" fontId="5" fillId="2" borderId="44" xfId="3" applyNumberFormat="1" applyFont="1" applyFill="1" applyBorder="1" applyAlignment="1" applyProtection="1">
      <alignment horizontal="center"/>
      <protection locked="0"/>
    </xf>
    <xf numFmtId="10" fontId="6" fillId="0" borderId="4" xfId="2" applyNumberFormat="1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164" fontId="5" fillId="2" borderId="40" xfId="0" applyNumberFormat="1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38" xfId="0" applyNumberFormat="1" applyFont="1" applyFill="1" applyBorder="1" applyAlignment="1" applyProtection="1">
      <alignment horizontal="center"/>
      <protection locked="0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0" fontId="5" fillId="6" borderId="26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45" xfId="0" applyFont="1" applyFill="1" applyBorder="1" applyAlignment="1" applyProtection="1">
      <alignment horizontal="center"/>
      <protection locked="0"/>
    </xf>
    <xf numFmtId="0" fontId="5" fillId="6" borderId="46" xfId="0" applyFont="1" applyFill="1" applyBorder="1" applyAlignment="1" applyProtection="1">
      <alignment horizontal="center"/>
      <protection locked="0"/>
    </xf>
    <xf numFmtId="0" fontId="5" fillId="2" borderId="42" xfId="0" applyFont="1" applyFill="1" applyBorder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  <protection locked="0"/>
    </xf>
    <xf numFmtId="164" fontId="5" fillId="2" borderId="23" xfId="0" applyNumberFormat="1" applyFont="1" applyFill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 applyProtection="1">
      <alignment horizontal="center"/>
      <protection locked="0"/>
    </xf>
    <xf numFmtId="164" fontId="5" fillId="2" borderId="25" xfId="0" applyNumberFormat="1" applyFont="1" applyFill="1" applyBorder="1" applyAlignment="1" applyProtection="1">
      <alignment horizontal="center"/>
      <protection locked="0"/>
    </xf>
    <xf numFmtId="44" fontId="5" fillId="2" borderId="26" xfId="2" applyFont="1" applyFill="1" applyBorder="1" applyAlignment="1" applyProtection="1">
      <alignment horizontal="center"/>
      <protection locked="0"/>
    </xf>
    <xf numFmtId="44" fontId="5" fillId="2" borderId="24" xfId="2" applyFont="1" applyFill="1" applyBorder="1" applyAlignment="1" applyProtection="1">
      <alignment horizontal="center"/>
      <protection locked="0"/>
    </xf>
    <xf numFmtId="44" fontId="5" fillId="2" borderId="25" xfId="2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 vertical="top"/>
    </xf>
    <xf numFmtId="0" fontId="5" fillId="0" borderId="33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44" fontId="0" fillId="0" borderId="0" xfId="0" applyNumberFormat="1" applyAlignment="1" applyProtection="1">
      <alignment horizontal="center"/>
    </xf>
    <xf numFmtId="1" fontId="5" fillId="2" borderId="23" xfId="0" applyNumberFormat="1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right" vertical="center"/>
    </xf>
    <xf numFmtId="0" fontId="5" fillId="0" borderId="15" xfId="0" applyFont="1" applyFill="1" applyBorder="1" applyAlignment="1" applyProtection="1">
      <alignment horizontal="right" vertical="center"/>
    </xf>
    <xf numFmtId="44" fontId="6" fillId="0" borderId="16" xfId="2" applyFont="1" applyFill="1" applyBorder="1" applyAlignment="1" applyProtection="1">
      <alignment horizontal="center" vertical="center"/>
    </xf>
    <xf numFmtId="44" fontId="6" fillId="0" borderId="15" xfId="2" applyFont="1" applyFill="1" applyBorder="1" applyAlignment="1" applyProtection="1">
      <alignment horizontal="center" vertical="center"/>
    </xf>
    <xf numFmtId="44" fontId="6" fillId="0" borderId="21" xfId="2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43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/>
    </xf>
    <xf numFmtId="1" fontId="5" fillId="2" borderId="43" xfId="0" applyNumberFormat="1" applyFont="1" applyFill="1" applyBorder="1" applyAlignment="1" applyProtection="1">
      <alignment horizontal="center"/>
      <protection locked="0"/>
    </xf>
    <xf numFmtId="0" fontId="5" fillId="2" borderId="43" xfId="0" applyFont="1" applyFill="1" applyBorder="1" applyAlignment="1" applyProtection="1">
      <alignment horizontal="center"/>
      <protection locked="0"/>
    </xf>
    <xf numFmtId="164" fontId="5" fillId="2" borderId="43" xfId="0" applyNumberFormat="1" applyFont="1" applyFill="1" applyBorder="1" applyAlignment="1" applyProtection="1">
      <alignment horizontal="center"/>
      <protection locked="0"/>
    </xf>
    <xf numFmtId="164" fontId="5" fillId="2" borderId="42" xfId="0" applyNumberFormat="1" applyFont="1" applyFill="1" applyBorder="1" applyAlignment="1" applyProtection="1">
      <alignment horizontal="center"/>
      <protection locked="0"/>
    </xf>
    <xf numFmtId="164" fontId="5" fillId="2" borderId="33" xfId="0" applyNumberFormat="1" applyFont="1" applyFill="1" applyBorder="1" applyAlignment="1" applyProtection="1">
      <alignment horizontal="center"/>
      <protection locked="0"/>
    </xf>
    <xf numFmtId="44" fontId="5" fillId="2" borderId="46" xfId="2" applyFont="1" applyFill="1" applyBorder="1" applyAlignment="1" applyProtection="1">
      <alignment horizontal="center"/>
      <protection locked="0"/>
    </xf>
    <xf numFmtId="44" fontId="5" fillId="2" borderId="42" xfId="2" applyFont="1" applyFill="1" applyBorder="1" applyAlignment="1" applyProtection="1">
      <alignment horizontal="center"/>
      <protection locked="0"/>
    </xf>
    <xf numFmtId="44" fontId="5" fillId="2" borderId="33" xfId="2" applyFont="1" applyFill="1" applyBorder="1" applyAlignment="1" applyProtection="1">
      <alignment horizontal="center"/>
      <protection locked="0"/>
    </xf>
    <xf numFmtId="44" fontId="5" fillId="2" borderId="17" xfId="2" applyFont="1" applyFill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44" fontId="5" fillId="2" borderId="18" xfId="2" applyFont="1" applyFill="1" applyBorder="1" applyAlignment="1" applyProtection="1">
      <alignment horizontal="center"/>
      <protection locked="0"/>
    </xf>
    <xf numFmtId="1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164" fontId="5" fillId="2" borderId="22" xfId="0" applyNumberFormat="1" applyFont="1" applyFill="1" applyBorder="1" applyAlignment="1" applyProtection="1">
      <alignment horizontal="center"/>
      <protection locked="0"/>
    </xf>
    <xf numFmtId="164" fontId="5" fillId="2" borderId="8" xfId="0" applyNumberFormat="1" applyFont="1" applyFill="1" applyBorder="1" applyAlignment="1" applyProtection="1">
      <alignment horizontal="center"/>
      <protection locked="0"/>
    </xf>
    <xf numFmtId="164" fontId="5" fillId="2" borderId="18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10" fillId="0" borderId="48" xfId="0" applyFont="1" applyBorder="1" applyAlignment="1" applyProtection="1">
      <alignment horizontal="right"/>
    </xf>
    <xf numFmtId="44" fontId="4" fillId="0" borderId="49" xfId="2" applyNumberFormat="1" applyFont="1" applyFill="1" applyBorder="1" applyAlignment="1" applyProtection="1">
      <alignment horizontal="center"/>
    </xf>
    <xf numFmtId="10" fontId="4" fillId="0" borderId="9" xfId="2" applyNumberFormat="1" applyFont="1" applyFill="1" applyBorder="1" applyAlignment="1" applyProtection="1">
      <alignment horizontal="center"/>
    </xf>
    <xf numFmtId="10" fontId="4" fillId="0" borderId="48" xfId="2" applyNumberFormat="1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/>
      <protection locked="0"/>
    </xf>
    <xf numFmtId="0" fontId="6" fillId="0" borderId="50" xfId="0" applyFont="1" applyFill="1" applyBorder="1" applyAlignment="1" applyProtection="1">
      <alignment horizontal="right"/>
    </xf>
    <xf numFmtId="0" fontId="6" fillId="0" borderId="37" xfId="0" applyFont="1" applyFill="1" applyBorder="1" applyAlignment="1" applyProtection="1">
      <alignment horizontal="right"/>
    </xf>
    <xf numFmtId="0" fontId="6" fillId="0" borderId="41" xfId="0" applyFont="1" applyFill="1" applyBorder="1" applyAlignment="1" applyProtection="1">
      <alignment horizontal="right"/>
    </xf>
    <xf numFmtId="44" fontId="6" fillId="0" borderId="51" xfId="0" applyNumberFormat="1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164" fontId="5" fillId="2" borderId="9" xfId="0" applyNumberFormat="1" applyFont="1" applyFill="1" applyBorder="1" applyAlignment="1" applyProtection="1">
      <alignment horizontal="center"/>
      <protection locked="0"/>
    </xf>
    <xf numFmtId="164" fontId="5" fillId="2" borderId="48" xfId="0" applyNumberFormat="1" applyFont="1" applyFill="1" applyBorder="1" applyAlignment="1" applyProtection="1">
      <alignment horizontal="center"/>
      <protection locked="0"/>
    </xf>
    <xf numFmtId="44" fontId="6" fillId="0" borderId="16" xfId="0" applyNumberFormat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right"/>
    </xf>
    <xf numFmtId="0" fontId="6" fillId="0" borderId="15" xfId="0" applyFont="1" applyFill="1" applyBorder="1" applyAlignment="1" applyProtection="1">
      <alignment horizontal="right"/>
    </xf>
    <xf numFmtId="0" fontId="6" fillId="0" borderId="21" xfId="0" applyFont="1" applyFill="1" applyBorder="1" applyAlignment="1" applyProtection="1">
      <alignment horizontal="right"/>
    </xf>
    <xf numFmtId="0" fontId="5" fillId="2" borderId="50" xfId="0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52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164" fontId="5" fillId="2" borderId="50" xfId="0" applyNumberFormat="1" applyFont="1" applyFill="1" applyBorder="1" applyAlignment="1" applyProtection="1">
      <alignment horizontal="center"/>
      <protection locked="0"/>
    </xf>
    <xf numFmtId="164" fontId="5" fillId="2" borderId="37" xfId="0" applyNumberFormat="1" applyFont="1" applyFill="1" applyBorder="1" applyAlignment="1" applyProtection="1">
      <alignment horizontal="center"/>
      <protection locked="0"/>
    </xf>
    <xf numFmtId="164" fontId="5" fillId="2" borderId="41" xfId="0" applyNumberFormat="1" applyFont="1" applyFill="1" applyBorder="1" applyAlignment="1" applyProtection="1">
      <alignment horizontal="center"/>
      <protection locked="0"/>
    </xf>
    <xf numFmtId="44" fontId="5" fillId="0" borderId="1" xfId="2" applyFont="1" applyFill="1" applyBorder="1" applyAlignment="1" applyProtection="1">
      <alignment horizontal="center"/>
    </xf>
    <xf numFmtId="44" fontId="5" fillId="2" borderId="1" xfId="2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33" fillId="0" borderId="54" xfId="0" applyFont="1" applyFill="1" applyBorder="1" applyAlignment="1" applyProtection="1">
      <alignment horizontal="center" vertical="center" wrapText="1"/>
    </xf>
    <xf numFmtId="0" fontId="33" fillId="0" borderId="55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164" fontId="5" fillId="2" borderId="16" xfId="0" applyNumberFormat="1" applyFont="1" applyFill="1" applyBorder="1" applyAlignment="1" applyProtection="1">
      <alignment horizontal="center"/>
      <protection locked="0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164" fontId="5" fillId="2" borderId="28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5" fillId="6" borderId="17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 applyProtection="1">
      <alignment horizontal="center"/>
      <protection locked="0"/>
    </xf>
    <xf numFmtId="0" fontId="5" fillId="6" borderId="18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  <xf numFmtId="0" fontId="5" fillId="3" borderId="7" xfId="0" applyFont="1" applyFill="1" applyBorder="1" applyAlignment="1" applyProtection="1">
      <alignment horizontal="left"/>
    </xf>
    <xf numFmtId="0" fontId="5" fillId="0" borderId="50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horizontal="left" vertical="center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43" xfId="0" applyFont="1" applyFill="1" applyBorder="1" applyAlignment="1" applyProtection="1">
      <alignment horizontal="left" vertical="center"/>
    </xf>
    <xf numFmtId="0" fontId="5" fillId="0" borderId="42" xfId="0" applyFont="1" applyFill="1" applyBorder="1" applyAlignment="1" applyProtection="1">
      <alignment horizontal="left" vertical="center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/>
    </xf>
    <xf numFmtId="0" fontId="5" fillId="0" borderId="4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38" xfId="0" applyFont="1" applyFill="1" applyBorder="1" applyAlignment="1" applyProtection="1">
      <alignment horizontal="left"/>
    </xf>
    <xf numFmtId="44" fontId="5" fillId="2" borderId="16" xfId="2" applyFont="1" applyFill="1" applyBorder="1" applyAlignment="1" applyProtection="1">
      <alignment horizontal="center" vertical="center"/>
      <protection locked="0"/>
    </xf>
    <xf numFmtId="44" fontId="5" fillId="2" borderId="15" xfId="2" applyFont="1" applyFill="1" applyBorder="1" applyAlignment="1" applyProtection="1">
      <alignment horizontal="center" vertical="center"/>
      <protection locked="0"/>
    </xf>
    <xf numFmtId="44" fontId="5" fillId="2" borderId="21" xfId="2" applyFont="1" applyFill="1" applyBorder="1" applyAlignment="1" applyProtection="1">
      <alignment horizontal="center" vertical="center"/>
      <protection locked="0"/>
    </xf>
    <xf numFmtId="44" fontId="5" fillId="3" borderId="16" xfId="2" applyFont="1" applyFill="1" applyBorder="1" applyAlignment="1" applyProtection="1">
      <alignment horizontal="center" vertical="center" wrapText="1"/>
    </xf>
    <xf numFmtId="44" fontId="5" fillId="3" borderId="15" xfId="2" applyFont="1" applyFill="1" applyBorder="1" applyAlignment="1" applyProtection="1">
      <alignment horizontal="center" vertical="center" wrapText="1"/>
    </xf>
    <xf numFmtId="44" fontId="5" fillId="3" borderId="28" xfId="2" applyFont="1" applyFill="1" applyBorder="1" applyAlignment="1" applyProtection="1">
      <alignment horizontal="center" vertical="center" wrapText="1"/>
    </xf>
    <xf numFmtId="44" fontId="6" fillId="0" borderId="16" xfId="2" applyFont="1" applyFill="1" applyBorder="1" applyAlignment="1" applyProtection="1">
      <alignment horizontal="center"/>
    </xf>
    <xf numFmtId="44" fontId="6" fillId="0" borderId="15" xfId="2" applyFont="1" applyFill="1" applyBorder="1" applyAlignment="1" applyProtection="1">
      <alignment horizontal="center"/>
    </xf>
    <xf numFmtId="44" fontId="6" fillId="0" borderId="21" xfId="2" applyFont="1" applyFill="1" applyBorder="1" applyAlignment="1" applyProtection="1">
      <alignment horizontal="center"/>
    </xf>
    <xf numFmtId="44" fontId="6" fillId="0" borderId="51" xfId="2" applyFont="1" applyFill="1" applyBorder="1" applyAlignment="1" applyProtection="1">
      <alignment horizontal="center"/>
    </xf>
    <xf numFmtId="44" fontId="6" fillId="0" borderId="37" xfId="2" applyFont="1" applyFill="1" applyBorder="1" applyAlignment="1" applyProtection="1">
      <alignment horizontal="center"/>
    </xf>
    <xf numFmtId="44" fontId="6" fillId="0" borderId="41" xfId="2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0" borderId="41" xfId="0" applyFont="1" applyFill="1" applyBorder="1" applyAlignment="1" applyProtection="1">
      <alignment horizontal="center"/>
    </xf>
    <xf numFmtId="14" fontId="6" fillId="0" borderId="51" xfId="0" applyNumberFormat="1" applyFont="1" applyFill="1" applyBorder="1" applyAlignment="1" applyProtection="1">
      <alignment horizontal="right"/>
    </xf>
    <xf numFmtId="14" fontId="6" fillId="0" borderId="37" xfId="0" applyNumberFormat="1" applyFont="1" applyFill="1" applyBorder="1" applyAlignment="1" applyProtection="1">
      <alignment horizontal="right"/>
    </xf>
    <xf numFmtId="14" fontId="6" fillId="0" borderId="41" xfId="0" applyNumberFormat="1" applyFont="1" applyFill="1" applyBorder="1" applyAlignment="1" applyProtection="1">
      <alignment horizontal="right"/>
    </xf>
    <xf numFmtId="0" fontId="2" fillId="3" borderId="0" xfId="0" applyFont="1" applyFill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40" fillId="3" borderId="0" xfId="0" applyFont="1" applyFill="1" applyAlignment="1" applyProtection="1">
      <alignment horizontal="center"/>
    </xf>
    <xf numFmtId="1" fontId="5" fillId="2" borderId="44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</xf>
    <xf numFmtId="0" fontId="5" fillId="2" borderId="44" xfId="0" applyFont="1" applyFill="1" applyBorder="1" applyAlignment="1" applyProtection="1">
      <alignment horizontal="center"/>
      <protection locked="0"/>
    </xf>
    <xf numFmtId="0" fontId="5" fillId="6" borderId="24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7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6" borderId="3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8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right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11" xfId="0" quotePrefix="1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49" fontId="39" fillId="6" borderId="15" xfId="0" applyNumberFormat="1" applyFont="1" applyFill="1" applyBorder="1" applyAlignment="1" applyProtection="1">
      <alignment horizontal="left"/>
      <protection locked="0"/>
    </xf>
    <xf numFmtId="49" fontId="39" fillId="6" borderId="28" xfId="0" applyNumberFormat="1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44" fontId="5" fillId="0" borderId="53" xfId="2" applyFont="1" applyFill="1" applyBorder="1" applyAlignment="1" applyProtection="1">
      <alignment horizontal="center"/>
    </xf>
    <xf numFmtId="44" fontId="5" fillId="0" borderId="6" xfId="2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center"/>
    </xf>
    <xf numFmtId="44" fontId="5" fillId="0" borderId="31" xfId="2" applyFont="1" applyFill="1" applyBorder="1" applyAlignment="1" applyProtection="1">
      <alignment horizontal="center"/>
    </xf>
    <xf numFmtId="44" fontId="5" fillId="0" borderId="2" xfId="2" applyFont="1" applyFill="1" applyBorder="1" applyAlignment="1" applyProtection="1">
      <alignment horizontal="center"/>
    </xf>
    <xf numFmtId="44" fontId="5" fillId="0" borderId="32" xfId="2" applyFont="1" applyFill="1" applyBorder="1" applyAlignment="1" applyProtection="1">
      <alignment horizont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/>
    </xf>
    <xf numFmtId="44" fontId="6" fillId="0" borderId="49" xfId="2" applyFont="1" applyFill="1" applyBorder="1" applyAlignment="1" applyProtection="1">
      <alignment horizontal="center"/>
    </xf>
    <xf numFmtId="44" fontId="6" fillId="0" borderId="9" xfId="2" applyFont="1" applyFill="1" applyBorder="1" applyAlignment="1" applyProtection="1">
      <alignment horizontal="center"/>
    </xf>
    <xf numFmtId="44" fontId="6" fillId="0" borderId="48" xfId="2" applyFont="1" applyFill="1" applyBorder="1" applyAlignment="1" applyProtection="1">
      <alignment horizontal="center"/>
    </xf>
    <xf numFmtId="44" fontId="5" fillId="0" borderId="49" xfId="2" applyFont="1" applyFill="1" applyBorder="1" applyAlignment="1" applyProtection="1">
      <alignment horizontal="center"/>
    </xf>
    <xf numFmtId="44" fontId="5" fillId="0" borderId="9" xfId="2" applyFont="1" applyFill="1" applyBorder="1" applyAlignment="1" applyProtection="1">
      <alignment horizontal="center"/>
    </xf>
    <xf numFmtId="44" fontId="5" fillId="0" borderId="48" xfId="2" applyFont="1" applyFill="1" applyBorder="1" applyAlignment="1" applyProtection="1">
      <alignment horizontal="center"/>
    </xf>
    <xf numFmtId="44" fontId="5" fillId="0" borderId="56" xfId="2" applyFont="1" applyFill="1" applyBorder="1" applyAlignment="1" applyProtection="1">
      <alignment horizontal="center"/>
    </xf>
    <xf numFmtId="44" fontId="6" fillId="0" borderId="15" xfId="0" applyNumberFormat="1" applyFont="1" applyFill="1" applyBorder="1" applyAlignment="1" applyProtection="1">
      <alignment horizontal="center"/>
    </xf>
    <xf numFmtId="44" fontId="6" fillId="0" borderId="21" xfId="0" applyNumberFormat="1" applyFont="1" applyFill="1" applyBorder="1" applyAlignment="1" applyProtection="1">
      <alignment horizontal="center"/>
    </xf>
    <xf numFmtId="44" fontId="5" fillId="0" borderId="19" xfId="2" applyFont="1" applyFill="1" applyBorder="1" applyAlignment="1" applyProtection="1">
      <alignment horizontal="center"/>
    </xf>
    <xf numFmtId="44" fontId="6" fillId="0" borderId="12" xfId="0" applyNumberFormat="1" applyFont="1" applyFill="1" applyBorder="1" applyAlignment="1" applyProtection="1">
      <alignment horizontal="center"/>
    </xf>
    <xf numFmtId="44" fontId="4" fillId="0" borderId="49" xfId="2" applyFont="1" applyFill="1" applyBorder="1" applyAlignment="1" applyProtection="1">
      <alignment horizontal="center"/>
    </xf>
    <xf numFmtId="44" fontId="4" fillId="0" borderId="9" xfId="2" applyFont="1" applyFill="1" applyBorder="1" applyAlignment="1" applyProtection="1">
      <alignment horizontal="center"/>
    </xf>
    <xf numFmtId="44" fontId="4" fillId="0" borderId="48" xfId="2" applyFont="1" applyFill="1" applyBorder="1" applyAlignment="1" applyProtection="1">
      <alignment horizontal="center"/>
    </xf>
    <xf numFmtId="44" fontId="6" fillId="0" borderId="12" xfId="2" applyFont="1" applyFill="1" applyBorder="1" applyAlignment="1" applyProtection="1">
      <alignment horizontal="center"/>
    </xf>
    <xf numFmtId="44" fontId="5" fillId="2" borderId="44" xfId="2" applyFont="1" applyFill="1" applyBorder="1" applyAlignment="1" applyProtection="1">
      <alignment horizontal="center"/>
      <protection locked="0"/>
    </xf>
    <xf numFmtId="44" fontId="5" fillId="0" borderId="44" xfId="2" applyFont="1" applyFill="1" applyBorder="1" applyAlignment="1" applyProtection="1">
      <alignment horizontal="center"/>
    </xf>
    <xf numFmtId="44" fontId="5" fillId="2" borderId="19" xfId="2" applyFont="1" applyFill="1" applyBorder="1" applyAlignment="1" applyProtection="1">
      <alignment horizontal="center"/>
      <protection locked="0"/>
    </xf>
    <xf numFmtId="0" fontId="5" fillId="0" borderId="2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14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 applyProtection="1">
      <alignment horizontal="left" vertical="center" wrapText="1"/>
    </xf>
    <xf numFmtId="10" fontId="11" fillId="0" borderId="26" xfId="3" applyNumberFormat="1" applyFont="1" applyBorder="1" applyAlignment="1">
      <alignment horizontal="center"/>
    </xf>
    <xf numFmtId="10" fontId="11" fillId="0" borderId="24" xfId="3" applyNumberFormat="1" applyFont="1" applyBorder="1" applyAlignment="1">
      <alignment horizontal="center"/>
    </xf>
    <xf numFmtId="10" fontId="11" fillId="0" borderId="25" xfId="3" applyNumberFormat="1" applyFont="1" applyBorder="1" applyAlignment="1">
      <alignment horizontal="center"/>
    </xf>
    <xf numFmtId="0" fontId="11" fillId="6" borderId="26" xfId="3" applyNumberFormat="1" applyFont="1" applyFill="1" applyBorder="1" applyAlignment="1" applyProtection="1">
      <alignment horizontal="left"/>
      <protection locked="0"/>
    </xf>
    <xf numFmtId="0" fontId="11" fillId="6" borderId="24" xfId="3" applyNumberFormat="1" applyFont="1" applyFill="1" applyBorder="1" applyAlignment="1" applyProtection="1">
      <alignment horizontal="left"/>
      <protection locked="0"/>
    </xf>
    <xf numFmtId="0" fontId="11" fillId="6" borderId="25" xfId="3" applyNumberFormat="1" applyFont="1" applyFill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/>
    </xf>
    <xf numFmtId="0" fontId="11" fillId="6" borderId="24" xfId="0" applyFont="1" applyFill="1" applyBorder="1" applyAlignment="1" applyProtection="1">
      <alignment horizontal="center"/>
      <protection locked="0"/>
    </xf>
    <xf numFmtId="9" fontId="11" fillId="0" borderId="2" xfId="3" applyFont="1" applyBorder="1" applyAlignment="1">
      <alignment horizontal="center"/>
    </xf>
    <xf numFmtId="0" fontId="25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57150</xdr:colOff>
      <xdr:row>1</xdr:row>
      <xdr:rowOff>9525</xdr:rowOff>
    </xdr:from>
    <xdr:to>
      <xdr:col>5</xdr:col>
      <xdr:colOff>228600</xdr:colOff>
      <xdr:row>3</xdr:row>
      <xdr:rowOff>209550</xdr:rowOff>
    </xdr:to>
    <xdr:pic>
      <xdr:nvPicPr>
        <xdr:cNvPr id="1080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76225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27</xdr:col>
      <xdr:colOff>28575</xdr:colOff>
      <xdr:row>0</xdr:row>
      <xdr:rowOff>180975</xdr:rowOff>
    </xdr:from>
    <xdr:to>
      <xdr:col>28</xdr:col>
      <xdr:colOff>476250</xdr:colOff>
      <xdr:row>4</xdr:row>
      <xdr:rowOff>95250</xdr:rowOff>
    </xdr:to>
    <xdr:pic>
      <xdr:nvPicPr>
        <xdr:cNvPr id="1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0" y="180975"/>
          <a:ext cx="847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381000</xdr:colOff>
      <xdr:row>3</xdr:row>
      <xdr:rowOff>85725</xdr:rowOff>
    </xdr:from>
    <xdr:to>
      <xdr:col>1</xdr:col>
      <xdr:colOff>1943100</xdr:colOff>
      <xdr:row>7</xdr:row>
      <xdr:rowOff>9525</xdr:rowOff>
    </xdr:to>
    <xdr:pic>
      <xdr:nvPicPr>
        <xdr:cNvPr id="2072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847725"/>
          <a:ext cx="1562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2125"/>
  <sheetViews>
    <sheetView showGridLines="0" tabSelected="1" zoomScale="75" zoomScaleNormal="75" workbookViewId="0">
      <selection activeCell="M2" sqref="M2:V2"/>
    </sheetView>
  </sheetViews>
  <sheetFormatPr defaultRowHeight="15" x14ac:dyDescent="0.25"/>
  <cols>
    <col min="1" max="1" width="7" style="46" customWidth="1"/>
    <col min="2" max="2" width="7.7109375" style="46" customWidth="1"/>
    <col min="3" max="7" width="7" style="46" customWidth="1"/>
    <col min="8" max="11" width="6" style="46" customWidth="1"/>
    <col min="12" max="12" width="7.7109375" style="46" customWidth="1"/>
    <col min="13" max="13" width="7.28515625" style="46" customWidth="1"/>
    <col min="14" max="15" width="7.7109375" style="46" customWidth="1"/>
    <col min="16" max="16" width="7.85546875" style="46" customWidth="1"/>
    <col min="17" max="17" width="7.28515625" style="46" customWidth="1"/>
    <col min="18" max="18" width="11.7109375" style="46" customWidth="1"/>
    <col min="19" max="19" width="6" style="46" customWidth="1"/>
    <col min="20" max="20" width="7.85546875" style="46" customWidth="1"/>
    <col min="21" max="22" width="6" style="46" customWidth="1"/>
    <col min="23" max="23" width="7.42578125" style="46" customWidth="1"/>
    <col min="24" max="24" width="6.5703125" style="46" customWidth="1"/>
    <col min="25" max="27" width="7" style="46" customWidth="1"/>
    <col min="28" max="28" width="6" style="46" customWidth="1"/>
    <col min="29" max="29" width="7.85546875" customWidth="1"/>
    <col min="30" max="30" width="5" customWidth="1"/>
    <col min="31" max="31" width="6" customWidth="1"/>
    <col min="32" max="32" width="10.7109375" customWidth="1"/>
    <col min="33" max="34" width="9.140625" style="46" customWidth="1"/>
    <col min="35" max="35" width="13.7109375" style="46" hidden="1" customWidth="1"/>
    <col min="36" max="36" width="15.42578125" style="46" hidden="1" customWidth="1"/>
    <col min="37" max="37" width="19.140625" style="46" hidden="1" customWidth="1"/>
    <col min="38" max="38" width="16.28515625" style="46" hidden="1" customWidth="1"/>
    <col min="39" max="39" width="51" style="46" hidden="1" customWidth="1"/>
    <col min="40" max="40" width="18.28515625" style="69" hidden="1" customWidth="1"/>
    <col min="41" max="41" width="9.140625" style="69" hidden="1" customWidth="1"/>
    <col min="42" max="42" width="40.5703125" style="69" hidden="1" customWidth="1"/>
    <col min="43" max="43" width="9.140625" style="69" hidden="1" customWidth="1"/>
    <col min="44" max="44" width="60.85546875" style="69" hidden="1" customWidth="1"/>
    <col min="45" max="45" width="9.140625" style="69" hidden="1" customWidth="1"/>
    <col min="46" max="46" width="91" style="106" hidden="1" customWidth="1"/>
    <col min="47" max="47" width="8.28515625" style="90" hidden="1" customWidth="1"/>
    <col min="48" max="48" width="56.140625" style="78" hidden="1" customWidth="1"/>
    <col min="49" max="49" width="7.85546875" style="78" hidden="1" customWidth="1"/>
    <col min="50" max="50" width="23" style="46" hidden="1" customWidth="1"/>
    <col min="51" max="52" width="9.140625" style="46" hidden="1" customWidth="1"/>
    <col min="53" max="53" width="16" style="46" hidden="1" customWidth="1"/>
    <col min="54" max="54" width="63.42578125" style="46" hidden="1" customWidth="1"/>
    <col min="55" max="55" width="9.140625" style="46" hidden="1" customWidth="1"/>
    <col min="56" max="56" width="16" style="69" hidden="1" customWidth="1"/>
    <col min="57" max="57" width="49.5703125" style="69" hidden="1" customWidth="1"/>
    <col min="58" max="58" width="31.28515625" style="69" hidden="1" customWidth="1"/>
    <col min="59" max="59" width="33.5703125" style="69" hidden="1" customWidth="1"/>
    <col min="60" max="71" width="9.140625" style="46" hidden="1" customWidth="1"/>
    <col min="72" max="72" width="91.140625" style="106" hidden="1" customWidth="1"/>
    <col min="73" max="73" width="63.85546875" style="46" hidden="1" customWidth="1"/>
    <col min="74" max="74" width="64.42578125" hidden="1" customWidth="1"/>
    <col min="75" max="75" width="38.28515625" hidden="1" customWidth="1"/>
    <col min="76" max="76" width="89.85546875" hidden="1" customWidth="1"/>
    <col min="77" max="77" width="38.28515625" hidden="1" customWidth="1"/>
    <col min="78" max="78" width="77.28515625" hidden="1" customWidth="1"/>
    <col min="79" max="79" width="38.28515625" hidden="1" customWidth="1"/>
    <col min="80" max="80" width="47.140625" hidden="1" customWidth="1"/>
    <col min="81" max="81" width="38.28515625" hidden="1" customWidth="1"/>
    <col min="82" max="82" width="68.7109375" hidden="1" customWidth="1"/>
    <col min="83" max="83" width="38.28515625" hidden="1" customWidth="1"/>
    <col min="84" max="84" width="77.28515625" hidden="1" customWidth="1"/>
    <col min="85" max="85" width="38.28515625" hidden="1" customWidth="1"/>
    <col min="86" max="86" width="71.7109375" hidden="1" customWidth="1"/>
    <col min="87" max="87" width="39.28515625" hidden="1" customWidth="1"/>
    <col min="88" max="88" width="62.140625" hidden="1" customWidth="1"/>
    <col min="89" max="89" width="38.28515625" hidden="1" customWidth="1"/>
    <col min="90" max="90" width="51" hidden="1" customWidth="1"/>
    <col min="91" max="91" width="38.28515625" hidden="1" customWidth="1"/>
    <col min="92" max="92" width="46.7109375" hidden="1" customWidth="1"/>
    <col min="93" max="93" width="38.7109375" hidden="1" customWidth="1"/>
    <col min="94" max="94" width="58" hidden="1" customWidth="1"/>
    <col min="95" max="95" width="38.28515625" hidden="1" customWidth="1"/>
    <col min="96" max="96" width="55.28515625" hidden="1" customWidth="1"/>
    <col min="97" max="97" width="38.28515625" hidden="1" customWidth="1"/>
    <col min="98" max="98" width="64.140625" hidden="1" customWidth="1"/>
    <col min="99" max="99" width="38.28515625" hidden="1" customWidth="1"/>
    <col min="100" max="100" width="56.28515625" hidden="1" customWidth="1"/>
    <col min="101" max="101" width="38.28515625" hidden="1" customWidth="1"/>
    <col min="102" max="102" width="58.28515625" hidden="1" customWidth="1"/>
    <col min="103" max="103" width="38.28515625" hidden="1" customWidth="1"/>
    <col min="104" max="104" width="49.28515625" hidden="1" customWidth="1"/>
    <col min="105" max="105" width="38.28515625" hidden="1" customWidth="1"/>
    <col min="106" max="106" width="39.28515625" hidden="1" customWidth="1"/>
    <col min="107" max="109" width="38.28515625" hidden="1" customWidth="1"/>
    <col min="110" max="110" width="8.7109375" hidden="1" customWidth="1"/>
    <col min="111" max="111" width="89.85546875" hidden="1" customWidth="1"/>
    <col min="112" max="112" width="40.5703125" hidden="1" customWidth="1"/>
    <col min="113" max="113" width="14.28515625" hidden="1" customWidth="1"/>
    <col min="114" max="114" width="23" hidden="1" customWidth="1"/>
    <col min="115" max="115" width="48.7109375" style="4" hidden="1" customWidth="1"/>
    <col min="116" max="116" width="13.5703125" hidden="1" customWidth="1"/>
    <col min="117" max="119" width="8.85546875" hidden="1" customWidth="1"/>
    <col min="120" max="120" width="89.85546875" hidden="1" customWidth="1"/>
    <col min="121" max="121" width="15.7109375" hidden="1" customWidth="1"/>
    <col min="122" max="122" width="23.140625" hidden="1" customWidth="1"/>
    <col min="123" max="123" width="20.570312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x14ac:dyDescent="0.35">
      <c r="A1" s="395" t="s">
        <v>1406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M1" s="63" t="s">
        <v>1811</v>
      </c>
      <c r="AN1" s="63" t="s">
        <v>531</v>
      </c>
      <c r="AO1" s="63"/>
      <c r="AP1" s="63" t="s">
        <v>5853</v>
      </c>
      <c r="AQ1" s="63"/>
      <c r="AR1" s="64" t="s">
        <v>533</v>
      </c>
      <c r="AS1" s="65"/>
      <c r="AT1" s="64" t="s">
        <v>532</v>
      </c>
      <c r="AU1" s="65"/>
      <c r="AV1" s="66" t="s">
        <v>2681</v>
      </c>
      <c r="AW1" s="66"/>
      <c r="AX1" s="64" t="s">
        <v>1683</v>
      </c>
      <c r="BB1" s="67">
        <v>15</v>
      </c>
      <c r="BC1" s="68">
        <v>16</v>
      </c>
      <c r="BD1" s="68">
        <v>17</v>
      </c>
      <c r="BE1" s="68">
        <v>10</v>
      </c>
      <c r="BF1" s="68">
        <v>11</v>
      </c>
      <c r="BH1" s="46" t="s">
        <v>1682</v>
      </c>
      <c r="BI1" s="46">
        <v>1</v>
      </c>
      <c r="BK1" s="70">
        <f>(V11-H11)/(365/12)</f>
        <v>0</v>
      </c>
      <c r="BL1" s="71"/>
      <c r="BM1" s="72">
        <f>IF(BK1&gt;12.25,BK1,0)</f>
        <v>0</v>
      </c>
      <c r="BO1" s="252">
        <f>S34*BK1</f>
        <v>0</v>
      </c>
      <c r="BP1" s="252"/>
      <c r="BT1" s="64" t="s">
        <v>534</v>
      </c>
      <c r="BU1" s="111" t="s">
        <v>2682</v>
      </c>
      <c r="BV1" s="111" t="s">
        <v>2695</v>
      </c>
      <c r="BW1" s="119" t="s">
        <v>2696</v>
      </c>
      <c r="BX1" s="111" t="s">
        <v>2697</v>
      </c>
      <c r="BY1" s="111" t="s">
        <v>2696</v>
      </c>
      <c r="BZ1" s="111" t="s">
        <v>2698</v>
      </c>
      <c r="CA1" s="111" t="s">
        <v>2696</v>
      </c>
      <c r="CB1" s="111" t="s">
        <v>2699</v>
      </c>
      <c r="CC1" s="111" t="s">
        <v>2696</v>
      </c>
      <c r="CD1" s="111" t="s">
        <v>2700</v>
      </c>
      <c r="CE1" s="111" t="s">
        <v>2696</v>
      </c>
      <c r="CF1" s="111" t="s">
        <v>2701</v>
      </c>
      <c r="CG1" s="111" t="s">
        <v>2696</v>
      </c>
      <c r="CH1" s="111" t="s">
        <v>2702</v>
      </c>
      <c r="CI1" s="111" t="s">
        <v>2696</v>
      </c>
      <c r="CJ1" s="111" t="s">
        <v>2703</v>
      </c>
      <c r="CK1" s="111" t="s">
        <v>2696</v>
      </c>
      <c r="CL1" s="111" t="s">
        <v>2704</v>
      </c>
      <c r="CM1" s="111" t="s">
        <v>2696</v>
      </c>
      <c r="CN1" s="111" t="s">
        <v>2705</v>
      </c>
      <c r="CO1" s="111" t="s">
        <v>2696</v>
      </c>
      <c r="CP1" s="111" t="s">
        <v>2706</v>
      </c>
      <c r="CQ1" s="111" t="s">
        <v>2696</v>
      </c>
      <c r="CR1" s="111" t="s">
        <v>2707</v>
      </c>
      <c r="CS1" s="111" t="s">
        <v>2696</v>
      </c>
      <c r="CT1" s="111" t="s">
        <v>2708</v>
      </c>
      <c r="CU1" s="111" t="s">
        <v>2696</v>
      </c>
      <c r="CV1" s="111" t="s">
        <v>2709</v>
      </c>
      <c r="CW1" s="111" t="s">
        <v>2696</v>
      </c>
      <c r="CX1" s="111" t="s">
        <v>2710</v>
      </c>
      <c r="CY1" s="111" t="s">
        <v>2696</v>
      </c>
      <c r="CZ1" s="111" t="s">
        <v>2711</v>
      </c>
      <c r="DA1" s="111" t="s">
        <v>2696</v>
      </c>
      <c r="DB1" s="111" t="s">
        <v>2712</v>
      </c>
      <c r="DC1" s="111" t="s">
        <v>2696</v>
      </c>
      <c r="DD1" s="111" t="s">
        <v>2713</v>
      </c>
      <c r="DE1" s="111" t="s">
        <v>2696</v>
      </c>
      <c r="DG1" s="118" t="s">
        <v>2714</v>
      </c>
      <c r="DH1" s="118" t="s">
        <v>2696</v>
      </c>
      <c r="DL1" t="s">
        <v>5861</v>
      </c>
      <c r="DM1" t="s">
        <v>5862</v>
      </c>
      <c r="DN1" t="s">
        <v>5863</v>
      </c>
      <c r="DP1" s="118" t="s">
        <v>2714</v>
      </c>
      <c r="DQ1" t="s">
        <v>5864</v>
      </c>
      <c r="DR1" t="s">
        <v>5865</v>
      </c>
    </row>
    <row r="2" spans="1:140" ht="18.75" x14ac:dyDescent="0.3">
      <c r="B2" s="47"/>
      <c r="C2" s="47"/>
      <c r="D2" s="47"/>
      <c r="E2" s="47"/>
      <c r="F2" s="47"/>
      <c r="G2" s="47"/>
      <c r="H2" s="47"/>
      <c r="I2" s="47"/>
      <c r="J2" s="47"/>
      <c r="K2" s="47" t="s">
        <v>1809</v>
      </c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47"/>
      <c r="X2" s="47"/>
      <c r="Y2" s="47"/>
      <c r="Z2" s="47"/>
      <c r="AA2" s="47"/>
      <c r="AB2" s="47"/>
      <c r="AC2" s="127"/>
      <c r="AD2" s="127"/>
      <c r="AE2" s="127"/>
      <c r="AF2" s="127"/>
      <c r="AM2" s="63" t="s">
        <v>1812</v>
      </c>
      <c r="AN2" s="64" t="s">
        <v>387</v>
      </c>
      <c r="AO2" s="63"/>
      <c r="AP2" s="63" t="s">
        <v>373</v>
      </c>
      <c r="AQ2" s="63"/>
      <c r="AR2" s="64" t="s">
        <v>397</v>
      </c>
      <c r="AS2" s="65"/>
      <c r="AT2" s="64" t="s">
        <v>400</v>
      </c>
      <c r="AU2" s="65"/>
      <c r="AV2" s="73" t="s">
        <v>1684</v>
      </c>
      <c r="AW2" s="74"/>
      <c r="AX2" s="64" t="s">
        <v>401</v>
      </c>
      <c r="BB2" s="68" t="s">
        <v>402</v>
      </c>
      <c r="BC2" s="75" t="s">
        <v>530</v>
      </c>
      <c r="BD2" s="75" t="s">
        <v>403</v>
      </c>
      <c r="BE2" s="76" t="s">
        <v>398</v>
      </c>
      <c r="BF2" s="68" t="s">
        <v>399</v>
      </c>
      <c r="BL2" s="71"/>
      <c r="BM2" s="72">
        <f>IF(AND(11.75&lt;BK1,BK1&lt;12.25),12,0)</f>
        <v>0</v>
      </c>
      <c r="BT2" s="64" t="s">
        <v>400</v>
      </c>
      <c r="BU2" s="120" t="s">
        <v>2715</v>
      </c>
      <c r="BV2" s="121" t="s">
        <v>2716</v>
      </c>
      <c r="BW2" s="122" t="str">
        <f>VLOOKUP(BV2,'[1]Sheet2 (2)'!$A$2:$C$2126,3,FALSE)</f>
        <v>11320.510.000.5997.610.110100040116.00</v>
      </c>
      <c r="BX2" s="121" t="s">
        <v>2717</v>
      </c>
      <c r="BY2" s="122" t="str">
        <f>VLOOKUP(BX2,'[1]Sheet2 (2)'!$A$2:$C$2126,3,FALSE)</f>
        <v>40110.000.000.5997.000.000000000000.17</v>
      </c>
      <c r="BZ2" s="121" t="s">
        <v>2718</v>
      </c>
      <c r="CA2" s="122" t="str">
        <f>VLOOKUP(BZ2,'[1]Sheet2 (2)'!$A$2:$C$2126,3,FALSE)</f>
        <v>30110.999.000.5996.000.000000000000.17</v>
      </c>
      <c r="CB2" s="121" t="s">
        <v>2719</v>
      </c>
      <c r="CC2" s="122" t="str">
        <f>VLOOKUP(CB2,'[1]Sheet2 (2)'!$A$2:$C$2126,3,FALSE)</f>
        <v>30110.502.000.5997.610.000000000000.17</v>
      </c>
      <c r="CD2" s="121" t="s">
        <v>2720</v>
      </c>
      <c r="CE2" s="122" t="str">
        <f>VLOOKUP(CD2,'[1]Sheet2 (2)'!$A$2:$C$2126,3,FALSE)</f>
        <v>32110.393.752.5997.630.000000000000.17</v>
      </c>
      <c r="CF2" s="121" t="s">
        <v>2721</v>
      </c>
      <c r="CG2" s="122" t="str">
        <f>VLOOKUP(CF2,'[1]Sheet2 (2)'!$A$2:$C$2126,3,FALSE)</f>
        <v>31110.393.746.5997.610.000000000000.17</v>
      </c>
      <c r="CH2" s="121" t="s">
        <v>2722</v>
      </c>
      <c r="CI2" s="122" t="str">
        <f>VLOOKUP(CH2,'[1]Sheet2 (2)'!$A$2:$C$2126,3,FALSE)</f>
        <v>20110.001.004.5997.110.000000000000.17</v>
      </c>
      <c r="CJ2" s="121" t="s">
        <v>2723</v>
      </c>
      <c r="CK2" s="122" t="str">
        <f>VLOOKUP(CJ2,'[1]Sheet2 (2)'!$A$2:$C$2126,3,FALSE)</f>
        <v>10110.000.000.5997.000.000000000000.17</v>
      </c>
      <c r="CL2" s="121" t="s">
        <v>2724</v>
      </c>
      <c r="CM2" s="122" t="str">
        <f>VLOOKUP(CL2,'[1]Sheet2 (2)'!$A$2:$C$2126,3,FALSE)</f>
        <v>81110.999.000.5996.000.000000000000.17</v>
      </c>
      <c r="CN2" s="121" t="s">
        <v>2725</v>
      </c>
      <c r="CO2" s="122" t="str">
        <f>VLOOKUP(CN2,'[1]Sheet2 (2)'!$A$2:$C$2126,3,FALSE)</f>
        <v>84110.000.000.5997.000.000000000000.17</v>
      </c>
      <c r="CP2" s="121" t="s">
        <v>2726</v>
      </c>
      <c r="CQ2" s="122" t="str">
        <f>VLOOKUP(CP2,'[1]Sheet2 (2)'!$A$2:$C$2126,3,FALSE)</f>
        <v>86110.999.000.5996.000.000000000000.17</v>
      </c>
      <c r="CR2" s="121" t="s">
        <v>2727</v>
      </c>
      <c r="CS2" s="122" t="str">
        <f>VLOOKUP(CR2,'[1]Sheet2 (2)'!$A$2:$C$2126,3,FALSE)</f>
        <v>83110.000.000.5997.000.000000000000.17</v>
      </c>
      <c r="CT2" s="121" t="s">
        <v>2728</v>
      </c>
      <c r="CU2" s="122" t="str">
        <f>VLOOKUP(CT2,'[1]Sheet2 (2)'!$A$2:$C$2126,3,FALSE)</f>
        <v>50110.999.000.5996.000.000000000000.17</v>
      </c>
      <c r="CV2" s="121" t="s">
        <v>2729</v>
      </c>
      <c r="CW2" s="122" t="str">
        <f>VLOOKUP(CV2,'[1]Sheet2 (2)'!$A$2:$C$2126,3,FALSE)</f>
        <v>60110.000.000.5997.000.000000000000.17</v>
      </c>
      <c r="CX2" s="121" t="s">
        <v>2730</v>
      </c>
      <c r="CY2" s="122" t="str">
        <f>VLOOKUP(CX2,'[1]Sheet2 (2)'!$A$2:$C$2126,3,FALSE)</f>
        <v>85110.999.000.5996.000.000000000000.17</v>
      </c>
      <c r="CZ2" s="121" t="s">
        <v>2731</v>
      </c>
      <c r="DA2" s="122" t="str">
        <f>VLOOKUP(CZ2,'[1]Sheet2 (2)'!$A$2:$C$2126,3,FALSE)</f>
        <v>82110.999.000.5996.000.000000000000.17</v>
      </c>
      <c r="DB2" s="121" t="s">
        <v>2732</v>
      </c>
      <c r="DC2" s="122" t="str">
        <f>VLOOKUP(DB2,'[1]Sheet2 (2)'!$A$2:$C$2126,3,FALSE)</f>
        <v>01110.681.000.5997.610.000000000000.17</v>
      </c>
      <c r="DD2" s="121" t="s">
        <v>2733</v>
      </c>
      <c r="DE2" s="122" t="str">
        <f>VLOOKUP(DD2,'[1]Sheet2 (2)'!$A$2:$C$2126,3,FALSE)</f>
        <v>05110.863.000.5997.620.000000000000.17</v>
      </c>
      <c r="DG2" s="121" t="s">
        <v>2732</v>
      </c>
      <c r="DH2" s="122" t="str">
        <f>VLOOKUP(DG2,'[1]Sheet2 (2)'!$A$2:$C$2126,3,FALSE)</f>
        <v>01110.681.000.5997.610.000000000000.17</v>
      </c>
      <c r="DI2" t="str">
        <f>MID(DH2,1,14)</f>
        <v>01110.681.000.</v>
      </c>
      <c r="DJ2" t="str">
        <f>MID(DH2,19,20)</f>
        <v>.610.000000000000.17</v>
      </c>
      <c r="DK2" s="4" t="s">
        <v>2734</v>
      </c>
      <c r="DL2" t="str">
        <f>MID(DH2,15,4)</f>
        <v>5997</v>
      </c>
      <c r="DM2" t="s">
        <v>2735</v>
      </c>
      <c r="DN2" t="str">
        <f>MID(DI2,3,7)</f>
        <v>110.681</v>
      </c>
      <c r="DO2" t="str">
        <f>IF(DN2="110.999","N/A","")</f>
        <v/>
      </c>
      <c r="DP2" s="121" t="s">
        <v>2732</v>
      </c>
      <c r="DQ2" t="s">
        <v>5866</v>
      </c>
      <c r="DR2" t="s">
        <v>5867</v>
      </c>
      <c r="DS2" t="str">
        <f>MID(DR2,1,18)</f>
        <v>.610.000000000000.</v>
      </c>
    </row>
    <row r="3" spans="1:140" ht="21" x14ac:dyDescent="0.35">
      <c r="A3" s="395" t="s">
        <v>1407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M3" s="108" t="s">
        <v>590</v>
      </c>
      <c r="AN3" s="77" t="s">
        <v>571</v>
      </c>
      <c r="AP3" s="46" t="s">
        <v>1834</v>
      </c>
      <c r="AR3" s="77" t="s">
        <v>1686</v>
      </c>
      <c r="AT3" t="s">
        <v>1073</v>
      </c>
      <c r="AU3" s="77"/>
      <c r="AV3" s="83" t="s">
        <v>2680</v>
      </c>
      <c r="AX3" s="76" t="s">
        <v>579</v>
      </c>
      <c r="BB3" s="76"/>
      <c r="BC3" s="79"/>
      <c r="BE3" s="76" t="s">
        <v>405</v>
      </c>
      <c r="BF3" s="76"/>
      <c r="BL3" s="71"/>
      <c r="BM3" s="72">
        <f>IF(AND(11.25&lt;BK1,BK1&lt;11.75),11.5,0)</f>
        <v>0</v>
      </c>
      <c r="BT3" s="77" t="s">
        <v>406</v>
      </c>
      <c r="BU3" s="120" t="s">
        <v>2736</v>
      </c>
      <c r="BV3" s="121" t="s">
        <v>2737</v>
      </c>
      <c r="BW3" s="122" t="str">
        <f>VLOOKUP(BV3,'[1]Sheet2 (2)'!$A$2:$C$2126,3,FALSE)</f>
        <v>11110.999.000.5996.000.000000000000.17</v>
      </c>
      <c r="BX3" s="121" t="s">
        <v>2738</v>
      </c>
      <c r="BY3" s="122" t="str">
        <f>VLOOKUP(BX3,'[1]Sheet2 (2)'!$A$2:$C$2126,3,FALSE)</f>
        <v>40110.683.000.5997.610.000000000000.17</v>
      </c>
      <c r="BZ3" s="121" t="s">
        <v>2739</v>
      </c>
      <c r="CA3" s="122" t="str">
        <f>VLOOKUP(BZ3,'[1]Sheet2 (2)'!$A$2:$C$2126,3,FALSE)</f>
        <v>30110.683.000.5997.610.000000000000.17</v>
      </c>
      <c r="CB3" s="121" t="s">
        <v>2740</v>
      </c>
      <c r="CC3" s="122" t="str">
        <f>VLOOKUP(CB3,'[1]Sheet2 (2)'!$A$2:$C$2126,3,FALSE)</f>
        <v>30110.502.000.5997.610.000000000000.17</v>
      </c>
      <c r="CD3" s="121" t="s">
        <v>2741</v>
      </c>
      <c r="CE3" s="122" t="str">
        <f>VLOOKUP(CD3,'[1]Sheet2 (2)'!$A$2:$C$2126,3,FALSE)</f>
        <v>32110.393.752.5997.630.000000000000.17</v>
      </c>
      <c r="CF3" s="121" t="s">
        <v>2742</v>
      </c>
      <c r="CG3" s="122" t="str">
        <f>VLOOKUP(CF3,'[1]Sheet2 (2)'!$A$2:$C$2126,3,FALSE)</f>
        <v>31110.393.746.5997.610.000000000000.17</v>
      </c>
      <c r="CH3" s="121" t="s">
        <v>2743</v>
      </c>
      <c r="CI3" s="122" t="str">
        <f>VLOOKUP(CH3,'[1]Sheet2 (2)'!$A$2:$C$2126,3,FALSE)</f>
        <v>20110.683.000.5997.610.000000000000.17</v>
      </c>
      <c r="CJ3" s="121" t="s">
        <v>2744</v>
      </c>
      <c r="CK3" s="122" t="str">
        <f>VLOOKUP(CJ3,'[1]Sheet2 (2)'!$A$2:$C$2126,3,FALSE)</f>
        <v>10110.682.000.5997.610.000000000000.17</v>
      </c>
      <c r="CL3" s="121" t="s">
        <v>2745</v>
      </c>
      <c r="CM3" s="122" t="str">
        <f>VLOOKUP(CL3,'[1]Sheet2 (2)'!$A$2:$C$2126,3,FALSE)</f>
        <v>81110.683.000.5997.610.000000000000.17</v>
      </c>
      <c r="CN3" s="121" t="s">
        <v>2746</v>
      </c>
      <c r="CO3" s="122" t="str">
        <f>VLOOKUP(CN3,'[1]Sheet2 (2)'!$A$2:$C$2126,3,FALSE)</f>
        <v>84110.683.000.5997.610.000000000000.17</v>
      </c>
      <c r="CP3" s="121" t="s">
        <v>2747</v>
      </c>
      <c r="CQ3" s="122" t="str">
        <f>VLOOKUP(CP3,'[1]Sheet2 (2)'!$A$2:$C$2126,3,FALSE)</f>
        <v>86110.683.000.5997.610.000000000000.17</v>
      </c>
      <c r="CR3" s="121" t="s">
        <v>2748</v>
      </c>
      <c r="CS3" s="122" t="str">
        <f>VLOOKUP(CR3,'[1]Sheet2 (2)'!$A$2:$C$2126,3,FALSE)</f>
        <v>83110.683.000.5997.610.000000000000.17</v>
      </c>
      <c r="CT3" s="121" t="s">
        <v>2749</v>
      </c>
      <c r="CU3" s="122" t="str">
        <f>VLOOKUP(CT3,'[1]Sheet2 (2)'!$A$2:$C$2126,3,FALSE)</f>
        <v>50110.683.000.5997.610.000000000000.17</v>
      </c>
      <c r="CV3" s="121" t="s">
        <v>2750</v>
      </c>
      <c r="CW3" s="122" t="str">
        <f>VLOOKUP(CV3,'[1]Sheet2 (2)'!$A$2:$C$2126,3,FALSE)</f>
        <v>60110.683.000.5997.610.000000000000.17</v>
      </c>
      <c r="CX3" s="121" t="s">
        <v>2751</v>
      </c>
      <c r="CY3" s="122" t="str">
        <f>VLOOKUP(CX3,'[1]Sheet2 (2)'!$A$2:$C$2126,3,FALSE)</f>
        <v>85110.683.000.5997.610.000000000000.17</v>
      </c>
      <c r="CZ3" s="121" t="s">
        <v>2752</v>
      </c>
      <c r="DA3" s="122" t="str">
        <f>VLOOKUP(CZ3,'[1]Sheet2 (2)'!$A$2:$C$2126,3,FALSE)</f>
        <v>82110.683.000.5997.610.000000000000.17</v>
      </c>
      <c r="DB3" s="121" t="s">
        <v>2753</v>
      </c>
      <c r="DC3" s="122" t="str">
        <f>VLOOKUP(DB3,'[1]Sheet2 (2)'!$A$2:$C$2126,3,FALSE)</f>
        <v>01110.681.000.5997.610.000000000000.17</v>
      </c>
      <c r="DD3" s="121" t="s">
        <v>2754</v>
      </c>
      <c r="DE3" s="122" t="str">
        <f>VLOOKUP(DD3,'[1]Sheet2 (2)'!$A$2:$C$2126,3,FALSE)</f>
        <v>05110.863.000.5997.620.000000000000.17</v>
      </c>
      <c r="DG3" s="121" t="s">
        <v>2753</v>
      </c>
      <c r="DH3" s="122" t="str">
        <f>VLOOKUP(DG3,'[1]Sheet2 (2)'!$A$2:$C$2126,3,FALSE)</f>
        <v>01110.681.000.5997.610.000000000000.17</v>
      </c>
      <c r="DI3" t="str">
        <f t="shared" ref="DI3:DI66" si="0">MID(DH3,1,14)</f>
        <v>01110.681.000.</v>
      </c>
      <c r="DJ3" t="str">
        <f t="shared" ref="DJ3:DJ66" si="1">MID(DH3,19,20)</f>
        <v>.610.000000000000.17</v>
      </c>
      <c r="DK3" s="4" t="s">
        <v>2734</v>
      </c>
      <c r="DL3" t="str">
        <f t="shared" ref="DL3:DL66" si="2">MID(DH3,15,4)</f>
        <v>5997</v>
      </c>
      <c r="DM3" t="s">
        <v>2735</v>
      </c>
      <c r="DN3" t="str">
        <f t="shared" ref="DN3:DN66" si="3">MID(DI3,3,7)</f>
        <v>110.681</v>
      </c>
      <c r="DO3" t="str">
        <f t="shared" ref="DO3:DO66" si="4">IF(DN3="110.999","N/A","")</f>
        <v/>
      </c>
      <c r="DP3" s="121" t="s">
        <v>2753</v>
      </c>
      <c r="DQ3" t="s">
        <v>5866</v>
      </c>
      <c r="DR3" t="s">
        <v>5867</v>
      </c>
      <c r="DS3" t="str">
        <f t="shared" ref="DS3:DS66" si="5">MID(DR3,1,18)</f>
        <v>.610.000000000000.</v>
      </c>
    </row>
    <row r="4" spans="1:140" ht="21" x14ac:dyDescent="0.35">
      <c r="A4" s="397" t="s">
        <v>524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M4" s="108" t="s">
        <v>6854</v>
      </c>
      <c r="AN4" s="77" t="s">
        <v>572</v>
      </c>
      <c r="AP4" s="46" t="s">
        <v>1865</v>
      </c>
      <c r="AR4" s="77" t="s">
        <v>1687</v>
      </c>
      <c r="AS4" s="75"/>
      <c r="AT4" t="s">
        <v>1074</v>
      </c>
      <c r="AU4" s="77"/>
      <c r="AV4" s="78" t="s">
        <v>538</v>
      </c>
      <c r="AX4" s="76" t="s">
        <v>580</v>
      </c>
      <c r="BB4" s="75" t="s">
        <v>412</v>
      </c>
      <c r="BC4" s="75"/>
      <c r="BD4" s="75" t="s">
        <v>413</v>
      </c>
      <c r="BE4" s="76" t="s">
        <v>410</v>
      </c>
      <c r="BF4" s="76"/>
      <c r="BL4" s="71"/>
      <c r="BM4" s="72">
        <f>IF(AND(10.75&lt;BK1,BK1&lt;11.25),11,0)</f>
        <v>0</v>
      </c>
      <c r="BT4" s="77" t="s">
        <v>479</v>
      </c>
      <c r="BU4" s="120" t="s">
        <v>2755</v>
      </c>
      <c r="BV4" s="121" t="s">
        <v>2756</v>
      </c>
      <c r="BW4" s="122" t="str">
        <f>VLOOKUP(BV4,'[1]Sheet2 (2)'!$A$2:$C$2126,3,FALSE)</f>
        <v>11110.999.000.5996.000.000000000000.17</v>
      </c>
      <c r="BX4" s="121" t="s">
        <v>2757</v>
      </c>
      <c r="BY4" s="122" t="str">
        <f>VLOOKUP(BX4,'[1]Sheet2 (2)'!$A$2:$C$2126,3,FALSE)</f>
        <v>40110.696.282.5997.610.000000000000.17</v>
      </c>
      <c r="BZ4" s="121" t="s">
        <v>2758</v>
      </c>
      <c r="CA4" s="122" t="str">
        <f>VLOOKUP(BZ4,'[1]Sheet2 (2)'!$A$2:$C$2126,3,FALSE)</f>
        <v>30110.696.000.5997.630.000000000000.17</v>
      </c>
      <c r="CB4" s="121" t="s">
        <v>2759</v>
      </c>
      <c r="CC4" s="122" t="str">
        <f>VLOOKUP(CB4,'[1]Sheet2 (2)'!$A$2:$C$2126,3,FALSE)</f>
        <v>30110.502.000.5997.610.000000000000.17</v>
      </c>
      <c r="CD4" s="121" t="s">
        <v>2760</v>
      </c>
      <c r="CE4" s="122" t="str">
        <f>VLOOKUP(CD4,'[1]Sheet2 (2)'!$A$2:$C$2126,3,FALSE)</f>
        <v>32110.393.752.5997.630.000000000000.17</v>
      </c>
      <c r="CF4" s="121" t="s">
        <v>2761</v>
      </c>
      <c r="CG4" s="122" t="str">
        <f>VLOOKUP(CF4,'[1]Sheet2 (2)'!$A$2:$C$2126,3,FALSE)</f>
        <v>31110.693.746.5997.610.000000000000.17</v>
      </c>
      <c r="CH4" s="121" t="s">
        <v>2762</v>
      </c>
      <c r="CI4" s="122" t="str">
        <f>VLOOKUP(CH4,'[1]Sheet2 (2)'!$A$2:$C$2126,3,FALSE)</f>
        <v>20110.696.282.5997.610.000000000000.17</v>
      </c>
      <c r="CJ4" s="121" t="s">
        <v>2763</v>
      </c>
      <c r="CK4" s="122" t="str">
        <f>VLOOKUP(CJ4,'[1]Sheet2 (2)'!$A$2:$C$2126,3,FALSE)</f>
        <v>10110.691.000.5997.610.000000000000.17</v>
      </c>
      <c r="CL4" s="121" t="s">
        <v>2764</v>
      </c>
      <c r="CM4" s="122" t="str">
        <f>VLOOKUP(CL4,'[1]Sheet2 (2)'!$A$2:$C$2126,3,FALSE)</f>
        <v>81110.696.000.5997.610.000000000000.17</v>
      </c>
      <c r="CN4" s="121" t="s">
        <v>2765</v>
      </c>
      <c r="CO4" s="122" t="str">
        <f>VLOOKUP(CN4,'[1]Sheet2 (2)'!$A$2:$C$2126,3,FALSE)</f>
        <v>84110.683.000.5997.610.000000000000.17</v>
      </c>
      <c r="CP4" s="121" t="s">
        <v>2766</v>
      </c>
      <c r="CQ4" s="122" t="str">
        <f>VLOOKUP(CP4,'[1]Sheet2 (2)'!$A$2:$C$2126,3,FALSE)</f>
        <v>86110.696.000.5997.610.000000000000.17</v>
      </c>
      <c r="CR4" s="121" t="s">
        <v>2767</v>
      </c>
      <c r="CS4" s="122" t="str">
        <f>VLOOKUP(CR4,'[1]Sheet2 (2)'!$A$2:$C$2126,3,FALSE)</f>
        <v>83110.696.282.5997.610.000000000000.17</v>
      </c>
      <c r="CT4" s="121" t="s">
        <v>2768</v>
      </c>
      <c r="CU4" s="122" t="str">
        <f>VLOOKUP(CT4,'[1]Sheet2 (2)'!$A$2:$C$2126,3,FALSE)</f>
        <v>50110.683.000.5997.610.000000000000.17</v>
      </c>
      <c r="CV4" s="121" t="s">
        <v>2769</v>
      </c>
      <c r="CW4" s="122" t="str">
        <f>VLOOKUP(CV4,'[1]Sheet2 (2)'!$A$2:$C$2126,3,FALSE)</f>
        <v>60110.696.000.5997.610.000000000000.17</v>
      </c>
      <c r="CX4" s="121" t="s">
        <v>2770</v>
      </c>
      <c r="CY4" s="122" t="str">
        <f>VLOOKUP(CX4,'[1]Sheet2 (2)'!$A$2:$C$2126,3,FALSE)</f>
        <v>85110.683.000.5997.610.000000000000.17</v>
      </c>
      <c r="CZ4" s="121" t="s">
        <v>2771</v>
      </c>
      <c r="DA4" s="122" t="str">
        <f>VLOOKUP(CZ4,'[1]Sheet2 (2)'!$A$2:$C$2126,3,FALSE)</f>
        <v>82110.696.000.5997.610.000000000000.17</v>
      </c>
      <c r="DB4" s="121" t="s">
        <v>2772</v>
      </c>
      <c r="DC4" s="122" t="str">
        <f>VLOOKUP(DB4,'[1]Sheet2 (2)'!$A$2:$C$2126,3,FALSE)</f>
        <v>01110.681.000.5997.610.000000000000.17</v>
      </c>
      <c r="DD4" s="121" t="s">
        <v>2773</v>
      </c>
      <c r="DE4" s="122" t="str">
        <f>VLOOKUP(DD4,'[1]Sheet2 (2)'!$A$2:$C$2126,3,FALSE)</f>
        <v>05110.863.000.5997.620.000000000000.17</v>
      </c>
      <c r="DG4" s="121" t="s">
        <v>2772</v>
      </c>
      <c r="DH4" s="122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s="4" t="s">
        <v>2734</v>
      </c>
      <c r="DL4" t="str">
        <f t="shared" si="2"/>
        <v>5997</v>
      </c>
      <c r="DM4" t="s">
        <v>2735</v>
      </c>
      <c r="DN4" t="str">
        <f t="shared" si="3"/>
        <v>110.681</v>
      </c>
      <c r="DO4" t="str">
        <f t="shared" si="4"/>
        <v/>
      </c>
      <c r="DP4" s="121" t="s">
        <v>2772</v>
      </c>
      <c r="DQ4" t="s">
        <v>5866</v>
      </c>
      <c r="DR4" t="s">
        <v>5867</v>
      </c>
      <c r="DS4" t="str">
        <f t="shared" si="5"/>
        <v>.610.000000000000.</v>
      </c>
    </row>
    <row r="5" spans="1:140" ht="21" x14ac:dyDescent="0.35">
      <c r="A5" s="398" t="s">
        <v>6858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M5" s="108" t="s">
        <v>591</v>
      </c>
      <c r="AN5" s="77" t="s">
        <v>573</v>
      </c>
      <c r="AP5" s="46" t="s">
        <v>5846</v>
      </c>
      <c r="AR5" s="77" t="s">
        <v>1688</v>
      </c>
      <c r="AS5" s="75"/>
      <c r="AT5" t="s">
        <v>1075</v>
      </c>
      <c r="AU5" s="77"/>
      <c r="AV5" s="78" t="s">
        <v>539</v>
      </c>
      <c r="AX5" s="46" t="s">
        <v>581</v>
      </c>
      <c r="BA5" s="80"/>
      <c r="BB5" s="80" t="s">
        <v>417</v>
      </c>
      <c r="BC5" s="75" t="s">
        <v>404</v>
      </c>
      <c r="BD5" s="75" t="s">
        <v>418</v>
      </c>
      <c r="BE5" s="76" t="s">
        <v>416</v>
      </c>
      <c r="BF5" s="76"/>
      <c r="BL5" s="71"/>
      <c r="BM5" s="72">
        <f>IF(AND(10.25&lt;BK1,BK1&lt;10.75),10.5,0)</f>
        <v>0</v>
      </c>
      <c r="BT5" s="77" t="s">
        <v>483</v>
      </c>
      <c r="BU5" s="120" t="s">
        <v>2774</v>
      </c>
      <c r="BV5" s="121" t="s">
        <v>2775</v>
      </c>
      <c r="BW5" s="122" t="str">
        <f>VLOOKUP(BV5,'[1]Sheet2 (2)'!$A$2:$C$2126,3,FALSE)</f>
        <v>11320.510.000.5997.610.110100040116.00</v>
      </c>
      <c r="BX5" s="121" t="s">
        <v>2776</v>
      </c>
      <c r="BY5" s="122" t="str">
        <f>VLOOKUP(BX5,'[1]Sheet2 (2)'!$A$2:$C$2126,3,FALSE)</f>
        <v>40110.696.281.5997.610.000000000000.17</v>
      </c>
      <c r="BZ5" s="121" t="s">
        <v>2777</v>
      </c>
      <c r="CA5" s="122" t="str">
        <f>VLOOKUP(BZ5,'[1]Sheet2 (2)'!$A$2:$C$2126,3,FALSE)</f>
        <v>30110.696.000.5997.630.000000000000.17</v>
      </c>
      <c r="CB5" s="121" t="s">
        <v>2778</v>
      </c>
      <c r="CC5" s="122" t="str">
        <f>VLOOKUP(CB5,'[1]Sheet2 (2)'!$A$2:$C$2126,3,FALSE)</f>
        <v>30110.502.000.5997.610.000000000000.17</v>
      </c>
      <c r="CD5" s="121" t="s">
        <v>2779</v>
      </c>
      <c r="CE5" s="122" t="str">
        <f>VLOOKUP(CD5,'[1]Sheet2 (2)'!$A$2:$C$2126,3,FALSE)</f>
        <v>32110.393.752.5997.630.000000000000.17</v>
      </c>
      <c r="CF5" s="121" t="s">
        <v>2780</v>
      </c>
      <c r="CG5" s="122" t="str">
        <f>VLOOKUP(CF5,'[1]Sheet2 (2)'!$A$2:$C$2126,3,FALSE)</f>
        <v>31110.393.746.5997.610.000000000000.17</v>
      </c>
      <c r="CH5" s="121" t="s">
        <v>2781</v>
      </c>
      <c r="CI5" s="122" t="str">
        <f>VLOOKUP(CH5,'[1]Sheet2 (2)'!$A$2:$C$2126,3,FALSE)</f>
        <v>20110.696.281.5997.610.000000000000.17</v>
      </c>
      <c r="CJ5" s="121" t="s">
        <v>2782</v>
      </c>
      <c r="CK5" s="122" t="str">
        <f>VLOOKUP(CJ5,'[1]Sheet2 (2)'!$A$2:$C$2126,3,FALSE)</f>
        <v>12110.752.000.5997.630.000000000000.17</v>
      </c>
      <c r="CL5" s="121" t="s">
        <v>2783</v>
      </c>
      <c r="CM5" s="122" t="str">
        <f>VLOOKUP(CL5,'[1]Sheet2 (2)'!$A$2:$C$2126,3,FALSE)</f>
        <v>81110.696.000.5997.610.000000000000.17</v>
      </c>
      <c r="CN5" s="121" t="s">
        <v>2784</v>
      </c>
      <c r="CO5" s="122" t="str">
        <f>VLOOKUP(CN5,'[1]Sheet2 (2)'!$A$2:$C$2126,3,FALSE)</f>
        <v>84110.696.282.5997.610.000000000000.17</v>
      </c>
      <c r="CP5" s="121" t="s">
        <v>2785</v>
      </c>
      <c r="CQ5" s="122" t="str">
        <f>VLOOKUP(CP5,'[1]Sheet2 (2)'!$A$2:$C$2126,3,FALSE)</f>
        <v>86110.696.000.5997.610.000000000000.17</v>
      </c>
      <c r="CR5" s="121" t="s">
        <v>2786</v>
      </c>
      <c r="CS5" s="122" t="str">
        <f>VLOOKUP(CR5,'[1]Sheet2 (2)'!$A$2:$C$2126,3,FALSE)</f>
        <v>83110.696.281.5997.610.000000000000.17</v>
      </c>
      <c r="CT5" s="121" t="s">
        <v>2787</v>
      </c>
      <c r="CU5" s="122" t="str">
        <f>VLOOKUP(CT5,'[1]Sheet2 (2)'!$A$2:$C$2126,3,FALSE)</f>
        <v>50110.683.000.5997.610.000000000000.17</v>
      </c>
      <c r="CV5" s="121" t="s">
        <v>2788</v>
      </c>
      <c r="CW5" s="122" t="str">
        <f>VLOOKUP(CV5,'[1]Sheet2 (2)'!$A$2:$C$2126,3,FALSE)</f>
        <v>60110.696.000.5997.610.000000000000.17</v>
      </c>
      <c r="CX5" s="121" t="s">
        <v>2789</v>
      </c>
      <c r="CY5" s="122" t="str">
        <f>VLOOKUP(CX5,'[1]Sheet2 (2)'!$A$2:$C$2126,3,FALSE)</f>
        <v>85110.642.000.5997.510.000000000000.17</v>
      </c>
      <c r="CZ5" s="121" t="s">
        <v>2790</v>
      </c>
      <c r="DA5" s="122" t="str">
        <f>VLOOKUP(CZ5,'[1]Sheet2 (2)'!$A$2:$C$2126,3,FALSE)</f>
        <v>82110.696.000.5997.610.000000000000.17</v>
      </c>
      <c r="DB5" s="121" t="s">
        <v>2791</v>
      </c>
      <c r="DC5" s="122" t="str">
        <f>VLOOKUP(DB5,'[1]Sheet2 (2)'!$A$2:$C$2126,3,FALSE)</f>
        <v>01110.681.000.5997.610.000000000000.17</v>
      </c>
      <c r="DD5" s="121" t="s">
        <v>2792</v>
      </c>
      <c r="DE5" s="122" t="str">
        <f>VLOOKUP(DD5,'[1]Sheet2 (2)'!$A$2:$C$2126,3,FALSE)</f>
        <v>05110.863.000.5997.620.000000000000.17</v>
      </c>
      <c r="DG5" s="121" t="s">
        <v>2791</v>
      </c>
      <c r="DH5" s="122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s="4" t="s">
        <v>2734</v>
      </c>
      <c r="DL5" t="str">
        <f t="shared" si="2"/>
        <v>5997</v>
      </c>
      <c r="DM5" t="s">
        <v>2735</v>
      </c>
      <c r="DN5" t="str">
        <f t="shared" si="3"/>
        <v>110.681</v>
      </c>
      <c r="DO5" t="str">
        <f t="shared" si="4"/>
        <v/>
      </c>
      <c r="DP5" s="121" t="s">
        <v>2791</v>
      </c>
      <c r="DQ5" t="s">
        <v>5866</v>
      </c>
      <c r="DR5" t="s">
        <v>5867</v>
      </c>
      <c r="DS5" t="str">
        <f t="shared" si="5"/>
        <v>.610.000000000000.</v>
      </c>
    </row>
    <row r="6" spans="1:140" ht="19.5" thickBot="1" x14ac:dyDescent="0.35">
      <c r="A6" s="400" t="s">
        <v>1408</v>
      </c>
      <c r="B6" s="400"/>
      <c r="C6" s="400"/>
      <c r="D6" s="401"/>
      <c r="E6" s="401"/>
      <c r="F6" s="401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48" t="s">
        <v>1409</v>
      </c>
      <c r="Y6" s="48"/>
      <c r="Z6" s="48"/>
      <c r="AA6" s="62"/>
      <c r="AB6" s="62"/>
      <c r="AC6" s="399"/>
      <c r="AD6" s="399"/>
      <c r="AE6" s="399"/>
      <c r="AM6" s="108" t="s">
        <v>553</v>
      </c>
      <c r="AN6" s="77" t="s">
        <v>574</v>
      </c>
      <c r="AP6" s="46" t="s">
        <v>586</v>
      </c>
      <c r="AR6" s="85" t="s">
        <v>2065</v>
      </c>
      <c r="AS6" s="75"/>
      <c r="AT6" t="s">
        <v>1076</v>
      </c>
      <c r="AU6" s="77"/>
      <c r="AV6" s="83" t="s">
        <v>5857</v>
      </c>
      <c r="AX6" s="46" t="s">
        <v>582</v>
      </c>
      <c r="BA6" s="80"/>
      <c r="BB6" s="80" t="s">
        <v>422</v>
      </c>
      <c r="BC6" s="75" t="s">
        <v>408</v>
      </c>
      <c r="BD6" s="75" t="s">
        <v>423</v>
      </c>
      <c r="BE6" s="76" t="s">
        <v>421</v>
      </c>
      <c r="BF6" s="76"/>
      <c r="BL6" s="71"/>
      <c r="BM6" s="72">
        <f>IF(AND(9.75&lt;BK1,BK1&lt;10.25),10,0)</f>
        <v>0</v>
      </c>
      <c r="BT6" s="77" t="s">
        <v>484</v>
      </c>
      <c r="BU6" s="120" t="s">
        <v>2793</v>
      </c>
      <c r="BV6" s="121" t="s">
        <v>2794</v>
      </c>
      <c r="BW6" s="122" t="str">
        <f>VLOOKUP(BV6,'[1]Sheet2 (2)'!$A$2:$C$2126,3,FALSE)</f>
        <v>11320.510.000.5997.610.110100040116.00</v>
      </c>
      <c r="BX6" s="121" t="s">
        <v>2795</v>
      </c>
      <c r="BY6" s="122" t="str">
        <f>VLOOKUP(BX6,'[1]Sheet2 (2)'!$A$2:$C$2126,3,FALSE)</f>
        <v>40110.683.000.5997.610.000000000000.17</v>
      </c>
      <c r="BZ6" s="121" t="s">
        <v>2796</v>
      </c>
      <c r="CA6" s="122" t="str">
        <f>VLOOKUP(BZ6,'[1]Sheet2 (2)'!$A$2:$C$2126,3,FALSE)</f>
        <v>31110.391.293.5997.630.000000000000.17</v>
      </c>
      <c r="CB6" s="121" t="s">
        <v>2797</v>
      </c>
      <c r="CC6" s="122" t="str">
        <f>VLOOKUP(CB6,'[1]Sheet2 (2)'!$A$2:$C$2126,3,FALSE)</f>
        <v>30110.502.000.5997.610.000000000000.17</v>
      </c>
      <c r="CD6" s="121" t="s">
        <v>2798</v>
      </c>
      <c r="CE6" s="122" t="str">
        <f>VLOOKUP(CD6,'[1]Sheet2 (2)'!$A$2:$C$2126,3,FALSE)</f>
        <v>32110.689.000.5997.620.000000000000.17</v>
      </c>
      <c r="CF6" s="121" t="s">
        <v>2799</v>
      </c>
      <c r="CG6" s="122" t="str">
        <f>VLOOKUP(CF6,'[1]Sheet2 (2)'!$A$2:$C$2126,3,FALSE)</f>
        <v>31110.694.000.5997.610.000000000000.17</v>
      </c>
      <c r="CH6" s="121" t="s">
        <v>2800</v>
      </c>
      <c r="CI6" s="122" t="str">
        <f>VLOOKUP(CH6,'[1]Sheet2 (2)'!$A$2:$C$2126,3,FALSE)</f>
        <v>20110.683.334.5997.640.000000000000.17</v>
      </c>
      <c r="CJ6" s="121" t="s">
        <v>2801</v>
      </c>
      <c r="CK6" s="122" t="str">
        <f>VLOOKUP(CJ6,'[1]Sheet2 (2)'!$A$2:$C$2126,3,FALSE)</f>
        <v>10110.682.266.5997.640.000000000000.17</v>
      </c>
      <c r="CL6" s="121" t="s">
        <v>2802</v>
      </c>
      <c r="CM6" s="122" t="str">
        <f>VLOOKUP(CL6,'[1]Sheet2 (2)'!$A$2:$C$2126,3,FALSE)</f>
        <v>81110.694.000.5997.610.000000000000.17</v>
      </c>
      <c r="CN6" s="121" t="s">
        <v>2803</v>
      </c>
      <c r="CO6" s="122" t="str">
        <f>VLOOKUP(CN6,'[1]Sheet2 (2)'!$A$2:$C$2126,3,FALSE)</f>
        <v>84110.644.000.5997.510.000000000000.17</v>
      </c>
      <c r="CP6" s="121" t="s">
        <v>2804</v>
      </c>
      <c r="CQ6" s="122" t="str">
        <f>VLOOKUP(CP6,'[1]Sheet2 (2)'!$A$2:$C$2126,3,FALSE)</f>
        <v>86110.642.000.5997.510.000000000000.17</v>
      </c>
      <c r="CR6" s="121" t="s">
        <v>2805</v>
      </c>
      <c r="CS6" s="122" t="str">
        <f>VLOOKUP(CR6,'[1]Sheet2 (2)'!$A$2:$C$2126,3,FALSE)</f>
        <v>83110.642.000.5997.510.000000000000.17</v>
      </c>
      <c r="CT6" s="121" t="s">
        <v>2806</v>
      </c>
      <c r="CU6" s="122" t="str">
        <f>VLOOKUP(CT6,'[1]Sheet2 (2)'!$A$2:$C$2126,3,FALSE)</f>
        <v>50110.696.000.5997.610.000000000000.17</v>
      </c>
      <c r="CV6" s="121" t="s">
        <v>2807</v>
      </c>
      <c r="CW6" s="122" t="str">
        <f>VLOOKUP(CV6,'[1]Sheet2 (2)'!$A$2:$C$2126,3,FALSE)</f>
        <v>60110.683.334.5997.640.000000000000.17</v>
      </c>
      <c r="CX6" s="121" t="s">
        <v>2808</v>
      </c>
      <c r="CY6" s="122" t="str">
        <f>VLOOKUP(CX6,'[1]Sheet2 (2)'!$A$2:$C$2126,3,FALSE)</f>
        <v>85110.683.332.5997.610.000000000000.17</v>
      </c>
      <c r="CZ6" s="121" t="s">
        <v>2809</v>
      </c>
      <c r="DA6" s="122" t="str">
        <f>VLOOKUP(CZ6,'[1]Sheet2 (2)'!$A$2:$C$2126,3,FALSE)</f>
        <v>82110.698.000.5997.650.000000000000.17</v>
      </c>
      <c r="DB6" s="121" t="s">
        <v>2810</v>
      </c>
      <c r="DC6" s="122" t="str">
        <f>VLOOKUP(DB6,'[1]Sheet2 (2)'!$A$2:$C$2126,3,FALSE)</f>
        <v>01110.681.000.5997.610.000000000000.17</v>
      </c>
      <c r="DD6" s="121" t="s">
        <v>2811</v>
      </c>
      <c r="DE6" s="122" t="str">
        <f>VLOOKUP(DD6,'[1]Sheet2 (2)'!$A$2:$C$2126,3,FALSE)</f>
        <v>05110.863.000.5997.620.000000000000.17</v>
      </c>
      <c r="DG6" s="121" t="s">
        <v>2810</v>
      </c>
      <c r="DH6" s="122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s="4" t="s">
        <v>2734</v>
      </c>
      <c r="DL6" t="str">
        <f t="shared" si="2"/>
        <v>5997</v>
      </c>
      <c r="DM6" t="s">
        <v>2735</v>
      </c>
      <c r="DN6" t="str">
        <f t="shared" si="3"/>
        <v>110.681</v>
      </c>
      <c r="DO6" t="str">
        <f t="shared" si="4"/>
        <v/>
      </c>
      <c r="DP6" s="121" t="s">
        <v>2810</v>
      </c>
      <c r="DQ6" t="s">
        <v>5866</v>
      </c>
      <c r="DR6" t="s">
        <v>5867</v>
      </c>
      <c r="DS6" t="str">
        <f t="shared" si="5"/>
        <v>.610.000000000000.</v>
      </c>
    </row>
    <row r="7" spans="1:140" ht="20.25" customHeight="1" x14ac:dyDescent="0.3">
      <c r="A7" s="345" t="s">
        <v>1410</v>
      </c>
      <c r="B7" s="346"/>
      <c r="C7" s="346"/>
      <c r="D7" s="347"/>
      <c r="E7" s="362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4"/>
      <c r="X7" s="128" t="s">
        <v>2686</v>
      </c>
      <c r="Y7" s="54"/>
      <c r="Z7" s="54"/>
      <c r="AA7" s="129"/>
      <c r="AB7" s="130"/>
      <c r="AC7" s="362"/>
      <c r="AD7" s="277"/>
      <c r="AE7" s="277"/>
      <c r="AF7" s="278"/>
      <c r="AM7" s="108" t="s">
        <v>5843</v>
      </c>
      <c r="AN7" s="77" t="s">
        <v>575</v>
      </c>
      <c r="AP7" s="46" t="s">
        <v>587</v>
      </c>
      <c r="AR7" s="77" t="s">
        <v>1689</v>
      </c>
      <c r="AS7" s="75"/>
      <c r="AT7" t="s">
        <v>1077</v>
      </c>
      <c r="AU7" s="77"/>
      <c r="AV7" s="83" t="s">
        <v>5858</v>
      </c>
      <c r="AX7" s="46" t="s">
        <v>583</v>
      </c>
      <c r="BA7" s="81"/>
      <c r="BB7" s="81" t="s">
        <v>426</v>
      </c>
      <c r="BC7" s="75" t="s">
        <v>414</v>
      </c>
      <c r="BD7" s="79" t="s">
        <v>396</v>
      </c>
      <c r="BE7" s="64"/>
      <c r="BF7" s="64"/>
      <c r="BL7" s="71"/>
      <c r="BM7" s="72">
        <f>IF(AND(9.25&lt;BK1,BK1&lt;9.75),9.5,0)</f>
        <v>0</v>
      </c>
      <c r="BT7" s="77" t="s">
        <v>480</v>
      </c>
      <c r="BU7" s="120" t="s">
        <v>2812</v>
      </c>
      <c r="BV7" s="121" t="s">
        <v>2813</v>
      </c>
      <c r="BW7" s="122" t="str">
        <f>VLOOKUP(BV7,'[1]Sheet2 (2)'!$A$2:$C$2126,3,FALSE)</f>
        <v>11320.510.000.5997.610.110100040116.00</v>
      </c>
      <c r="BX7" s="121" t="s">
        <v>2814</v>
      </c>
      <c r="BY7" s="122" t="str">
        <f>VLOOKUP(BX7,'[1]Sheet2 (2)'!$A$2:$C$2126,3,FALSE)</f>
        <v>40110.694.000.5997.610.000000000000.17</v>
      </c>
      <c r="BZ7" s="121" t="s">
        <v>2815</v>
      </c>
      <c r="CA7" s="122" t="str">
        <f>VLOOKUP(BZ7,'[1]Sheet2 (2)'!$A$2:$C$2126,3,FALSE)</f>
        <v>30110.576.000.5997.470.000000000000.17</v>
      </c>
      <c r="CB7" s="121" t="s">
        <v>2816</v>
      </c>
      <c r="CC7" s="122" t="str">
        <f>VLOOKUP(CB7,'[1]Sheet2 (2)'!$A$2:$C$2126,3,FALSE)</f>
        <v>30110.502.000.5997.610.000000000000.17</v>
      </c>
      <c r="CD7" s="121" t="s">
        <v>2817</v>
      </c>
      <c r="CE7" s="122" t="str">
        <f>VLOOKUP(CD7,'[1]Sheet2 (2)'!$A$2:$C$2126,3,FALSE)</f>
        <v>32110.393.752.5997.630.000000000000.17</v>
      </c>
      <c r="CF7" s="121" t="s">
        <v>2818</v>
      </c>
      <c r="CG7" s="122" t="str">
        <f>VLOOKUP(CF7,'[1]Sheet2 (2)'!$A$2:$C$2126,3,FALSE)</f>
        <v>31110.689.000.5997.620.000000000000.17</v>
      </c>
      <c r="CH7" s="121" t="s">
        <v>2819</v>
      </c>
      <c r="CI7" s="122" t="str">
        <f>VLOOKUP(CH7,'[1]Sheet2 (2)'!$A$2:$C$2126,3,FALSE)</f>
        <v>20110.688.000.5997.640.000000000000.17</v>
      </c>
      <c r="CJ7" s="121" t="s">
        <v>2820</v>
      </c>
      <c r="CK7" s="122" t="str">
        <f>VLOOKUP(CJ7,'[1]Sheet2 (2)'!$A$2:$C$2126,3,FALSE)</f>
        <v>10110.682.266.5997.630.000000000000.17</v>
      </c>
      <c r="CL7" s="121" t="s">
        <v>2821</v>
      </c>
      <c r="CM7" s="122" t="str">
        <f>VLOOKUP(CL7,'[1]Sheet2 (2)'!$A$2:$C$2126,3,FALSE)</f>
        <v>81110.642.000.5997.510.000000000000.17</v>
      </c>
      <c r="CN7" s="121" t="s">
        <v>2822</v>
      </c>
      <c r="CO7" s="122" t="str">
        <f>VLOOKUP(CN7,'[1]Sheet2 (2)'!$A$2:$C$2126,3,FALSE)</f>
        <v>84110.696.000.5997.610.000000000000.17</v>
      </c>
      <c r="CP7" s="121" t="s">
        <v>2823</v>
      </c>
      <c r="CQ7" s="122" t="str">
        <f>VLOOKUP(CP7,'[1]Sheet2 (2)'!$A$2:$C$2126,3,FALSE)</f>
        <v>86110.684.000.5997.610.000000000000.17</v>
      </c>
      <c r="CR7" s="121" t="s">
        <v>2824</v>
      </c>
      <c r="CS7" s="122" t="str">
        <f>VLOOKUP(CR7,'[1]Sheet2 (2)'!$A$2:$C$2126,3,FALSE)</f>
        <v>83110.684.000.5997.610.000000000000.17</v>
      </c>
      <c r="CT7" s="121" t="s">
        <v>2825</v>
      </c>
      <c r="CU7" s="122" t="str">
        <f>VLOOKUP(CT7,'[1]Sheet2 (2)'!$A$2:$C$2126,3,FALSE)</f>
        <v>50110.694.000.5997.610.000000000000.17</v>
      </c>
      <c r="CV7" s="121" t="s">
        <v>2826</v>
      </c>
      <c r="CW7" s="122" t="str">
        <f>VLOOKUP(CV7,'[1]Sheet2 (2)'!$A$2:$C$2126,3,FALSE)</f>
        <v>60110.683.000.5997.610.000000000000.17</v>
      </c>
      <c r="CX7" s="121" t="s">
        <v>2827</v>
      </c>
      <c r="CY7" s="122" t="str">
        <f>VLOOKUP(CX7,'[1]Sheet2 (2)'!$A$2:$C$2126,3,FALSE)</f>
        <v>85110.388.142.5997.220.000000000000.17</v>
      </c>
      <c r="CZ7" s="121" t="s">
        <v>2828</v>
      </c>
      <c r="DA7" s="122" t="str">
        <f>VLOOKUP(CZ7,'[1]Sheet2 (2)'!$A$2:$C$2126,3,FALSE)</f>
        <v>82110.388.143.5997.470.000000000000.17</v>
      </c>
      <c r="DB7" s="121" t="s">
        <v>2829</v>
      </c>
      <c r="DC7" s="122" t="str">
        <f>VLOOKUP(DB7,'[1]Sheet2 (2)'!$A$2:$C$2126,3,FALSE)</f>
        <v>01110.681.000.5997.610.000000000000.17</v>
      </c>
      <c r="DD7" s="121" t="s">
        <v>2830</v>
      </c>
      <c r="DE7" s="122" t="str">
        <f>VLOOKUP(DD7,'[1]Sheet2 (2)'!$A$2:$C$2126,3,FALSE)</f>
        <v>05110.863.000.5997.620.000000000000.17</v>
      </c>
      <c r="DG7" s="121" t="s">
        <v>2829</v>
      </c>
      <c r="DH7" s="122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s="4" t="s">
        <v>2734</v>
      </c>
      <c r="DL7" t="str">
        <f t="shared" si="2"/>
        <v>5997</v>
      </c>
      <c r="DM7" t="s">
        <v>2735</v>
      </c>
      <c r="DN7" t="str">
        <f t="shared" si="3"/>
        <v>110.681</v>
      </c>
      <c r="DO7" t="str">
        <f t="shared" si="4"/>
        <v/>
      </c>
      <c r="DP7" s="121" t="s">
        <v>2829</v>
      </c>
      <c r="DQ7" t="s">
        <v>5866</v>
      </c>
      <c r="DR7" t="s">
        <v>5867</v>
      </c>
      <c r="DS7" t="str">
        <f t="shared" si="5"/>
        <v>.610.000000000000.</v>
      </c>
      <c r="EB7" t="s">
        <v>6864</v>
      </c>
      <c r="EC7" s="226" t="s">
        <v>6865</v>
      </c>
      <c r="EI7" t="s">
        <v>6864</v>
      </c>
      <c r="EJ7" s="226" t="s">
        <v>6865</v>
      </c>
    </row>
    <row r="8" spans="1:140" ht="20.25" customHeight="1" x14ac:dyDescent="0.3">
      <c r="A8" s="351" t="s">
        <v>1411</v>
      </c>
      <c r="B8" s="352"/>
      <c r="C8" s="352"/>
      <c r="D8" s="353"/>
      <c r="E8" s="237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3"/>
      <c r="X8" s="404" t="s">
        <v>1412</v>
      </c>
      <c r="Y8" s="405"/>
      <c r="Z8" s="405"/>
      <c r="AA8" s="405"/>
      <c r="AB8" s="406"/>
      <c r="AC8" s="410"/>
      <c r="AD8" s="411"/>
      <c r="AE8" s="411"/>
      <c r="AF8" s="412"/>
      <c r="AM8" s="108" t="s">
        <v>1697</v>
      </c>
      <c r="AN8" s="77" t="s">
        <v>576</v>
      </c>
      <c r="AP8" s="46" t="s">
        <v>5847</v>
      </c>
      <c r="AR8" s="77" t="s">
        <v>1690</v>
      </c>
      <c r="AS8" s="75"/>
      <c r="AT8" t="s">
        <v>1078</v>
      </c>
      <c r="AU8" s="77"/>
      <c r="AV8" s="78" t="s">
        <v>537</v>
      </c>
      <c r="AX8" s="46" t="s">
        <v>584</v>
      </c>
      <c r="BA8" s="80"/>
      <c r="BB8" s="80" t="s">
        <v>428</v>
      </c>
      <c r="BC8" s="75" t="s">
        <v>419</v>
      </c>
      <c r="BD8" s="75"/>
      <c r="BE8" s="76"/>
      <c r="BF8" s="76"/>
      <c r="BL8" s="71"/>
      <c r="BM8" s="72">
        <f>IF(AND(8.75&lt;BK1,BK1&lt;9.75),9,0)</f>
        <v>0</v>
      </c>
      <c r="BT8" s="77" t="s">
        <v>1813</v>
      </c>
      <c r="BU8" s="120" t="s">
        <v>2831</v>
      </c>
      <c r="BV8" s="121" t="s">
        <v>2832</v>
      </c>
      <c r="BW8" s="122" t="str">
        <f>VLOOKUP(BV8,'[1]Sheet2 (2)'!$A$2:$C$2126,3,FALSE)</f>
        <v>11320.510.000.5997.610.110100040116.00</v>
      </c>
      <c r="BX8" s="121" t="s">
        <v>2833</v>
      </c>
      <c r="BY8" s="122" t="str">
        <f>VLOOKUP(BX8,'[1]Sheet2 (2)'!$A$2:$C$2126,3,FALSE)</f>
        <v>40110.684.000.5997.610.000000000000.17</v>
      </c>
      <c r="BZ8" s="121" t="s">
        <v>2834</v>
      </c>
      <c r="CA8" s="122" t="str">
        <f>VLOOKUP(BZ8,'[1]Sheet2 (2)'!$A$2:$C$2126,3,FALSE)</f>
        <v>30110.638.000.5997.520.000000000000.17</v>
      </c>
      <c r="CB8" s="121" t="s">
        <v>2835</v>
      </c>
      <c r="CC8" s="122" t="str">
        <f>VLOOKUP(CB8,'[1]Sheet2 (2)'!$A$2:$C$2126,3,FALSE)</f>
        <v>30110.502.000.5997.610.000000000000.17</v>
      </c>
      <c r="CD8" s="121" t="s">
        <v>2836</v>
      </c>
      <c r="CE8" s="122" t="str">
        <f>VLOOKUP(CD8,'[1]Sheet2 (2)'!$A$2:$C$2126,3,FALSE)</f>
        <v>32110.694.000.5997.620.000000000000.17</v>
      </c>
      <c r="CF8" s="121" t="s">
        <v>2837</v>
      </c>
      <c r="CG8" s="122" t="str">
        <f>VLOOKUP(CF8,'[1]Sheet2 (2)'!$A$2:$C$2126,3,FALSE)</f>
        <v>31110.689.000.5997.620.000000000000.17</v>
      </c>
      <c r="CH8" s="121" t="s">
        <v>2838</v>
      </c>
      <c r="CI8" s="122" t="str">
        <f>VLOOKUP(CH8,'[1]Sheet2 (2)'!$A$2:$C$2126,3,FALSE)</f>
        <v>20110.683.334.5997.640.000000000000.17</v>
      </c>
      <c r="CJ8" s="121" t="s">
        <v>2839</v>
      </c>
      <c r="CK8" s="122" t="str">
        <f>VLOOKUP(CJ8,'[1]Sheet2 (2)'!$A$2:$C$2126,3,FALSE)</f>
        <v>10110.631.000.5997.610.000000000000.17</v>
      </c>
      <c r="CL8" s="121" t="s">
        <v>2840</v>
      </c>
      <c r="CM8" s="122" t="str">
        <f>VLOOKUP(CL8,'[1]Sheet2 (2)'!$A$2:$C$2126,3,FALSE)</f>
        <v>81110.683.000.5997.610.000000000000.17</v>
      </c>
      <c r="CN8" s="121" t="s">
        <v>2841</v>
      </c>
      <c r="CO8" s="122" t="str">
        <f>VLOOKUP(CN8,'[1]Sheet2 (2)'!$A$2:$C$2126,3,FALSE)</f>
        <v>84110.576.000.5997.630.000000000000.17</v>
      </c>
      <c r="CP8" s="121" t="s">
        <v>2842</v>
      </c>
      <c r="CQ8" s="122" t="str">
        <f>VLOOKUP(CP8,'[1]Sheet2 (2)'!$A$2:$C$2126,3,FALSE)</f>
        <v>86110.698.000.5997.650.000000000000.17</v>
      </c>
      <c r="CR8" s="121" t="s">
        <v>2843</v>
      </c>
      <c r="CS8" s="122" t="str">
        <f>VLOOKUP(CR8,'[1]Sheet2 (2)'!$A$2:$C$2126,3,FALSE)</f>
        <v>83110.698.000.5997.650.000000000000.17</v>
      </c>
      <c r="CT8" s="121" t="s">
        <v>2844</v>
      </c>
      <c r="CU8" s="122" t="str">
        <f>VLOOKUP(CT8,'[1]Sheet2 (2)'!$A$2:$C$2126,3,FALSE)</f>
        <v>50110.693.000.5997.610.000000000000.17</v>
      </c>
      <c r="CV8" s="121" t="s">
        <v>2845</v>
      </c>
      <c r="CW8" s="122" t="str">
        <f>VLOOKUP(CV8,'[1]Sheet2 (2)'!$A$2:$C$2126,3,FALSE)</f>
        <v>60110.683.000.5997.610.000000000000.17</v>
      </c>
      <c r="CX8" s="121" t="s">
        <v>2846</v>
      </c>
      <c r="CY8" s="122" t="str">
        <f>VLOOKUP(CX8,'[1]Sheet2 (2)'!$A$2:$C$2126,3,FALSE)</f>
        <v>85110.683.000.5997.610.000000000000.17</v>
      </c>
      <c r="CZ8" s="121" t="s">
        <v>2847</v>
      </c>
      <c r="DA8" s="122" t="str">
        <f>VLOOKUP(CZ8,'[1]Sheet2 (2)'!$A$2:$C$2126,3,FALSE)</f>
        <v>82110.999.000.5996.000.000000000000.17</v>
      </c>
      <c r="DB8" s="121" t="s">
        <v>2848</v>
      </c>
      <c r="DC8" s="122" t="str">
        <f>VLOOKUP(DB8,'[1]Sheet2 (2)'!$A$2:$C$2126,3,FALSE)</f>
        <v>01110.681.000.5997.610.000000000000.17</v>
      </c>
      <c r="DD8" s="121" t="s">
        <v>2849</v>
      </c>
      <c r="DE8" s="122" t="str">
        <f>VLOOKUP(DD8,'[1]Sheet2 (2)'!$A$2:$C$2126,3,FALSE)</f>
        <v>05110.863.000.5997.620.000000000000.17</v>
      </c>
      <c r="DG8" s="121" t="s">
        <v>2848</v>
      </c>
      <c r="DH8" s="122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s="4" t="s">
        <v>2734</v>
      </c>
      <c r="DL8" t="str">
        <f t="shared" si="2"/>
        <v>5997</v>
      </c>
      <c r="DM8" t="s">
        <v>2735</v>
      </c>
      <c r="DN8" t="str">
        <f t="shared" si="3"/>
        <v>110.681</v>
      </c>
      <c r="DO8" t="str">
        <f t="shared" si="4"/>
        <v/>
      </c>
      <c r="DP8" s="121" t="s">
        <v>2848</v>
      </c>
      <c r="DQ8" t="s">
        <v>5866</v>
      </c>
      <c r="DR8" t="s">
        <v>5867</v>
      </c>
      <c r="DS8" t="str">
        <f t="shared" si="5"/>
        <v>.610.000000000000.</v>
      </c>
      <c r="EB8" t="s">
        <v>6866</v>
      </c>
      <c r="EC8" s="226" t="s">
        <v>6867</v>
      </c>
      <c r="EI8" t="s">
        <v>6866</v>
      </c>
      <c r="EJ8" s="226" t="s">
        <v>6867</v>
      </c>
    </row>
    <row r="9" spans="1:140" ht="20.25" customHeight="1" thickBot="1" x14ac:dyDescent="0.35">
      <c r="A9" s="351" t="s">
        <v>1413</v>
      </c>
      <c r="B9" s="352"/>
      <c r="C9" s="352"/>
      <c r="D9" s="353"/>
      <c r="E9" s="419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1"/>
      <c r="X9" s="404"/>
      <c r="Y9" s="405"/>
      <c r="Z9" s="405"/>
      <c r="AA9" s="405"/>
      <c r="AB9" s="406"/>
      <c r="AC9" s="413"/>
      <c r="AD9" s="414"/>
      <c r="AE9" s="414"/>
      <c r="AF9" s="415"/>
      <c r="AM9" s="108" t="s">
        <v>1699</v>
      </c>
      <c r="AN9" s="77" t="s">
        <v>577</v>
      </c>
      <c r="AP9" s="46" t="s">
        <v>559</v>
      </c>
      <c r="AQ9" s="75"/>
      <c r="AR9" s="82" t="s">
        <v>6904</v>
      </c>
      <c r="AS9" s="75"/>
      <c r="AT9" t="s">
        <v>1079</v>
      </c>
      <c r="AU9" s="77"/>
      <c r="AW9" s="83"/>
      <c r="AX9" s="46" t="s">
        <v>585</v>
      </c>
      <c r="BA9" s="80"/>
      <c r="BB9" s="80" t="s">
        <v>431</v>
      </c>
      <c r="BC9" s="75" t="s">
        <v>429</v>
      </c>
      <c r="BD9" s="75"/>
      <c r="BF9" s="76"/>
      <c r="BL9" s="71"/>
      <c r="BM9" s="72">
        <f>IF(AND(8.25&lt;BK1,BK1&lt;8.75),8.5,0)</f>
        <v>0</v>
      </c>
      <c r="BT9" s="77" t="s">
        <v>485</v>
      </c>
      <c r="BU9" s="120" t="s">
        <v>2850</v>
      </c>
      <c r="BV9" s="121" t="s">
        <v>2851</v>
      </c>
      <c r="BW9" s="122" t="str">
        <f>VLOOKUP(BV9,'[1]Sheet2 (2)'!$A$2:$C$2126,3,FALSE)</f>
        <v>11320.510.000.5997.610.110100040116.00</v>
      </c>
      <c r="BX9" s="121" t="s">
        <v>2852</v>
      </c>
      <c r="BY9" s="122" t="str">
        <f>VLOOKUP(BX9,'[1]Sheet2 (2)'!$A$2:$C$2126,3,FALSE)</f>
        <v>40110.698.000.5997.650.000000000000.17</v>
      </c>
      <c r="BZ9" s="121" t="s">
        <v>2853</v>
      </c>
      <c r="CA9" s="122" t="str">
        <f>VLOOKUP(BZ9,'[1]Sheet2 (2)'!$A$2:$C$2126,3,FALSE)</f>
        <v>30110.684.000.5997.610.000000000000.17</v>
      </c>
      <c r="CB9" s="121" t="s">
        <v>2854</v>
      </c>
      <c r="CC9" s="122" t="str">
        <f>VLOOKUP(CB9,'[1]Sheet2 (2)'!$A$2:$C$2126,3,FALSE)</f>
        <v>30110.502.000.5997.610.000000000000.17</v>
      </c>
      <c r="CD9" s="121" t="s">
        <v>2855</v>
      </c>
      <c r="CE9" s="122" t="str">
        <f>VLOOKUP(CD9,'[1]Sheet2 (2)'!$A$2:$C$2126,3,FALSE)</f>
        <v>32110.689.000.5997.620.000000000000.17</v>
      </c>
      <c r="CF9" s="121" t="s">
        <v>2856</v>
      </c>
      <c r="CG9" s="122" t="str">
        <f>VLOOKUP(CF9,'[1]Sheet2 (2)'!$A$2:$C$2126,3,FALSE)</f>
        <v>31110.393.316.5997.630.000000000000.17</v>
      </c>
      <c r="CH9" s="121" t="s">
        <v>2857</v>
      </c>
      <c r="CI9" s="122" t="str">
        <f>VLOOKUP(CH9,'[1]Sheet2 (2)'!$A$2:$C$2126,3,FALSE)</f>
        <v>20110.694.000.5997.610.000000000000.17</v>
      </c>
      <c r="CJ9" s="121" t="s">
        <v>2858</v>
      </c>
      <c r="CK9" s="122" t="str">
        <f>VLOOKUP(CJ9,'[1]Sheet2 (2)'!$A$2:$C$2126,3,FALSE)</f>
        <v>10110.999.000.5996.000.000000000000.17</v>
      </c>
      <c r="CL9" s="121" t="s">
        <v>2859</v>
      </c>
      <c r="CM9" s="122" t="str">
        <f>VLOOKUP(CL9,'[1]Sheet2 (2)'!$A$2:$C$2126,3,FALSE)</f>
        <v>81110.698.000.5997.650.000000000000.17</v>
      </c>
      <c r="CN9" s="121" t="s">
        <v>2860</v>
      </c>
      <c r="CO9" s="122" t="str">
        <f>VLOOKUP(CN9,'[1]Sheet2 (2)'!$A$2:$C$2126,3,FALSE)</f>
        <v>84110.642.000.5997.510.000000000000.17</v>
      </c>
      <c r="CP9" s="121" t="s">
        <v>2861</v>
      </c>
      <c r="CQ9" s="122" t="str">
        <f>VLOOKUP(CP9,'[1]Sheet2 (2)'!$A$2:$C$2126,3,FALSE)</f>
        <v>86110.698.000.5997.650.000000000000.17</v>
      </c>
      <c r="CR9" s="121" t="s">
        <v>2862</v>
      </c>
      <c r="CS9" s="122" t="str">
        <f>VLOOKUP(CR9,'[1]Sheet2 (2)'!$A$2:$C$2126,3,FALSE)</f>
        <v>83110.698.000.5997.650.000000000000.17</v>
      </c>
      <c r="CT9" s="121" t="s">
        <v>2863</v>
      </c>
      <c r="CU9" s="122" t="str">
        <f>VLOOKUP(CT9,'[1]Sheet2 (2)'!$A$2:$C$2126,3,FALSE)</f>
        <v>50110.603.000.5997.610.000000000000.17</v>
      </c>
      <c r="CV9" s="121" t="s">
        <v>2864</v>
      </c>
      <c r="CW9" s="122" t="str">
        <f>VLOOKUP(CV9,'[1]Sheet2 (2)'!$A$2:$C$2126,3,FALSE)</f>
        <v>60110.693.000.5997.610.000000000000.17</v>
      </c>
      <c r="CX9" s="121" t="s">
        <v>2865</v>
      </c>
      <c r="CY9" s="122" t="str">
        <f>VLOOKUP(CX9,'[1]Sheet2 (2)'!$A$2:$C$2126,3,FALSE)</f>
        <v>85110.696.282.5997.610.000000000000.17</v>
      </c>
      <c r="CZ9" s="121" t="s">
        <v>2866</v>
      </c>
      <c r="DA9" s="122" t="str">
        <f>VLOOKUP(CZ9,'[1]Sheet2 (2)'!$A$2:$C$2126,3,FALSE)</f>
        <v>82110.642.000.5997.510.000000000000.17</v>
      </c>
      <c r="DB9" s="121" t="s">
        <v>2867</v>
      </c>
      <c r="DC9" s="122" t="str">
        <f>VLOOKUP(DB9,'[1]Sheet2 (2)'!$A$2:$C$2126,3,FALSE)</f>
        <v>01110.681.000.5997.610.000000000000.17</v>
      </c>
      <c r="DD9" s="121" t="s">
        <v>2868</v>
      </c>
      <c r="DE9" s="122" t="str">
        <f>VLOOKUP(DD9,'[1]Sheet2 (2)'!$A$2:$C$2126,3,FALSE)</f>
        <v>01110.999.000.5996.000.000000000000.17</v>
      </c>
      <c r="DG9" s="121" t="s">
        <v>2867</v>
      </c>
      <c r="DH9" s="122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s="4" t="s">
        <v>2734</v>
      </c>
      <c r="DL9" t="str">
        <f t="shared" si="2"/>
        <v>5997</v>
      </c>
      <c r="DM9" t="s">
        <v>2735</v>
      </c>
      <c r="DN9" t="str">
        <f t="shared" si="3"/>
        <v>110.681</v>
      </c>
      <c r="DO9" t="str">
        <f t="shared" si="4"/>
        <v/>
      </c>
      <c r="DP9" s="121" t="s">
        <v>2867</v>
      </c>
      <c r="DQ9" t="s">
        <v>5866</v>
      </c>
      <c r="DR9" t="s">
        <v>5867</v>
      </c>
      <c r="DS9" t="str">
        <f t="shared" si="5"/>
        <v>.610.000000000000.</v>
      </c>
      <c r="EB9" t="s">
        <v>6868</v>
      </c>
      <c r="EC9">
        <v>10</v>
      </c>
      <c r="EI9" t="s">
        <v>6868</v>
      </c>
      <c r="EJ9">
        <v>10</v>
      </c>
    </row>
    <row r="10" spans="1:140" ht="20.25" customHeight="1" thickBot="1" x14ac:dyDescent="0.35">
      <c r="A10" s="368" t="s">
        <v>1414</v>
      </c>
      <c r="B10" s="369"/>
      <c r="C10" s="369"/>
      <c r="D10" s="369"/>
      <c r="E10" s="424" t="s">
        <v>1415</v>
      </c>
      <c r="F10" s="424"/>
      <c r="G10" s="192"/>
      <c r="H10" s="44"/>
      <c r="I10" s="200"/>
      <c r="J10" s="200" t="s">
        <v>1416</v>
      </c>
      <c r="K10" s="200"/>
      <c r="L10" s="44"/>
      <c r="M10" s="200" t="s">
        <v>2694</v>
      </c>
      <c r="N10" s="201"/>
      <c r="O10" s="201"/>
      <c r="P10" s="201"/>
      <c r="Q10" s="201"/>
      <c r="R10" s="202"/>
      <c r="S10" s="201"/>
      <c r="T10" s="203"/>
      <c r="U10" s="204"/>
      <c r="V10" s="204"/>
      <c r="W10" s="204"/>
      <c r="X10" s="407"/>
      <c r="Y10" s="408"/>
      <c r="Z10" s="408"/>
      <c r="AA10" s="408"/>
      <c r="AB10" s="409"/>
      <c r="AC10" s="416"/>
      <c r="AD10" s="417"/>
      <c r="AE10" s="417"/>
      <c r="AF10" s="418"/>
      <c r="AM10" s="108" t="s">
        <v>1710</v>
      </c>
      <c r="AN10" s="77" t="s">
        <v>578</v>
      </c>
      <c r="AP10" s="46" t="s">
        <v>585</v>
      </c>
      <c r="AQ10" s="79"/>
      <c r="AR10" s="77" t="s">
        <v>1691</v>
      </c>
      <c r="AS10" s="75"/>
      <c r="AT10" t="s">
        <v>1080</v>
      </c>
      <c r="AU10" s="77"/>
      <c r="AV10" s="73" t="s">
        <v>5841</v>
      </c>
      <c r="AW10" s="83"/>
      <c r="BA10" s="80"/>
      <c r="BB10" s="80" t="s">
        <v>434</v>
      </c>
      <c r="BC10" s="75" t="s">
        <v>424</v>
      </c>
      <c r="BD10" s="75"/>
      <c r="BF10" s="80"/>
      <c r="BH10" s="84"/>
      <c r="BL10" s="71"/>
      <c r="BM10" s="72">
        <f>IF(AND(7.75&lt;BK1,BK1&lt;8.25),8,0)</f>
        <v>0</v>
      </c>
      <c r="BT10" s="77" t="s">
        <v>486</v>
      </c>
      <c r="BU10" s="120" t="s">
        <v>2869</v>
      </c>
      <c r="BV10" s="121" t="s">
        <v>2870</v>
      </c>
      <c r="BW10" s="122" t="str">
        <f>VLOOKUP(BV10,'[1]Sheet2 (2)'!$A$2:$C$2126,3,FALSE)</f>
        <v>11110.999.000.5996.000.000000000000.17</v>
      </c>
      <c r="BX10" s="121" t="s">
        <v>2871</v>
      </c>
      <c r="BY10" s="122" t="str">
        <f>VLOOKUP(BX10,'[1]Sheet2 (2)'!$A$2:$C$2126,3,FALSE)</f>
        <v>40110.698.000.5997.650.000000000000.17</v>
      </c>
      <c r="BZ10" s="121" t="s">
        <v>2872</v>
      </c>
      <c r="CA10" s="122" t="str">
        <f>VLOOKUP(BZ10,'[1]Sheet2 (2)'!$A$2:$C$2126,3,FALSE)</f>
        <v>30110.693.000.5997.630.000000000000.17</v>
      </c>
      <c r="CB10" s="121" t="s">
        <v>2873</v>
      </c>
      <c r="CC10" s="122" t="str">
        <f>VLOOKUP(CB10,'[1]Sheet2 (2)'!$A$2:$C$2126,3,FALSE)</f>
        <v>30110.502.000.5997.610.000000000000.17</v>
      </c>
      <c r="CD10" s="121" t="s">
        <v>2874</v>
      </c>
      <c r="CE10" s="122" t="str">
        <f>VLOOKUP(CD10,'[1]Sheet2 (2)'!$A$2:$C$2126,3,FALSE)</f>
        <v>32110.689.000.5997.620.000000000000.17</v>
      </c>
      <c r="CF10" s="121" t="s">
        <v>2875</v>
      </c>
      <c r="CG10" s="122" t="str">
        <f>VLOOKUP(CF10,'[1]Sheet2 (2)'!$A$2:$C$2126,3,FALSE)</f>
        <v>31110.695.000.5997.610.000000000000.17</v>
      </c>
      <c r="CH10" s="121" t="s">
        <v>2876</v>
      </c>
      <c r="CI10" s="122" t="str">
        <f>VLOOKUP(CH10,'[1]Sheet2 (2)'!$A$2:$C$2126,3,FALSE)</f>
        <v>20110.694.000.5997.610.000000000000.17</v>
      </c>
      <c r="CJ10" s="121" t="s">
        <v>2877</v>
      </c>
      <c r="CK10" s="122" t="str">
        <f>VLOOKUP(CJ10,'[1]Sheet2 (2)'!$A$2:$C$2126,3,FALSE)</f>
        <v>12110.633.000.5997.560.000000000000.17</v>
      </c>
      <c r="CL10" s="121" t="s">
        <v>2878</v>
      </c>
      <c r="CM10" s="122" t="str">
        <f>VLOOKUP(CL10,'[1]Sheet2 (2)'!$A$2:$C$2126,3,FALSE)</f>
        <v>81110.698.000.5997.650.000000000000.17</v>
      </c>
      <c r="CN10" s="121" t="s">
        <v>2879</v>
      </c>
      <c r="CO10" s="122" t="str">
        <f>VLOOKUP(CN10,'[1]Sheet2 (2)'!$A$2:$C$2126,3,FALSE)</f>
        <v>84110.999.000.5996.000.000000000000.17</v>
      </c>
      <c r="CP10" s="121" t="s">
        <v>2880</v>
      </c>
      <c r="CQ10" s="122" t="str">
        <f>VLOOKUP(CP10,'[1]Sheet2 (2)'!$A$2:$C$2126,3,FALSE)</f>
        <v>86110.698.000.5997.650.000000000000.17</v>
      </c>
      <c r="CR10" s="121" t="s">
        <v>2881</v>
      </c>
      <c r="CS10" s="122" t="str">
        <f>VLOOKUP(CR10,'[1]Sheet2 (2)'!$A$2:$C$2126,3,FALSE)</f>
        <v>83110.698.000.5997.650.000000000000.17</v>
      </c>
      <c r="CT10" s="121" t="s">
        <v>2882</v>
      </c>
      <c r="CU10" s="122" t="str">
        <f>VLOOKUP(CT10,'[1]Sheet2 (2)'!$A$2:$C$2126,3,FALSE)</f>
        <v>50110.693.000.5997.610.000000000000.17</v>
      </c>
      <c r="CV10" s="121" t="s">
        <v>2883</v>
      </c>
      <c r="CW10" s="122" t="str">
        <f>VLOOKUP(CV10,'[1]Sheet2 (2)'!$A$2:$C$2126,3,FALSE)</f>
        <v>60110.698.000.5997.650.000000000000.17</v>
      </c>
      <c r="CX10" s="121" t="s">
        <v>2884</v>
      </c>
      <c r="CY10" s="122" t="str">
        <f>VLOOKUP(CX10,'[1]Sheet2 (2)'!$A$2:$C$2126,3,FALSE)</f>
        <v>85110.696.281.5997.610.000000000000.17</v>
      </c>
      <c r="CZ10" s="121" t="s">
        <v>2885</v>
      </c>
      <c r="DA10" s="122" t="str">
        <f>VLOOKUP(CZ10,'[1]Sheet2 (2)'!$A$2:$C$2126,3,FALSE)</f>
        <v>82110.694.000.5997.610.000000000000.17</v>
      </c>
      <c r="DB10" s="121" t="s">
        <v>2886</v>
      </c>
      <c r="DC10" s="122" t="str">
        <f>VLOOKUP(DB10,'[1]Sheet2 (2)'!$A$2:$C$2126,3,FALSE)</f>
        <v>01110.681.000.5997.610.000000000000.17</v>
      </c>
      <c r="DD10" s="121" t="s">
        <v>2887</v>
      </c>
      <c r="DE10" s="122" t="str">
        <f>VLOOKUP(DD10,'[1]Sheet2 (2)'!$A$2:$C$2126,3,FALSE)</f>
        <v>01110.999.000.5996.000.000000000000.17</v>
      </c>
      <c r="DG10" s="121" t="s">
        <v>2886</v>
      </c>
      <c r="DH10" s="122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s="4" t="s">
        <v>2734</v>
      </c>
      <c r="DL10" t="str">
        <f t="shared" si="2"/>
        <v>5997</v>
      </c>
      <c r="DM10" t="s">
        <v>2735</v>
      </c>
      <c r="DN10" t="str">
        <f t="shared" si="3"/>
        <v>110.681</v>
      </c>
      <c r="DO10" t="str">
        <f t="shared" si="4"/>
        <v/>
      </c>
      <c r="DP10" s="121" t="s">
        <v>2886</v>
      </c>
      <c r="DQ10" t="s">
        <v>5866</v>
      </c>
      <c r="DR10" t="s">
        <v>5867</v>
      </c>
      <c r="DS10" t="str">
        <f t="shared" si="5"/>
        <v>.610.000000000000.</v>
      </c>
      <c r="EB10" t="s">
        <v>6869</v>
      </c>
      <c r="EC10">
        <v>11</v>
      </c>
      <c r="EI10" t="s">
        <v>6869</v>
      </c>
      <c r="EJ10">
        <v>11</v>
      </c>
    </row>
    <row r="11" spans="1:140" ht="18.600000000000001" customHeight="1" thickBot="1" x14ac:dyDescent="0.35">
      <c r="A11" s="348" t="s">
        <v>1810</v>
      </c>
      <c r="B11" s="349"/>
      <c r="C11" s="349"/>
      <c r="D11" s="350"/>
      <c r="E11" s="49" t="s">
        <v>2687</v>
      </c>
      <c r="F11" s="49" t="s">
        <v>2688</v>
      </c>
      <c r="G11" s="49" t="s">
        <v>2689</v>
      </c>
      <c r="H11" s="354"/>
      <c r="I11" s="355"/>
      <c r="J11" s="355"/>
      <c r="K11" s="355"/>
      <c r="L11" s="355"/>
      <c r="M11" s="356"/>
      <c r="N11" s="357" t="s">
        <v>6902</v>
      </c>
      <c r="O11" s="358"/>
      <c r="P11" s="358"/>
      <c r="Q11" s="358"/>
      <c r="R11" s="359"/>
      <c r="S11" s="49" t="s">
        <v>2687</v>
      </c>
      <c r="T11" s="49" t="s">
        <v>2688</v>
      </c>
      <c r="U11" s="50" t="s">
        <v>2689</v>
      </c>
      <c r="V11" s="354"/>
      <c r="W11" s="355"/>
      <c r="X11" s="355"/>
      <c r="Y11" s="355"/>
      <c r="Z11" s="355"/>
      <c r="AA11" s="355"/>
      <c r="AB11" s="183"/>
      <c r="AC11" s="422"/>
      <c r="AD11" s="422"/>
      <c r="AE11" s="422"/>
      <c r="AF11" s="423"/>
      <c r="AM11" s="108" t="s">
        <v>554</v>
      </c>
      <c r="AP11" s="46" t="s">
        <v>588</v>
      </c>
      <c r="AR11" s="82" t="s">
        <v>1692</v>
      </c>
      <c r="AS11" s="75"/>
      <c r="AT11" t="s">
        <v>1081</v>
      </c>
      <c r="AU11" s="77"/>
      <c r="AV11" s="83" t="s">
        <v>540</v>
      </c>
      <c r="AW11" s="83"/>
      <c r="BA11" s="69"/>
      <c r="BB11" s="80" t="s">
        <v>437</v>
      </c>
      <c r="BC11" s="75" t="s">
        <v>432</v>
      </c>
      <c r="BD11" s="75"/>
      <c r="BF11" s="76"/>
      <c r="BL11" s="71"/>
      <c r="BM11" s="72">
        <f>IF(AND(7.25&lt;BK1,BK1&lt;7.75),7.5,0)</f>
        <v>0</v>
      </c>
      <c r="BT11" s="77" t="s">
        <v>487</v>
      </c>
      <c r="BU11" s="120" t="s">
        <v>2888</v>
      </c>
      <c r="BV11" s="121" t="s">
        <v>2889</v>
      </c>
      <c r="BW11" s="122" t="str">
        <f>VLOOKUP(BV11,'[1]Sheet2 (2)'!$A$2:$C$2126,3,FALSE)</f>
        <v>11320.510.000.5997.610.110100040116.00</v>
      </c>
      <c r="BX11" s="121" t="s">
        <v>2890</v>
      </c>
      <c r="BY11" s="122" t="str">
        <f>VLOOKUP(BX11,'[1]Sheet2 (2)'!$A$2:$C$2126,3,FALSE)</f>
        <v>40110.698.000.5997.650.000000000000.17</v>
      </c>
      <c r="BZ11" s="121" t="s">
        <v>2891</v>
      </c>
      <c r="CA11" s="122" t="str">
        <f>VLOOKUP(BZ11,'[1]Sheet2 (2)'!$A$2:$C$2126,3,FALSE)</f>
        <v>30110.683.334.5997.640.000000000000.17</v>
      </c>
      <c r="CB11" s="121" t="s">
        <v>2892</v>
      </c>
      <c r="CC11" s="122" t="str">
        <f>VLOOKUP(CB11,'[1]Sheet2 (2)'!$A$2:$C$2126,3,FALSE)</f>
        <v>30110.502.000.5997.610.000000000000.17</v>
      </c>
      <c r="CD11" s="121" t="s">
        <v>2893</v>
      </c>
      <c r="CE11" s="122" t="str">
        <f>VLOOKUP(CD11,'[1]Sheet2 (2)'!$A$2:$C$2126,3,FALSE)</f>
        <v>32110.689.000.5997.620.000000000000.17</v>
      </c>
      <c r="CF11" s="121" t="s">
        <v>2894</v>
      </c>
      <c r="CG11" s="122" t="str">
        <f>VLOOKUP(CF11,'[1]Sheet2 (2)'!$A$2:$C$2126,3,FALSE)</f>
        <v>31110.695.000.5997.610.000000000000.17</v>
      </c>
      <c r="CH11" s="121" t="s">
        <v>2895</v>
      </c>
      <c r="CI11" s="122" t="str">
        <f>VLOOKUP(CH11,'[1]Sheet2 (2)'!$A$2:$C$2126,3,FALSE)</f>
        <v>20110.604.000.5997.470.000000000000.17</v>
      </c>
      <c r="CJ11" s="121" t="s">
        <v>2896</v>
      </c>
      <c r="CK11" s="122" t="str">
        <f>VLOOKUP(CJ11,'[1]Sheet2 (2)'!$A$2:$C$2126,3,FALSE)</f>
        <v>12110.634.000.5997.540.000000000000.17</v>
      </c>
      <c r="CL11" s="121" t="s">
        <v>2897</v>
      </c>
      <c r="CM11" s="122" t="str">
        <f>VLOOKUP(CL11,'[1]Sheet2 (2)'!$A$2:$C$2126,3,FALSE)</f>
        <v>81110.698.000.5997.650.000000000000.17</v>
      </c>
      <c r="CN11" s="121" t="s">
        <v>2898</v>
      </c>
      <c r="CO11" s="122" t="str">
        <f>VLOOKUP(CN11,'[1]Sheet2 (2)'!$A$2:$C$2126,3,FALSE)</f>
        <v>84110.694.000.5997.610.000000000000.17</v>
      </c>
      <c r="CP11" s="121" t="s">
        <v>2899</v>
      </c>
      <c r="CQ11" s="122" t="str">
        <f>VLOOKUP(CP11,'[1]Sheet2 (2)'!$A$2:$C$2126,3,FALSE)</f>
        <v>86110.698.000.5997.650.000000000000.17</v>
      </c>
      <c r="CR11" s="121" t="s">
        <v>2900</v>
      </c>
      <c r="CS11" s="122" t="str">
        <f>VLOOKUP(CR11,'[1]Sheet2 (2)'!$A$2:$C$2126,3,FALSE)</f>
        <v>83110.698.000.5997.650.000000000000.17</v>
      </c>
      <c r="CT11" s="121" t="s">
        <v>2901</v>
      </c>
      <c r="CU11" s="122" t="str">
        <f>VLOOKUP(CT11,'[1]Sheet2 (2)'!$A$2:$C$2126,3,FALSE)</f>
        <v>50110.693.000.5997.610.000000000000.17</v>
      </c>
      <c r="CV11" s="121" t="s">
        <v>2902</v>
      </c>
      <c r="CW11" s="122" t="str">
        <f>VLOOKUP(CV11,'[1]Sheet2 (2)'!$A$2:$C$2126,3,FALSE)</f>
        <v>60110.621.000.5997.420.000000000000.17</v>
      </c>
      <c r="CX11" s="121" t="s">
        <v>2903</v>
      </c>
      <c r="CY11" s="122" t="str">
        <f>VLOOKUP(CX11,'[1]Sheet2 (2)'!$A$2:$C$2126,3,FALSE)</f>
        <v>85110.693.000.5997.610.000000000000.17</v>
      </c>
      <c r="CZ11" s="121" t="s">
        <v>2904</v>
      </c>
      <c r="DA11" s="122" t="str">
        <f>VLOOKUP(CZ11,'[1]Sheet2 (2)'!$A$2:$C$2126,3,FALSE)</f>
        <v>82110.388.000.5997.470.000000000000.17</v>
      </c>
      <c r="DB11" s="121" t="s">
        <v>2905</v>
      </c>
      <c r="DC11" s="122" t="str">
        <f>VLOOKUP(DB11,'[1]Sheet2 (2)'!$A$2:$C$2126,3,FALSE)</f>
        <v>01110.681.000.5997.610.000000000000.17</v>
      </c>
      <c r="DG11" s="121" t="s">
        <v>2905</v>
      </c>
      <c r="DH11" s="122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s="4" t="s">
        <v>2734</v>
      </c>
      <c r="DL11" t="str">
        <f t="shared" si="2"/>
        <v>5997</v>
      </c>
      <c r="DM11" t="s">
        <v>2735</v>
      </c>
      <c r="DN11" t="str">
        <f t="shared" si="3"/>
        <v>110.681</v>
      </c>
      <c r="DO11" t="str">
        <f t="shared" si="4"/>
        <v/>
      </c>
      <c r="DP11" s="121" t="s">
        <v>2905</v>
      </c>
      <c r="DQ11" t="s">
        <v>5866</v>
      </c>
      <c r="DR11" t="s">
        <v>5867</v>
      </c>
      <c r="DS11" t="str">
        <f t="shared" si="5"/>
        <v>.610.000000000000.</v>
      </c>
      <c r="EB11" t="s">
        <v>6870</v>
      </c>
      <c r="EC11">
        <v>12</v>
      </c>
      <c r="EI11" t="s">
        <v>6870</v>
      </c>
      <c r="EJ11">
        <v>12</v>
      </c>
    </row>
    <row r="12" spans="1:140" ht="19.5" thickBot="1" x14ac:dyDescent="0.35">
      <c r="A12" s="365" t="s">
        <v>1417</v>
      </c>
      <c r="B12" s="366"/>
      <c r="C12" s="366"/>
      <c r="D12" s="366"/>
      <c r="E12" s="367"/>
      <c r="F12" s="261" t="s">
        <v>1418</v>
      </c>
      <c r="G12" s="262"/>
      <c r="H12" s="262"/>
      <c r="I12" s="262"/>
      <c r="J12" s="374"/>
      <c r="K12" s="365" t="s">
        <v>1419</v>
      </c>
      <c r="L12" s="366"/>
      <c r="M12" s="366"/>
      <c r="N12" s="366"/>
      <c r="O12" s="367"/>
      <c r="P12" s="365" t="s">
        <v>1420</v>
      </c>
      <c r="Q12" s="366"/>
      <c r="R12" s="366"/>
      <c r="S12" s="366"/>
      <c r="T12" s="367"/>
      <c r="U12" s="51" t="s">
        <v>525</v>
      </c>
      <c r="V12" s="110" t="s">
        <v>2683</v>
      </c>
      <c r="W12" s="52"/>
      <c r="X12" s="53"/>
      <c r="AA12" s="431"/>
      <c r="AB12" s="432"/>
      <c r="AC12" s="375" t="s">
        <v>368</v>
      </c>
      <c r="AD12" s="376"/>
      <c r="AE12" s="377"/>
      <c r="AF12" s="189"/>
      <c r="AM12" s="108" t="s">
        <v>555</v>
      </c>
      <c r="AP12" s="46" t="s">
        <v>5848</v>
      </c>
      <c r="AR12" s="82" t="s">
        <v>1693</v>
      </c>
      <c r="AS12" s="75"/>
      <c r="AT12" t="s">
        <v>1082</v>
      </c>
      <c r="AU12" s="77"/>
      <c r="AV12" s="83" t="s">
        <v>541</v>
      </c>
      <c r="AW12" s="83"/>
      <c r="BA12" s="69"/>
      <c r="BB12" s="75" t="s">
        <v>440</v>
      </c>
      <c r="BC12" s="75" t="s">
        <v>435</v>
      </c>
      <c r="BD12" s="75"/>
      <c r="BE12" s="76"/>
      <c r="BF12" s="76"/>
      <c r="BL12" s="71"/>
      <c r="BM12" s="72">
        <f>IF(AND(6.75&lt;BK1,BK1&lt;7.25),7,0)</f>
        <v>0</v>
      </c>
      <c r="BT12" s="77" t="s">
        <v>482</v>
      </c>
      <c r="BU12" s="120" t="s">
        <v>2906</v>
      </c>
      <c r="BV12" s="121" t="s">
        <v>2907</v>
      </c>
      <c r="BW12" s="122" t="str">
        <f>VLOOKUP(BV12,'[1]Sheet2 (2)'!$A$2:$C$2126,3,FALSE)</f>
        <v>10110.999.000.5996.000.000000000000.17</v>
      </c>
      <c r="BX12" s="121" t="s">
        <v>2908</v>
      </c>
      <c r="BY12" s="122" t="str">
        <f>VLOOKUP(BX12,'[1]Sheet2 (2)'!$A$2:$C$2126,3,FALSE)</f>
        <v>40110.698.000.5997.650.000000000000.17</v>
      </c>
      <c r="BZ12" s="121" t="s">
        <v>2909</v>
      </c>
      <c r="CA12" s="122" t="str">
        <f>VLOOKUP(BZ12,'[1]Sheet2 (2)'!$A$2:$C$2126,3,FALSE)</f>
        <v>30110.683.334.5997.640.000000000000.17</v>
      </c>
      <c r="CB12" s="121" t="s">
        <v>2910</v>
      </c>
      <c r="CC12" s="122" t="str">
        <f>VLOOKUP(CB12,'[1]Sheet2 (2)'!$A$2:$C$2126,3,FALSE)</f>
        <v>30110.502.000.5997.610.000000000000.17</v>
      </c>
      <c r="CD12" s="121" t="s">
        <v>2911</v>
      </c>
      <c r="CE12" s="122" t="str">
        <f>VLOOKUP(CD12,'[1]Sheet2 (2)'!$A$2:$C$2126,3,FALSE)</f>
        <v>32110.689.000.5997.620.000000000000.17</v>
      </c>
      <c r="CF12" s="121" t="s">
        <v>2912</v>
      </c>
      <c r="CG12" s="122" t="str">
        <f>VLOOKUP(CF12,'[1]Sheet2 (2)'!$A$2:$C$2126,3,FALSE)</f>
        <v>31110.695.000.5997.610.000000000000.17</v>
      </c>
      <c r="CH12" s="121" t="s">
        <v>2913</v>
      </c>
      <c r="CI12" s="122" t="str">
        <f>VLOOKUP(CH12,'[1]Sheet2 (2)'!$A$2:$C$2126,3,FALSE)</f>
        <v>20110.604.000.5997.610.000000000000.17</v>
      </c>
      <c r="CJ12" s="121" t="s">
        <v>2914</v>
      </c>
      <c r="CK12" s="122" t="str">
        <f>VLOOKUP(CJ12,'[1]Sheet2 (2)'!$A$2:$C$2126,3,FALSE)</f>
        <v>10110.999.000.5996.000.000000000000.17</v>
      </c>
      <c r="CL12" s="121" t="s">
        <v>2915</v>
      </c>
      <c r="CM12" s="122" t="str">
        <f>VLOOKUP(CL12,'[1]Sheet2 (2)'!$A$2:$C$2126,3,FALSE)</f>
        <v>81110.698.000.5997.650.000000000000.17</v>
      </c>
      <c r="CN12" s="121" t="s">
        <v>2916</v>
      </c>
      <c r="CO12" s="122" t="str">
        <f>VLOOKUP(CN12,'[1]Sheet2 (2)'!$A$2:$C$2126,3,FALSE)</f>
        <v>84110.502.000.5997.220.000000000000.17</v>
      </c>
      <c r="CP12" s="121" t="s">
        <v>2917</v>
      </c>
      <c r="CQ12" s="122" t="str">
        <f>VLOOKUP(CP12,'[1]Sheet2 (2)'!$A$2:$C$2126,3,FALSE)</f>
        <v>86110.698.000.5997.650.000000000000.17</v>
      </c>
      <c r="CR12" s="121" t="s">
        <v>2918</v>
      </c>
      <c r="CS12" s="122" t="str">
        <f>VLOOKUP(CR12,'[1]Sheet2 (2)'!$A$2:$C$2126,3,FALSE)</f>
        <v>83110.698.000.5997.650.000000000000.17</v>
      </c>
      <c r="CT12" s="121" t="s">
        <v>2919</v>
      </c>
      <c r="CU12" s="122" t="str">
        <f>VLOOKUP(CT12,'[1]Sheet2 (2)'!$A$2:$C$2126,3,FALSE)</f>
        <v>50110.693.000.5997.610.000000000000.17</v>
      </c>
      <c r="CV12" s="121" t="s">
        <v>2920</v>
      </c>
      <c r="CW12" s="122" t="str">
        <f>VLOOKUP(CV12,'[1]Sheet2 (2)'!$A$2:$C$2126,3,FALSE)</f>
        <v>60110.683.170.5997.430.000000000000.17</v>
      </c>
      <c r="CX12" s="121" t="s">
        <v>2921</v>
      </c>
      <c r="CY12" s="122" t="str">
        <f>VLOOKUP(CX12,'[1]Sheet2 (2)'!$A$2:$C$2126,3,FALSE)</f>
        <v>85110.999.000.5996.000.000000000000.17</v>
      </c>
      <c r="CZ12" s="121" t="s">
        <v>2922</v>
      </c>
      <c r="DA12" s="122" t="str">
        <f>VLOOKUP(CZ12,'[1]Sheet2 (2)'!$A$2:$C$2126,3,FALSE)</f>
        <v>82110.613.000.5997.410.000000000000.17</v>
      </c>
      <c r="DB12" s="121" t="s">
        <v>2923</v>
      </c>
      <c r="DC12" s="122" t="str">
        <f>VLOOKUP(DB12,'[1]Sheet2 (2)'!$A$2:$C$2126,3,FALSE)</f>
        <v>02110.685.000.5997.620.000000000000.17</v>
      </c>
      <c r="DG12" s="121" t="s">
        <v>2923</v>
      </c>
      <c r="DH12" s="122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s="4" t="s">
        <v>2924</v>
      </c>
      <c r="DL12" t="str">
        <f t="shared" si="2"/>
        <v>5997</v>
      </c>
      <c r="DM12" t="s">
        <v>2735</v>
      </c>
      <c r="DN12" t="str">
        <f t="shared" si="3"/>
        <v>110.685</v>
      </c>
      <c r="DO12" t="str">
        <f t="shared" si="4"/>
        <v/>
      </c>
      <c r="DP12" s="121" t="s">
        <v>2923</v>
      </c>
      <c r="DQ12" t="s">
        <v>5868</v>
      </c>
      <c r="DR12" t="s">
        <v>5869</v>
      </c>
      <c r="DS12" t="str">
        <f t="shared" si="5"/>
        <v>.620.000000000000.</v>
      </c>
      <c r="EB12" t="s">
        <v>6871</v>
      </c>
      <c r="EC12">
        <v>13</v>
      </c>
      <c r="EI12" t="s">
        <v>6871</v>
      </c>
      <c r="EJ12">
        <v>13</v>
      </c>
    </row>
    <row r="13" spans="1:140" ht="19.5" thickBot="1" x14ac:dyDescent="0.35">
      <c r="A13" s="44"/>
      <c r="B13" s="55" t="s">
        <v>2690</v>
      </c>
      <c r="C13" s="56"/>
      <c r="D13" s="44"/>
      <c r="E13" s="57" t="s">
        <v>1421</v>
      </c>
      <c r="F13" s="44"/>
      <c r="G13" s="55" t="s">
        <v>2690</v>
      </c>
      <c r="H13" s="56"/>
      <c r="I13" s="44"/>
      <c r="J13" s="57" t="s">
        <v>1421</v>
      </c>
      <c r="K13" s="44"/>
      <c r="L13" s="55" t="s">
        <v>2690</v>
      </c>
      <c r="M13" s="56"/>
      <c r="N13" s="44"/>
      <c r="O13" s="58" t="s">
        <v>1421</v>
      </c>
      <c r="P13" s="360"/>
      <c r="Q13" s="361"/>
      <c r="R13" s="56"/>
      <c r="S13" s="44"/>
      <c r="T13" s="57" t="s">
        <v>1422</v>
      </c>
      <c r="U13" s="59"/>
      <c r="V13" s="296"/>
      <c r="W13" s="296"/>
      <c r="X13" s="296"/>
      <c r="Y13" s="296"/>
      <c r="Z13" s="425"/>
      <c r="AA13" s="425"/>
      <c r="AB13" s="426"/>
      <c r="AC13" s="427" t="s">
        <v>369</v>
      </c>
      <c r="AD13" s="390"/>
      <c r="AE13" s="391"/>
      <c r="AF13" s="190"/>
      <c r="AM13" s="108" t="s">
        <v>556</v>
      </c>
      <c r="AP13" s="46" t="s">
        <v>5849</v>
      </c>
      <c r="AR13" s="82" t="s">
        <v>1694</v>
      </c>
      <c r="AS13" s="75"/>
      <c r="AT13" t="s">
        <v>1083</v>
      </c>
      <c r="AU13" s="77"/>
      <c r="AV13" s="83" t="s">
        <v>542</v>
      </c>
      <c r="AW13" s="83"/>
      <c r="BA13" s="76"/>
      <c r="BB13" s="75" t="s">
        <v>442</v>
      </c>
      <c r="BC13" s="75" t="s">
        <v>438</v>
      </c>
      <c r="BD13" s="75"/>
      <c r="BL13" s="71"/>
      <c r="BM13" s="72">
        <f>IF(AND(6.25&lt;BK1,BK1&lt;6.75),6.5,0)</f>
        <v>0</v>
      </c>
      <c r="BT13" s="77" t="s">
        <v>481</v>
      </c>
      <c r="BU13" s="120" t="s">
        <v>2925</v>
      </c>
      <c r="BV13" s="121" t="s">
        <v>2926</v>
      </c>
      <c r="BW13" s="122" t="str">
        <f>VLOOKUP(BV13,'[1]Sheet2 (2)'!$A$2:$C$2126,3,FALSE)</f>
        <v>10110.999.000.5996.000.000000000000.17</v>
      </c>
      <c r="BX13" s="121" t="s">
        <v>2927</v>
      </c>
      <c r="BY13" s="122" t="str">
        <f>VLOOKUP(BX13,'[1]Sheet2 (2)'!$A$2:$C$2126,3,FALSE)</f>
        <v>40110.698.000.5997.650.000000000000.17</v>
      </c>
      <c r="BZ13" s="121" t="s">
        <v>2928</v>
      </c>
      <c r="CA13" s="122" t="str">
        <f>VLOOKUP(BZ13,'[1]Sheet2 (2)'!$A$2:$C$2126,3,FALSE)</f>
        <v>30110.694.000.5997.620.000000000000.17</v>
      </c>
      <c r="CB13" s="121" t="s">
        <v>2929</v>
      </c>
      <c r="CC13" s="122" t="str">
        <f>VLOOKUP(CB13,'[1]Sheet2 (2)'!$A$2:$C$2126,3,FALSE)</f>
        <v>30110.502.000.5997.610.000000000000.17</v>
      </c>
      <c r="CD13" s="121" t="s">
        <v>2930</v>
      </c>
      <c r="CE13" s="122" t="str">
        <f>VLOOKUP(CD13,'[1]Sheet2 (2)'!$A$2:$C$2126,3,FALSE)</f>
        <v>32110.689.000.5997.620.000000000000.17</v>
      </c>
      <c r="CF13" s="121" t="s">
        <v>2931</v>
      </c>
      <c r="CG13" s="122" t="str">
        <f>VLOOKUP(CF13,'[1]Sheet2 (2)'!$A$2:$C$2126,3,FALSE)</f>
        <v>31110.695.000.5997.610.000000000000.17</v>
      </c>
      <c r="CH13" s="121" t="s">
        <v>2932</v>
      </c>
      <c r="CI13" s="122" t="str">
        <f>VLOOKUP(CH13,'[1]Sheet2 (2)'!$A$2:$C$2126,3,FALSE)</f>
        <v>20110.999.000.5996.000.000000000000.17</v>
      </c>
      <c r="CJ13" s="121" t="s">
        <v>2933</v>
      </c>
      <c r="CK13" s="122" t="str">
        <f>VLOOKUP(CJ13,'[1]Sheet2 (2)'!$A$2:$C$2126,3,FALSE)</f>
        <v>12110.631.263.5997.510.000000000000.17</v>
      </c>
      <c r="CL13" s="121" t="s">
        <v>2934</v>
      </c>
      <c r="CM13" s="122" t="str">
        <f>VLOOKUP(CL13,'[1]Sheet2 (2)'!$A$2:$C$2126,3,FALSE)</f>
        <v>81110.602.211.5997.450.000000000000.17</v>
      </c>
      <c r="CN13" s="121" t="s">
        <v>2935</v>
      </c>
      <c r="CO13" s="122" t="str">
        <f>VLOOKUP(CN13,'[1]Sheet2 (2)'!$A$2:$C$2126,3,FALSE)</f>
        <v>84110.693.143.5997.630.000000000000.17</v>
      </c>
      <c r="CP13" s="121" t="s">
        <v>2936</v>
      </c>
      <c r="CQ13" s="122" t="str">
        <f>VLOOKUP(CP13,'[1]Sheet2 (2)'!$A$2:$C$2126,3,FALSE)</f>
        <v>86110.698.000.5997.650.000000000000.17</v>
      </c>
      <c r="CR13" s="121" t="s">
        <v>2937</v>
      </c>
      <c r="CS13" s="122" t="str">
        <f>VLOOKUP(CR13,'[1]Sheet2 (2)'!$A$2:$C$2126,3,FALSE)</f>
        <v>83110.694.000.5997.610.000000000000.17</v>
      </c>
      <c r="CT13" s="121" t="s">
        <v>2938</v>
      </c>
      <c r="CU13" s="122" t="str">
        <f>VLOOKUP(CT13,'[1]Sheet2 (2)'!$A$2:$C$2126,3,FALSE)</f>
        <v>50110.693.000.5997.610.000000000000.17</v>
      </c>
      <c r="CV13" s="121" t="s">
        <v>2939</v>
      </c>
      <c r="CW13" s="122" t="str">
        <f>VLOOKUP(CV13,'[1]Sheet2 (2)'!$A$2:$C$2126,3,FALSE)</f>
        <v>60110.603.000.5997.610.000000000000.17</v>
      </c>
      <c r="CX13" s="121" t="s">
        <v>2940</v>
      </c>
      <c r="CY13" s="122" t="str">
        <f>VLOOKUP(CX13,'[1]Sheet2 (2)'!$A$2:$C$2126,3,FALSE)</f>
        <v>85110.698.000.5997.650.000000000000.17</v>
      </c>
      <c r="CZ13" s="121" t="s">
        <v>2941</v>
      </c>
      <c r="DA13" s="122" t="str">
        <f>VLOOKUP(CZ13,'[1]Sheet2 (2)'!$A$2:$C$2126,3,FALSE)</f>
        <v>82110.602.000.5997.430.000000000000.17</v>
      </c>
      <c r="DB13" s="121" t="s">
        <v>2942</v>
      </c>
      <c r="DC13" s="122" t="str">
        <f>VLOOKUP(DB13,'[1]Sheet2 (2)'!$A$2:$C$2126,3,FALSE)</f>
        <v>02110.685.000.5997.620.000000000000.17</v>
      </c>
      <c r="DG13" s="121" t="s">
        <v>2942</v>
      </c>
      <c r="DH13" s="122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s="4" t="s">
        <v>2924</v>
      </c>
      <c r="DL13" t="str">
        <f t="shared" si="2"/>
        <v>5997</v>
      </c>
      <c r="DM13" t="s">
        <v>2735</v>
      </c>
      <c r="DN13" t="str">
        <f t="shared" si="3"/>
        <v>110.685</v>
      </c>
      <c r="DO13" t="str">
        <f t="shared" si="4"/>
        <v/>
      </c>
      <c r="DP13" s="121" t="s">
        <v>2942</v>
      </c>
      <c r="DQ13" t="s">
        <v>5868</v>
      </c>
      <c r="DR13" t="s">
        <v>5869</v>
      </c>
      <c r="DS13" t="str">
        <f t="shared" si="5"/>
        <v>.620.000000000000.</v>
      </c>
      <c r="EB13" t="s">
        <v>6872</v>
      </c>
      <c r="EC13">
        <v>14</v>
      </c>
      <c r="EI13" t="s">
        <v>6872</v>
      </c>
      <c r="EJ13">
        <v>14</v>
      </c>
    </row>
    <row r="14" spans="1:140" ht="19.5" thickBot="1" x14ac:dyDescent="0.35">
      <c r="A14" s="319" t="s">
        <v>1423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320"/>
      <c r="AC14" s="428"/>
      <c r="AD14" s="429"/>
      <c r="AE14" s="429"/>
      <c r="AF14" s="430"/>
      <c r="AM14" s="108" t="s">
        <v>557</v>
      </c>
      <c r="AP14" s="46" t="s">
        <v>5850</v>
      </c>
      <c r="AR14" s="82" t="s">
        <v>1695</v>
      </c>
      <c r="AS14" s="75"/>
      <c r="AT14" t="s">
        <v>1084</v>
      </c>
      <c r="AU14" s="77"/>
      <c r="AV14" s="83" t="s">
        <v>543</v>
      </c>
      <c r="AW14" s="83"/>
      <c r="BA14" s="76"/>
      <c r="BB14" s="75" t="s">
        <v>445</v>
      </c>
      <c r="BC14" s="75" t="s">
        <v>526</v>
      </c>
      <c r="BL14" s="71"/>
      <c r="BM14" s="72">
        <f>IF(AND(5.75&lt;BK1,BK1&lt;6.25),6,0)</f>
        <v>0</v>
      </c>
      <c r="BT14" s="77" t="s">
        <v>488</v>
      </c>
      <c r="BU14" s="120" t="s">
        <v>2943</v>
      </c>
      <c r="BV14" s="121" t="s">
        <v>2944</v>
      </c>
      <c r="BW14" s="122" t="str">
        <f>VLOOKUP(BV14,'[1]Sheet2 (2)'!$A$2:$C$2126,3,FALSE)</f>
        <v>10110.999.000.5996.000.000000000000.17</v>
      </c>
      <c r="BX14" s="121" t="s">
        <v>2945</v>
      </c>
      <c r="BY14" s="122" t="str">
        <f>VLOOKUP(BX14,'[1]Sheet2 (2)'!$A$2:$C$2126,3,FALSE)</f>
        <v>40110.698.000.5997.650.000000000000.17</v>
      </c>
      <c r="BZ14" s="121" t="s">
        <v>2946</v>
      </c>
      <c r="CA14" s="122" t="str">
        <f>VLOOKUP(BZ14,'[1]Sheet2 (2)'!$A$2:$C$2126,3,FALSE)</f>
        <v>30110.642.000.5997.510.000000000000.17</v>
      </c>
      <c r="CB14" s="121" t="s">
        <v>2947</v>
      </c>
      <c r="CC14" s="122" t="str">
        <f>VLOOKUP(CB14,'[1]Sheet2 (2)'!$A$2:$C$2126,3,FALSE)</f>
        <v>30110.502.123.5997.220.000000000000.17</v>
      </c>
      <c r="CD14" s="121" t="s">
        <v>2948</v>
      </c>
      <c r="CE14" s="122" t="str">
        <f>VLOOKUP(CD14,'[1]Sheet2 (2)'!$A$2:$C$2126,3,FALSE)</f>
        <v>32110.689.000.5997.620.000000000000.17</v>
      </c>
      <c r="CF14" s="121" t="s">
        <v>2949</v>
      </c>
      <c r="CG14" s="122" t="str">
        <f>VLOOKUP(CF14,'[1]Sheet2 (2)'!$A$2:$C$2126,3,FALSE)</f>
        <v>31110.695.000.5997.610.000000000000.17</v>
      </c>
      <c r="CH14" s="121" t="s">
        <v>2950</v>
      </c>
      <c r="CI14" s="122" t="str">
        <f>VLOOKUP(CH14,'[1]Sheet2 (2)'!$A$2:$C$2126,3,FALSE)</f>
        <v>20110.692.000.5997.710.000000000000.17</v>
      </c>
      <c r="CJ14" s="121" t="s">
        <v>2951</v>
      </c>
      <c r="CK14" s="122" t="str">
        <f>VLOOKUP(CJ14,'[1]Sheet2 (2)'!$A$2:$C$2126,3,FALSE)</f>
        <v>10110.999.000.5996.000.000000000000.17</v>
      </c>
      <c r="CL14" s="121" t="s">
        <v>2952</v>
      </c>
      <c r="CM14" s="122" t="str">
        <f>VLOOKUP(CL14,'[1]Sheet2 (2)'!$A$2:$C$2126,3,FALSE)</f>
        <v>81110.602.202.5997.450.000000000000.17</v>
      </c>
      <c r="CN14" s="121" t="s">
        <v>2953</v>
      </c>
      <c r="CO14" s="122" t="str">
        <f>VLOOKUP(CN14,'[1]Sheet2 (2)'!$A$2:$C$2126,3,FALSE)</f>
        <v>84110.693.333.5997.470.000000000000.17</v>
      </c>
      <c r="CP14" s="121" t="s">
        <v>2954</v>
      </c>
      <c r="CQ14" s="122" t="str">
        <f>VLOOKUP(CP14,'[1]Sheet2 (2)'!$A$2:$C$2126,3,FALSE)</f>
        <v>86110.694.000.5997.610.000000000000.17</v>
      </c>
      <c r="CR14" s="121" t="s">
        <v>2955</v>
      </c>
      <c r="CS14" s="122" t="str">
        <f>VLOOKUP(CR14,'[1]Sheet2 (2)'!$A$2:$C$2126,3,FALSE)</f>
        <v>83110.693.000.5997.470.000000000000.17</v>
      </c>
      <c r="CT14" s="121" t="s">
        <v>2956</v>
      </c>
      <c r="CU14" s="122" t="str">
        <f>VLOOKUP(CT14,'[1]Sheet2 (2)'!$A$2:$C$2126,3,FALSE)</f>
        <v>50110.683.000.5997.610.000000000000.17</v>
      </c>
      <c r="CV14" s="121" t="s">
        <v>2957</v>
      </c>
      <c r="CW14" s="122" t="str">
        <f>VLOOKUP(CV14,'[1]Sheet2 (2)'!$A$2:$C$2126,3,FALSE)</f>
        <v>60110.999.000.5996.000.000000000000.17</v>
      </c>
      <c r="CX14" s="121" t="s">
        <v>2958</v>
      </c>
      <c r="CY14" s="122" t="str">
        <f>VLOOKUP(CX14,'[1]Sheet2 (2)'!$A$2:$C$2126,3,FALSE)</f>
        <v>85110.698.000.5997.450.000000000000.17</v>
      </c>
      <c r="CZ14" s="121" t="s">
        <v>2959</v>
      </c>
      <c r="DA14" s="122" t="str">
        <f>VLOOKUP(CZ14,'[1]Sheet2 (2)'!$A$2:$C$2126,3,FALSE)</f>
        <v>82110.999.000.5996.000.000000000000.17</v>
      </c>
      <c r="DB14" s="121" t="s">
        <v>2960</v>
      </c>
      <c r="DC14" s="122" t="str">
        <f>VLOOKUP(DB14,'[1]Sheet2 (2)'!$A$2:$C$2126,3,FALSE)</f>
        <v>02110.685.000.5997.620.000000000000.17</v>
      </c>
      <c r="DG14" s="121" t="s">
        <v>2960</v>
      </c>
      <c r="DH14" s="122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s="4" t="s">
        <v>2924</v>
      </c>
      <c r="DL14" t="str">
        <f t="shared" si="2"/>
        <v>5997</v>
      </c>
      <c r="DM14" t="s">
        <v>2735</v>
      </c>
      <c r="DN14" t="str">
        <f t="shared" si="3"/>
        <v>110.685</v>
      </c>
      <c r="DO14" t="str">
        <f t="shared" si="4"/>
        <v/>
      </c>
      <c r="DP14" s="121" t="s">
        <v>2960</v>
      </c>
      <c r="DQ14" t="s">
        <v>5868</v>
      </c>
      <c r="DR14" t="s">
        <v>5869</v>
      </c>
      <c r="DS14" t="str">
        <f t="shared" si="5"/>
        <v>.620.000000000000.</v>
      </c>
      <c r="EB14" t="s">
        <v>6873</v>
      </c>
      <c r="EC14">
        <v>15</v>
      </c>
      <c r="EI14" t="s">
        <v>6873</v>
      </c>
      <c r="EJ14">
        <v>15</v>
      </c>
    </row>
    <row r="15" spans="1:140" ht="20.25" customHeight="1" thickBot="1" x14ac:dyDescent="0.35">
      <c r="A15" s="316"/>
      <c r="B15" s="317"/>
      <c r="C15" s="317"/>
      <c r="D15" s="317"/>
      <c r="E15" s="317"/>
      <c r="F15" s="317"/>
      <c r="G15" s="317"/>
      <c r="H15" s="317"/>
      <c r="I15" s="318"/>
      <c r="J15" s="342" t="s">
        <v>1424</v>
      </c>
      <c r="K15" s="343"/>
      <c r="L15" s="343"/>
      <c r="M15" s="343"/>
      <c r="N15" s="343"/>
      <c r="O15" s="343"/>
      <c r="P15" s="343"/>
      <c r="Q15" s="343"/>
      <c r="R15" s="343"/>
      <c r="S15" s="343"/>
      <c r="T15" s="344"/>
      <c r="U15" s="342" t="s">
        <v>1425</v>
      </c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4"/>
      <c r="AM15" s="108" t="s">
        <v>558</v>
      </c>
      <c r="AP15" s="46" t="s">
        <v>485</v>
      </c>
      <c r="AR15" s="82" t="s">
        <v>1696</v>
      </c>
      <c r="AS15" s="75"/>
      <c r="AT15" t="s">
        <v>1085</v>
      </c>
      <c r="AU15" s="77"/>
      <c r="AV15" s="83" t="s">
        <v>544</v>
      </c>
      <c r="AW15" s="83"/>
      <c r="BA15" s="76"/>
      <c r="BB15" s="75" t="s">
        <v>447</v>
      </c>
      <c r="BC15" s="75" t="s">
        <v>441</v>
      </c>
      <c r="BL15" s="71"/>
      <c r="BM15" s="72">
        <f>IF(AND(5.25&lt;BK1,BK1&lt;5.75),5.5,0)</f>
        <v>0</v>
      </c>
      <c r="BT15" s="77" t="s">
        <v>489</v>
      </c>
      <c r="BU15" s="120" t="s">
        <v>2961</v>
      </c>
      <c r="BV15" s="121" t="s">
        <v>2962</v>
      </c>
      <c r="BW15" s="122" t="str">
        <f>VLOOKUP(BV15,'[1]Sheet2 (2)'!$A$2:$C$2126,3,FALSE)</f>
        <v>10110.999.000.5996.000.000000000000.17</v>
      </c>
      <c r="BX15" s="121" t="s">
        <v>2963</v>
      </c>
      <c r="BY15" s="122" t="str">
        <f>VLOOKUP(BX15,'[1]Sheet2 (2)'!$A$2:$C$2126,3,FALSE)</f>
        <v>40110.690.000.5997.620.000000000000.17</v>
      </c>
      <c r="BZ15" s="121" t="s">
        <v>2964</v>
      </c>
      <c r="CA15" s="122" t="str">
        <f>VLOOKUP(BZ15,'[1]Sheet2 (2)'!$A$2:$C$2126,3,FALSE)</f>
        <v>30110.603.000.5997.610.000000000000.17</v>
      </c>
      <c r="CB15" s="121" t="s">
        <v>2965</v>
      </c>
      <c r="CC15" s="122" t="str">
        <f>VLOOKUP(CB15,'[1]Sheet2 (2)'!$A$2:$C$2126,3,FALSE)</f>
        <v>30110.698.000.5997.650.000000000000.17</v>
      </c>
      <c r="CD15" s="121" t="s">
        <v>2966</v>
      </c>
      <c r="CE15" s="122" t="str">
        <f>VLOOKUP(CD15,'[1]Sheet2 (2)'!$A$2:$C$2126,3,FALSE)</f>
        <v>32110.689.000.5997.620.000000000000.17</v>
      </c>
      <c r="CF15" s="121" t="s">
        <v>2967</v>
      </c>
      <c r="CG15" s="122" t="str">
        <f>VLOOKUP(CF15,'[1]Sheet2 (2)'!$A$2:$C$2126,3,FALSE)</f>
        <v>31110.695.000.5997.610.000000000000.17</v>
      </c>
      <c r="CH15" s="121" t="s">
        <v>2968</v>
      </c>
      <c r="CI15" s="122" t="str">
        <f>VLOOKUP(CH15,'[1]Sheet2 (2)'!$A$2:$C$2126,3,FALSE)</f>
        <v>20110.642.000.5997.510.000000000000.17</v>
      </c>
      <c r="CJ15" s="121" t="s">
        <v>2969</v>
      </c>
      <c r="CK15" s="122" t="str">
        <f>VLOOKUP(CJ15,'[1]Sheet2 (2)'!$A$2:$C$2126,3,FALSE)</f>
        <v>10110.999.000.5996.000.000000000000.17</v>
      </c>
      <c r="CL15" s="121" t="s">
        <v>2970</v>
      </c>
      <c r="CM15" s="122" t="str">
        <f>VLOOKUP(CL15,'[1]Sheet2 (2)'!$A$2:$C$2126,3,FALSE)</f>
        <v>81110.602.202.5997.450.000000000000.17</v>
      </c>
      <c r="CN15" s="121" t="s">
        <v>2971</v>
      </c>
      <c r="CO15" s="122" t="str">
        <f>VLOOKUP(CN15,'[1]Sheet2 (2)'!$A$2:$C$2126,3,FALSE)</f>
        <v>84110.603.000.5997.470.000000000000.17</v>
      </c>
      <c r="CP15" s="121" t="s">
        <v>2972</v>
      </c>
      <c r="CQ15" s="122" t="str">
        <f>VLOOKUP(CP15,'[1]Sheet2 (2)'!$A$2:$C$2126,3,FALSE)</f>
        <v>86110.604.000.5997.470.000000000000.17</v>
      </c>
      <c r="CR15" s="121" t="s">
        <v>2973</v>
      </c>
      <c r="CS15" s="122" t="str">
        <f>VLOOKUP(CR15,'[1]Sheet2 (2)'!$A$2:$C$2126,3,FALSE)</f>
        <v>83110.683.000.5997.610.000000000000.17</v>
      </c>
      <c r="CT15" s="121" t="s">
        <v>2974</v>
      </c>
      <c r="CU15" s="122" t="str">
        <f>VLOOKUP(CT15,'[1]Sheet2 (2)'!$A$2:$C$2126,3,FALSE)</f>
        <v>50110.684.000.5997.610.000000000000.17</v>
      </c>
      <c r="CV15" s="121" t="s">
        <v>2975</v>
      </c>
      <c r="CW15" s="122" t="str">
        <f>VLOOKUP(CV15,'[1]Sheet2 (2)'!$A$2:$C$2126,3,FALSE)</f>
        <v>60110.388.000.5997.470.000000000000.17</v>
      </c>
      <c r="CX15" s="121" t="s">
        <v>2976</v>
      </c>
      <c r="CY15" s="122" t="str">
        <f>VLOOKUP(CX15,'[1]Sheet2 (2)'!$A$2:$C$2126,3,FALSE)</f>
        <v>85110.698.000.5997.650.000000000000.17</v>
      </c>
      <c r="CZ15" s="121" t="s">
        <v>2977</v>
      </c>
      <c r="DA15" s="122" t="str">
        <f>VLOOKUP(CZ15,'[1]Sheet2 (2)'!$A$2:$C$2126,3,FALSE)</f>
        <v>82110.334.000.5997.110.000000000000.17</v>
      </c>
      <c r="DG15" s="121" t="s">
        <v>2733</v>
      </c>
      <c r="DH15" s="122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s="4" t="s">
        <v>2978</v>
      </c>
      <c r="DL15" t="str">
        <f t="shared" si="2"/>
        <v>5997</v>
      </c>
      <c r="DM15" t="s">
        <v>2735</v>
      </c>
      <c r="DN15" t="str">
        <f t="shared" si="3"/>
        <v>110.863</v>
      </c>
      <c r="DO15" t="str">
        <f t="shared" si="4"/>
        <v/>
      </c>
      <c r="DP15" s="121" t="s">
        <v>2733</v>
      </c>
      <c r="DQ15" t="s">
        <v>5870</v>
      </c>
      <c r="DR15" t="s">
        <v>5869</v>
      </c>
      <c r="DS15" t="str">
        <f t="shared" si="5"/>
        <v>.620.000000000000.</v>
      </c>
      <c r="EB15" t="s">
        <v>6874</v>
      </c>
      <c r="EC15">
        <v>16</v>
      </c>
      <c r="EI15" t="s">
        <v>6874</v>
      </c>
      <c r="EJ15">
        <v>16</v>
      </c>
    </row>
    <row r="16" spans="1:140" ht="34.9" customHeight="1" thickBot="1" x14ac:dyDescent="0.3">
      <c r="A16" s="351" t="s">
        <v>370</v>
      </c>
      <c r="B16" s="352"/>
      <c r="C16" s="352"/>
      <c r="D16" s="352"/>
      <c r="E16" s="352"/>
      <c r="F16" s="352"/>
      <c r="G16" s="352"/>
      <c r="H16" s="352"/>
      <c r="I16" s="370"/>
      <c r="J16" s="433"/>
      <c r="K16" s="434"/>
      <c r="L16" s="434"/>
      <c r="M16" s="434"/>
      <c r="N16" s="434"/>
      <c r="O16" s="434"/>
      <c r="P16" s="434"/>
      <c r="Q16" s="434"/>
      <c r="R16" s="434"/>
      <c r="S16" s="434"/>
      <c r="T16" s="435"/>
      <c r="U16" s="433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5"/>
      <c r="AM16" s="108" t="s">
        <v>559</v>
      </c>
      <c r="AP16" s="46" t="s">
        <v>5851</v>
      </c>
      <c r="AR16" s="82" t="s">
        <v>1697</v>
      </c>
      <c r="AS16" s="75"/>
      <c r="AT16" t="s">
        <v>1086</v>
      </c>
      <c r="AU16" s="77"/>
      <c r="AV16" s="83" t="s">
        <v>545</v>
      </c>
      <c r="AW16" s="83"/>
      <c r="BA16" s="76"/>
      <c r="BB16" s="75" t="s">
        <v>449</v>
      </c>
      <c r="BC16" s="75" t="s">
        <v>527</v>
      </c>
      <c r="BL16" s="71"/>
      <c r="BM16" s="72">
        <f>IF(AND(4.75&lt;BK1,BK1&lt;5.25),5,0)</f>
        <v>0</v>
      </c>
      <c r="BT16" s="77" t="s">
        <v>490</v>
      </c>
      <c r="BU16" s="120" t="s">
        <v>2979</v>
      </c>
      <c r="BV16" s="121" t="s">
        <v>2980</v>
      </c>
      <c r="BW16" s="122" t="str">
        <f>VLOOKUP(BV16,'[1]Sheet2 (2)'!$A$2:$C$2126,3,FALSE)</f>
        <v>10110.999.000.5996.000.000000000000.17</v>
      </c>
      <c r="BX16" s="121" t="s">
        <v>2981</v>
      </c>
      <c r="BY16" s="122" t="str">
        <f>VLOOKUP(BX16,'[1]Sheet2 (2)'!$A$2:$C$2126,3,FALSE)</f>
        <v>40110.999.000.5996.000.000000000000.17</v>
      </c>
      <c r="BZ16" s="121" t="s">
        <v>2982</v>
      </c>
      <c r="CA16" s="122" t="str">
        <f>VLOOKUP(BZ16,'[1]Sheet2 (2)'!$A$2:$C$2126,3,FALSE)</f>
        <v>30110.502.000.5997.610.000000000000.17</v>
      </c>
      <c r="CD16" s="121" t="s">
        <v>2983</v>
      </c>
      <c r="CE16" s="122" t="str">
        <f>VLOOKUP(CD16,'[1]Sheet2 (2)'!$A$2:$C$2126,3,FALSE)</f>
        <v>32110.393.752.5997.630.000000000000.17</v>
      </c>
      <c r="CF16" s="121" t="s">
        <v>2984</v>
      </c>
      <c r="CG16" s="122" t="str">
        <f>VLOOKUP(CF16,'[1]Sheet2 (2)'!$A$2:$C$2126,3,FALSE)</f>
        <v>31110.697.315.5997.630.000000000000.17</v>
      </c>
      <c r="CH16" s="121" t="s">
        <v>2985</v>
      </c>
      <c r="CI16" s="122" t="str">
        <f>VLOOKUP(CH16,'[1]Sheet2 (2)'!$A$2:$C$2126,3,FALSE)</f>
        <v>20110.684.000.5997.610.000000000000.17</v>
      </c>
      <c r="CJ16" s="121" t="s">
        <v>2986</v>
      </c>
      <c r="CK16" s="122" t="str">
        <f>VLOOKUP(CJ16,'[1]Sheet2 (2)'!$A$2:$C$2126,3,FALSE)</f>
        <v>12110.604.000.5997.470.000000000000.17</v>
      </c>
      <c r="CL16" s="121" t="s">
        <v>2987</v>
      </c>
      <c r="CM16" s="122" t="str">
        <f>VLOOKUP(CL16,'[1]Sheet2 (2)'!$A$2:$C$2126,3,FALSE)</f>
        <v>81110.602.202.5997.450.000000000000.17</v>
      </c>
      <c r="CN16" s="121" t="s">
        <v>2988</v>
      </c>
      <c r="CO16" s="122" t="str">
        <f>VLOOKUP(CN16,'[1]Sheet2 (2)'!$A$2:$C$2126,3,FALSE)</f>
        <v>84110.693.143.5997.630.000000000000.17</v>
      </c>
      <c r="CP16" s="121" t="s">
        <v>2989</v>
      </c>
      <c r="CQ16" s="122" t="str">
        <f>VLOOKUP(CP16,'[1]Sheet2 (2)'!$A$2:$C$2126,3,FALSE)</f>
        <v>86110.388.000.5997.470.000000000000.17</v>
      </c>
      <c r="CR16" s="121" t="s">
        <v>2990</v>
      </c>
      <c r="CS16" s="122" t="str">
        <f>VLOOKUP(CR16,'[1]Sheet2 (2)'!$A$2:$C$2126,3,FALSE)</f>
        <v>83110.388.333.5997.470.000000000000.17</v>
      </c>
      <c r="CT16" s="121" t="s">
        <v>2991</v>
      </c>
      <c r="CU16" s="122" t="str">
        <f>VLOOKUP(CT16,'[1]Sheet2 (2)'!$A$2:$C$2126,3,FALSE)</f>
        <v>50110.698.000.5997.650.000000000000.17</v>
      </c>
      <c r="CV16" s="121" t="s">
        <v>2992</v>
      </c>
      <c r="CW16" s="122" t="str">
        <f>VLOOKUP(CV16,'[1]Sheet2 (2)'!$A$2:$C$2126,3,FALSE)</f>
        <v>60110.633.000.5997.560.000000000000.17</v>
      </c>
      <c r="CX16" s="121" t="s">
        <v>2993</v>
      </c>
      <c r="CY16" s="122" t="str">
        <f>VLOOKUP(CX16,'[1]Sheet2 (2)'!$A$2:$C$2126,3,FALSE)</f>
        <v>85110.694.000.5997.610.000000000000.17</v>
      </c>
      <c r="CZ16" s="121" t="s">
        <v>2994</v>
      </c>
      <c r="DA16" s="122" t="str">
        <f>VLOOKUP(CZ16,'[1]Sheet2 (2)'!$A$2:$C$2126,3,FALSE)</f>
        <v>82110.335.000.5997.110.000000000000.17</v>
      </c>
      <c r="DG16" s="121" t="s">
        <v>2754</v>
      </c>
      <c r="DH16" s="122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s="4" t="s">
        <v>2978</v>
      </c>
      <c r="DL16" t="str">
        <f t="shared" si="2"/>
        <v>5997</v>
      </c>
      <c r="DM16" t="s">
        <v>2735</v>
      </c>
      <c r="DN16" t="str">
        <f t="shared" si="3"/>
        <v>110.863</v>
      </c>
      <c r="DO16" t="str">
        <f t="shared" si="4"/>
        <v/>
      </c>
      <c r="DP16" s="121" t="s">
        <v>2754</v>
      </c>
      <c r="DQ16" t="s">
        <v>5870</v>
      </c>
      <c r="DR16" t="s">
        <v>5869</v>
      </c>
      <c r="DS16" t="str">
        <f t="shared" si="5"/>
        <v>.620.000000000000.</v>
      </c>
      <c r="EB16" t="s">
        <v>6875</v>
      </c>
      <c r="EC16">
        <v>17</v>
      </c>
      <c r="EI16" t="s">
        <v>6875</v>
      </c>
      <c r="EJ16">
        <v>17</v>
      </c>
    </row>
    <row r="17" spans="1:140" ht="34.9" customHeight="1" thickBot="1" x14ac:dyDescent="0.3">
      <c r="A17" s="351" t="s">
        <v>371</v>
      </c>
      <c r="B17" s="352"/>
      <c r="C17" s="352"/>
      <c r="D17" s="352"/>
      <c r="E17" s="352"/>
      <c r="F17" s="352"/>
      <c r="G17" s="352"/>
      <c r="H17" s="352"/>
      <c r="I17" s="370"/>
      <c r="J17" s="436"/>
      <c r="K17" s="437"/>
      <c r="L17" s="437"/>
      <c r="M17" s="437"/>
      <c r="N17" s="437"/>
      <c r="O17" s="437"/>
      <c r="P17" s="437"/>
      <c r="Q17" s="437"/>
      <c r="R17" s="437"/>
      <c r="S17" s="437"/>
      <c r="T17" s="438"/>
      <c r="U17" s="433"/>
      <c r="V17" s="434"/>
      <c r="W17" s="434"/>
      <c r="X17" s="434"/>
      <c r="Y17" s="434"/>
      <c r="Z17" s="434"/>
      <c r="AA17" s="434"/>
      <c r="AB17" s="434"/>
      <c r="AC17" s="434"/>
      <c r="AD17" s="434"/>
      <c r="AE17" s="434"/>
      <c r="AF17" s="435"/>
      <c r="AM17" s="108" t="s">
        <v>560</v>
      </c>
      <c r="AP17" s="46" t="s">
        <v>589</v>
      </c>
      <c r="AR17" s="82" t="s">
        <v>1698</v>
      </c>
      <c r="AS17" s="75"/>
      <c r="AT17" t="s">
        <v>1087</v>
      </c>
      <c r="AU17" s="77"/>
      <c r="AV17" s="83" t="s">
        <v>546</v>
      </c>
      <c r="AW17" s="83"/>
      <c r="BA17" s="76"/>
      <c r="BB17" s="75" t="s">
        <v>451</v>
      </c>
      <c r="BC17" s="75" t="s">
        <v>443</v>
      </c>
      <c r="BL17" s="71"/>
      <c r="BM17" s="72">
        <f>IF(AND(4.25&lt;BK1,BK1&lt;4.75),4.5,0)</f>
        <v>0</v>
      </c>
      <c r="BT17" s="77" t="s">
        <v>496</v>
      </c>
      <c r="BU17" s="120" t="s">
        <v>2995</v>
      </c>
      <c r="BV17" s="121" t="s">
        <v>2996</v>
      </c>
      <c r="BW17" s="122" t="str">
        <f>VLOOKUP(BV17,'[1]Sheet2 (2)'!$A$2:$C$2126,3,FALSE)</f>
        <v>10110.999.000.5996.000.000000000000.17</v>
      </c>
      <c r="BX17" s="121" t="s">
        <v>2997</v>
      </c>
      <c r="BY17" s="122" t="str">
        <f>VLOOKUP(BX17,'[1]Sheet2 (2)'!$A$2:$C$2126,3,FALSE)</f>
        <v>40110.524.000.5997.210.000000000000.17</v>
      </c>
      <c r="BZ17" s="121" t="s">
        <v>2719</v>
      </c>
      <c r="CA17" s="122" t="str">
        <f>VLOOKUP(BZ17,'[1]Sheet2 (2)'!$A$2:$C$2126,3,FALSE)</f>
        <v>30110.502.000.5997.610.000000000000.17</v>
      </c>
      <c r="CD17" s="121" t="s">
        <v>2998</v>
      </c>
      <c r="CE17" s="122" t="str">
        <f>VLOOKUP(CD17,'[1]Sheet2 (2)'!$A$2:$C$2126,3,FALSE)</f>
        <v>32110.393.752.5997.630.000000000000.17</v>
      </c>
      <c r="CF17" s="121" t="s">
        <v>2999</v>
      </c>
      <c r="CG17" s="122" t="str">
        <f>VLOOKUP(CF17,'[1]Sheet2 (2)'!$A$2:$C$2126,3,FALSE)</f>
        <v>31110.393.746.5997.610.000000000000.17</v>
      </c>
      <c r="CH17" s="121" t="s">
        <v>3000</v>
      </c>
      <c r="CI17" s="122" t="str">
        <f>VLOOKUP(CH17,'[1]Sheet2 (2)'!$A$2:$C$2126,3,FALSE)</f>
        <v>20110.686.000.5997.780.000000000000.17</v>
      </c>
      <c r="CJ17" s="121" t="s">
        <v>3001</v>
      </c>
      <c r="CK17" s="122" t="str">
        <f>VLOOKUP(CJ17,'[1]Sheet2 (2)'!$A$2:$C$2126,3,FALSE)</f>
        <v>12110.631.268.5997.510.000000000000.17</v>
      </c>
      <c r="CL17" s="121" t="s">
        <v>3002</v>
      </c>
      <c r="CM17" s="122" t="str">
        <f>VLOOKUP(CL17,'[1]Sheet2 (2)'!$A$2:$C$2126,3,FALSE)</f>
        <v>81110.602.202.5997.450.000000000000.17</v>
      </c>
      <c r="CN17" s="121" t="s">
        <v>3003</v>
      </c>
      <c r="CO17" s="122" t="str">
        <f>VLOOKUP(CN17,'[1]Sheet2 (2)'!$A$2:$C$2126,3,FALSE)</f>
        <v>84110.693.143.5997.630.000000000000.17</v>
      </c>
      <c r="CP17" s="121" t="s">
        <v>3004</v>
      </c>
      <c r="CQ17" s="122" t="str">
        <f>VLOOKUP(CP17,'[1]Sheet2 (2)'!$A$2:$C$2126,3,FALSE)</f>
        <v>86110.165.000.5997.130.000000000000.17</v>
      </c>
      <c r="CR17" s="121" t="s">
        <v>3005</v>
      </c>
      <c r="CS17" s="122" t="str">
        <f>VLOOKUP(CR17,'[1]Sheet2 (2)'!$A$2:$C$2126,3,FALSE)</f>
        <v>83110.999.000.5996.000.000000000000.17</v>
      </c>
      <c r="CT17" s="121" t="s">
        <v>3006</v>
      </c>
      <c r="CU17" s="122" t="str">
        <f>VLOOKUP(CT17,'[1]Sheet2 (2)'!$A$2:$C$2126,3,FALSE)</f>
        <v>50110.698.000.5997.650.000000000000.17</v>
      </c>
      <c r="CV17" s="121" t="s">
        <v>3007</v>
      </c>
      <c r="CW17" s="122" t="str">
        <f>VLOOKUP(CV17,'[1]Sheet2 (2)'!$A$2:$C$2126,3,FALSE)</f>
        <v>60110.388.000.5997.470.000000000000.17</v>
      </c>
      <c r="CX17" s="121" t="s">
        <v>3008</v>
      </c>
      <c r="CY17" s="122" t="str">
        <f>VLOOKUP(CX17,'[1]Sheet2 (2)'!$A$2:$C$2126,3,FALSE)</f>
        <v>85110.576.000.5997.460.000000000000.17</v>
      </c>
      <c r="CZ17" s="121" t="s">
        <v>3009</v>
      </c>
      <c r="DA17" s="122" t="str">
        <f>VLOOKUP(CZ17,'[1]Sheet2 (2)'!$A$2:$C$2126,3,FALSE)</f>
        <v>82110.336.000.5997.110.000000000000.17</v>
      </c>
      <c r="DG17" s="121" t="s">
        <v>2773</v>
      </c>
      <c r="DH17" s="122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s="4" t="s">
        <v>2978</v>
      </c>
      <c r="DL17" t="str">
        <f t="shared" si="2"/>
        <v>5997</v>
      </c>
      <c r="DM17" t="s">
        <v>2735</v>
      </c>
      <c r="DN17" t="str">
        <f t="shared" si="3"/>
        <v>110.863</v>
      </c>
      <c r="DO17" t="str">
        <f t="shared" si="4"/>
        <v/>
      </c>
      <c r="DP17" s="121" t="s">
        <v>2773</v>
      </c>
      <c r="DQ17" t="s">
        <v>5870</v>
      </c>
      <c r="DR17" t="s">
        <v>5869</v>
      </c>
      <c r="DS17" t="str">
        <f t="shared" si="5"/>
        <v>.620.000000000000.</v>
      </c>
      <c r="EB17" t="s">
        <v>6876</v>
      </c>
      <c r="EC17">
        <v>18</v>
      </c>
      <c r="EI17" t="s">
        <v>6876</v>
      </c>
      <c r="EJ17">
        <v>18</v>
      </c>
    </row>
    <row r="18" spans="1:140" ht="20.25" customHeight="1" thickBot="1" x14ac:dyDescent="0.35">
      <c r="A18" s="351" t="s">
        <v>2678</v>
      </c>
      <c r="B18" s="352"/>
      <c r="C18" s="352"/>
      <c r="D18" s="352"/>
      <c r="E18" s="352"/>
      <c r="F18" s="352"/>
      <c r="G18" s="352"/>
      <c r="H18" s="352"/>
      <c r="I18" s="370"/>
      <c r="J18" s="442" t="str">
        <f>IFERROR(VLOOKUP(J17,$DP$2:$DR$2125,2,FALSE),"")</f>
        <v/>
      </c>
      <c r="K18" s="443"/>
      <c r="L18" s="443"/>
      <c r="M18" s="443"/>
      <c r="N18" s="443"/>
      <c r="O18" s="124"/>
      <c r="P18" s="422" t="str">
        <f>IFERROR(VLOOKUP(J17,$DP$2:$DS$2125,4,FALSE),"")</f>
        <v/>
      </c>
      <c r="Q18" s="422"/>
      <c r="R18" s="422"/>
      <c r="S18" s="444" t="str">
        <f>IF(P18="N/A","",IF(P18="","",DY18))</f>
        <v/>
      </c>
      <c r="T18" s="445"/>
      <c r="U18" s="442" t="str">
        <f>IFERROR(VLOOKUP(U17,$DP$2:$DR$2125,2,FALSE),"")</f>
        <v/>
      </c>
      <c r="V18" s="443"/>
      <c r="W18" s="443"/>
      <c r="X18" s="443"/>
      <c r="Y18" s="443"/>
      <c r="Z18" s="443"/>
      <c r="AA18" s="124"/>
      <c r="AB18" s="498" t="str">
        <f>IFERROR(VLOOKUP(U17,$DP$2:$DS$2125,4,FALSE),"")</f>
        <v/>
      </c>
      <c r="AC18" s="498"/>
      <c r="AD18" s="498"/>
      <c r="AE18" s="498"/>
      <c r="AF18" s="227" t="str">
        <f>IF(AB18="N/A","",IF(AB18="","",EF18))</f>
        <v/>
      </c>
      <c r="AM18" s="108" t="s">
        <v>561</v>
      </c>
      <c r="AP18" s="46" t="s">
        <v>5852</v>
      </c>
      <c r="AR18" s="77" t="s">
        <v>1699</v>
      </c>
      <c r="AS18" s="75"/>
      <c r="AT18" t="s">
        <v>1088</v>
      </c>
      <c r="AU18" s="77"/>
      <c r="AV18" s="83" t="s">
        <v>547</v>
      </c>
      <c r="AW18" s="83"/>
      <c r="BA18" s="76"/>
      <c r="BB18" s="75" t="s">
        <v>453</v>
      </c>
      <c r="BC18" s="75" t="s">
        <v>528</v>
      </c>
      <c r="BL18" s="71"/>
      <c r="BM18" s="72">
        <f>IF(AND(3.75&lt;BK1,BK1&lt;4.25),4,0)</f>
        <v>0</v>
      </c>
      <c r="BT18" s="77" t="s">
        <v>2222</v>
      </c>
      <c r="BU18" s="120" t="s">
        <v>3010</v>
      </c>
      <c r="BX18" s="121" t="s">
        <v>3011</v>
      </c>
      <c r="BY18" s="122" t="str">
        <f>VLOOKUP(BX18,'[1]Sheet2 (2)'!$A$2:$C$2126,3,FALSE)</f>
        <v>40110.524.000.5997.210.000000000000.17</v>
      </c>
      <c r="BZ18" s="121" t="s">
        <v>2740</v>
      </c>
      <c r="CA18" s="122" t="str">
        <f>VLOOKUP(BZ18,'[1]Sheet2 (2)'!$A$2:$C$2126,3,FALSE)</f>
        <v>30110.502.000.5997.610.000000000000.17</v>
      </c>
      <c r="CD18" s="121" t="s">
        <v>3012</v>
      </c>
      <c r="CE18" s="122" t="str">
        <f>VLOOKUP(CD18,'[1]Sheet2 (2)'!$A$2:$C$2126,3,FALSE)</f>
        <v>32110.393.752.5997.630.000000000000.17</v>
      </c>
      <c r="CF18" s="121" t="s">
        <v>3013</v>
      </c>
      <c r="CG18" s="122" t="str">
        <f>VLOOKUP(CF18,'[1]Sheet2 (2)'!$A$2:$C$2126,3,FALSE)</f>
        <v>31110.602.000.5997.310.000000000000.17</v>
      </c>
      <c r="CH18" s="121" t="s">
        <v>3014</v>
      </c>
      <c r="CI18" s="122" t="str">
        <f>VLOOKUP(CH18,'[1]Sheet2 (2)'!$A$2:$C$2126,3,FALSE)</f>
        <v>20110.697.000.5997.630.000000000000.17</v>
      </c>
      <c r="CJ18" s="121" t="s">
        <v>3015</v>
      </c>
      <c r="CK18" s="122" t="str">
        <f>VLOOKUP(CJ18,'[1]Sheet2 (2)'!$A$2:$C$2126,3,FALSE)</f>
        <v>10110.601.000.5997.610.000000000000.17</v>
      </c>
      <c r="CL18" s="121" t="s">
        <v>3016</v>
      </c>
      <c r="CM18" s="122" t="str">
        <f>VLOOKUP(CL18,'[1]Sheet2 (2)'!$A$2:$C$2126,3,FALSE)</f>
        <v>81110.693.000.5997.630.000000000000.17</v>
      </c>
      <c r="CN18" s="121" t="s">
        <v>3017</v>
      </c>
      <c r="CO18" s="122" t="str">
        <f>VLOOKUP(CN18,'[1]Sheet2 (2)'!$A$2:$C$2126,3,FALSE)</f>
        <v>84110.999.000.5996.000.000000000000.17</v>
      </c>
      <c r="CP18" s="121" t="s">
        <v>3018</v>
      </c>
      <c r="CQ18" s="122" t="str">
        <f>VLOOKUP(CP18,'[1]Sheet2 (2)'!$A$2:$C$2126,3,FALSE)</f>
        <v>86110.165.000.5997.130.000000000000.17</v>
      </c>
      <c r="CR18" s="121" t="s">
        <v>3019</v>
      </c>
      <c r="CS18" s="122" t="str">
        <f>VLOOKUP(CR18,'[1]Sheet2 (2)'!$A$2:$C$2126,3,FALSE)</f>
        <v>83110.683.000.5997.610.000000000000.17</v>
      </c>
      <c r="CT18" s="121" t="s">
        <v>3020</v>
      </c>
      <c r="CU18" s="122" t="str">
        <f>VLOOKUP(CT18,'[1]Sheet2 (2)'!$A$2:$C$2126,3,FALSE)</f>
        <v>50110.698.000.5997.650.000000000000.17</v>
      </c>
      <c r="CV18" s="121" t="s">
        <v>3021</v>
      </c>
      <c r="CW18" s="122" t="str">
        <f>VLOOKUP(CV18,'[1]Sheet2 (2)'!$A$2:$C$2126,3,FALSE)</f>
        <v>60110.388.204.5997.110.000000000000.17</v>
      </c>
      <c r="CX18" s="121" t="s">
        <v>3022</v>
      </c>
      <c r="CY18" s="122" t="str">
        <f>VLOOKUP(CX18,'[1]Sheet2 (2)'!$A$2:$C$2126,3,FALSE)</f>
        <v>85110.683.333.5997.610.000000000000.17</v>
      </c>
      <c r="CZ18" s="121" t="s">
        <v>3023</v>
      </c>
      <c r="DA18" s="122" t="str">
        <f>VLOOKUP(CZ18,'[1]Sheet2 (2)'!$A$2:$C$2126,3,FALSE)</f>
        <v>82110.338.000.5997.110.000000000000.17</v>
      </c>
      <c r="DG18" s="121" t="s">
        <v>2792</v>
      </c>
      <c r="DH18" s="122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s="4" t="s">
        <v>2978</v>
      </c>
      <c r="DL18" t="str">
        <f t="shared" si="2"/>
        <v>5997</v>
      </c>
      <c r="DM18" t="s">
        <v>2735</v>
      </c>
      <c r="DN18" t="str">
        <f t="shared" si="3"/>
        <v>110.863</v>
      </c>
      <c r="DO18" t="str">
        <f t="shared" si="4"/>
        <v/>
      </c>
      <c r="DP18" s="121" t="s">
        <v>2792</v>
      </c>
      <c r="DQ18" t="s">
        <v>5870</v>
      </c>
      <c r="DR18" t="s">
        <v>5869</v>
      </c>
      <c r="DS18" t="str">
        <f t="shared" si="5"/>
        <v>.620.000000000000.</v>
      </c>
      <c r="DX18" t="str">
        <f>MID(J18,3,3)</f>
        <v/>
      </c>
      <c r="DY18" t="str">
        <f>IF(DX18="110",DZ18,"00")</f>
        <v>00</v>
      </c>
      <c r="DZ18" t="str">
        <f>IFERROR(VLOOKUP(D6,EB7:EC41,2,FALSE),"00")</f>
        <v>00</v>
      </c>
      <c r="EB18" t="s">
        <v>6877</v>
      </c>
      <c r="EC18">
        <v>19</v>
      </c>
      <c r="EE18" t="str">
        <f>MID(U18,3,3)</f>
        <v/>
      </c>
      <c r="EF18" t="str">
        <f>IF(EE18="110",EG18,"00")</f>
        <v>00</v>
      </c>
      <c r="EG18" t="str">
        <f>IFERROR(VLOOKUP(D6,EI7:EJ41,2,FALSE),"00")</f>
        <v>00</v>
      </c>
      <c r="EI18" t="s">
        <v>6877</v>
      </c>
      <c r="EJ18">
        <v>19</v>
      </c>
    </row>
    <row r="19" spans="1:140" ht="36.75" customHeight="1" thickBot="1" x14ac:dyDescent="0.3">
      <c r="A19" s="351" t="s">
        <v>2066</v>
      </c>
      <c r="B19" s="352"/>
      <c r="C19" s="352"/>
      <c r="D19" s="352"/>
      <c r="E19" s="352"/>
      <c r="F19" s="352"/>
      <c r="G19" s="352"/>
      <c r="H19" s="352"/>
      <c r="I19" s="370"/>
      <c r="J19" s="439"/>
      <c r="K19" s="440"/>
      <c r="L19" s="440"/>
      <c r="M19" s="440"/>
      <c r="N19" s="440"/>
      <c r="O19" s="440"/>
      <c r="P19" s="440"/>
      <c r="Q19" s="440"/>
      <c r="R19" s="440"/>
      <c r="S19" s="440"/>
      <c r="T19" s="441"/>
      <c r="U19" s="433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5"/>
      <c r="AM19" s="108" t="s">
        <v>562</v>
      </c>
      <c r="AR19" s="77" t="s">
        <v>1700</v>
      </c>
      <c r="AS19" s="75"/>
      <c r="AT19" t="s">
        <v>1089</v>
      </c>
      <c r="AU19" s="77"/>
      <c r="AV19" s="83" t="s">
        <v>548</v>
      </c>
      <c r="AW19" s="83"/>
      <c r="BA19" s="69"/>
      <c r="BB19" s="75" t="s">
        <v>454</v>
      </c>
      <c r="BC19" s="75" t="s">
        <v>529</v>
      </c>
      <c r="BL19" s="71"/>
      <c r="BM19" s="72">
        <f>IF(AND(3.25&lt;BK1,BK1&lt;3.75),3.5,0)</f>
        <v>0</v>
      </c>
      <c r="BT19" s="77" t="s">
        <v>492</v>
      </c>
      <c r="BU19" s="120" t="s">
        <v>3024</v>
      </c>
      <c r="BX19" s="121" t="s">
        <v>3025</v>
      </c>
      <c r="BY19" s="122" t="str">
        <f>VLOOKUP(BX19,'[1]Sheet2 (2)'!$A$2:$C$2126,3,FALSE)</f>
        <v>40110.524.000.5997.210.000000000000.17</v>
      </c>
      <c r="BZ19" s="121" t="s">
        <v>2759</v>
      </c>
      <c r="CA19" s="122" t="str">
        <f>VLOOKUP(BZ19,'[1]Sheet2 (2)'!$A$2:$C$2126,3,FALSE)</f>
        <v>30110.502.000.5997.610.000000000000.17</v>
      </c>
      <c r="CD19" s="121" t="s">
        <v>3026</v>
      </c>
      <c r="CE19" s="122" t="str">
        <f>VLOOKUP(CD19,'[1]Sheet2 (2)'!$A$2:$C$2126,3,FALSE)</f>
        <v>32110.393.752.5997.630.000000000000.17</v>
      </c>
      <c r="CF19" s="121" t="s">
        <v>3027</v>
      </c>
      <c r="CG19" s="122" t="str">
        <f>VLOOKUP(CF19,'[1]Sheet2 (2)'!$A$2:$C$2126,3,FALSE)</f>
        <v>31110.602.291.5997.310.000000000000.17</v>
      </c>
      <c r="CH19" s="121" t="s">
        <v>3028</v>
      </c>
      <c r="CI19" s="122" t="str">
        <f>VLOOKUP(CH19,'[1]Sheet2 (2)'!$A$2:$C$2126,3,FALSE)</f>
        <v>20110.698.000.5997.650.000000000000.17</v>
      </c>
      <c r="CJ19" s="121" t="s">
        <v>3029</v>
      </c>
      <c r="CK19" s="122" t="str">
        <f>VLOOKUP(CJ19,'[1]Sheet2 (2)'!$A$2:$C$2126,3,FALSE)</f>
        <v>10110.601.000.5997.610.000000000000.17</v>
      </c>
      <c r="CL19" s="121" t="s">
        <v>3030</v>
      </c>
      <c r="CM19" s="122" t="str">
        <f>VLOOKUP(CL19,'[1]Sheet2 (2)'!$A$2:$C$2126,3,FALSE)</f>
        <v>81110.693.000.5997.630.000000000000.17</v>
      </c>
      <c r="CN19" s="121" t="s">
        <v>3031</v>
      </c>
      <c r="CO19" s="122" t="str">
        <f>VLOOKUP(CN19,'[1]Sheet2 (2)'!$A$2:$C$2126,3,FALSE)</f>
        <v>84110.693.143.5997.630.000000000000.17</v>
      </c>
      <c r="CP19" s="121" t="s">
        <v>3032</v>
      </c>
      <c r="CQ19" s="122" t="str">
        <f>VLOOKUP(CP19,'[1]Sheet2 (2)'!$A$2:$C$2126,3,FALSE)</f>
        <v>86110.636.000.5997.570.000000000000.17</v>
      </c>
      <c r="CR19" s="121" t="s">
        <v>3033</v>
      </c>
      <c r="CS19" s="122" t="str">
        <f>VLOOKUP(CR19,'[1]Sheet2 (2)'!$A$2:$C$2126,3,FALSE)</f>
        <v>83110.683.000.5997.610.000000000000.17</v>
      </c>
      <c r="CT19" s="121" t="s">
        <v>3034</v>
      </c>
      <c r="CU19" s="122" t="str">
        <f>VLOOKUP(CT19,'[1]Sheet2 (2)'!$A$2:$C$2126,3,FALSE)</f>
        <v>50110.698.000.5997.650.000000000000.17</v>
      </c>
      <c r="CV19" s="121" t="s">
        <v>3035</v>
      </c>
      <c r="CW19" s="122" t="str">
        <f>VLOOKUP(CV19,'[1]Sheet2 (2)'!$A$2:$C$2126,3,FALSE)</f>
        <v>60110.999.000.5996.000.000000000000.17</v>
      </c>
      <c r="CX19" s="121" t="s">
        <v>3036</v>
      </c>
      <c r="CY19" s="122" t="str">
        <f>VLOOKUP(CX19,'[1]Sheet2 (2)'!$A$2:$C$2126,3,FALSE)</f>
        <v>85110.683.000.5997.520.000000000000.17</v>
      </c>
      <c r="CZ19" s="121" t="s">
        <v>3037</v>
      </c>
      <c r="DA19" s="122" t="str">
        <f>VLOOKUP(CZ19,'[1]Sheet2 (2)'!$A$2:$C$2126,3,FALSE)</f>
        <v>82110.339.000.5997.110.000000000000.17</v>
      </c>
      <c r="DG19" s="121" t="s">
        <v>2811</v>
      </c>
      <c r="DH19" s="122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s="4" t="s">
        <v>2978</v>
      </c>
      <c r="DL19" t="str">
        <f t="shared" si="2"/>
        <v>5997</v>
      </c>
      <c r="DM19" t="s">
        <v>2735</v>
      </c>
      <c r="DN19" t="str">
        <f t="shared" si="3"/>
        <v>110.863</v>
      </c>
      <c r="DO19" t="str">
        <f t="shared" si="4"/>
        <v/>
      </c>
      <c r="DP19" s="121" t="s">
        <v>2811</v>
      </c>
      <c r="DQ19" t="s">
        <v>5870</v>
      </c>
      <c r="DR19" t="s">
        <v>5869</v>
      </c>
      <c r="DS19" t="str">
        <f t="shared" si="5"/>
        <v>.620.000000000000.</v>
      </c>
      <c r="EB19" t="s">
        <v>6878</v>
      </c>
      <c r="EC19">
        <v>20</v>
      </c>
      <c r="EI19" t="s">
        <v>6878</v>
      </c>
      <c r="EJ19">
        <v>20</v>
      </c>
    </row>
    <row r="20" spans="1:140" ht="20.25" customHeight="1" thickBot="1" x14ac:dyDescent="0.35">
      <c r="A20" s="351" t="s">
        <v>2067</v>
      </c>
      <c r="B20" s="352"/>
      <c r="C20" s="352"/>
      <c r="D20" s="352"/>
      <c r="E20" s="352"/>
      <c r="F20" s="352"/>
      <c r="G20" s="352"/>
      <c r="H20" s="352"/>
      <c r="I20" s="370"/>
      <c r="J20" s="446"/>
      <c r="K20" s="447"/>
      <c r="L20" s="447"/>
      <c r="M20" s="447"/>
      <c r="N20" s="447"/>
      <c r="O20" s="447"/>
      <c r="P20" s="447"/>
      <c r="Q20" s="447"/>
      <c r="R20" s="447"/>
      <c r="S20" s="447"/>
      <c r="T20" s="448"/>
      <c r="U20" s="446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8"/>
      <c r="AM20" s="108" t="s">
        <v>1756</v>
      </c>
      <c r="AR20" s="77" t="s">
        <v>1701</v>
      </c>
      <c r="AS20" s="75"/>
      <c r="AT20" t="s">
        <v>1090</v>
      </c>
      <c r="AU20" s="77"/>
      <c r="AV20" s="83" t="s">
        <v>549</v>
      </c>
      <c r="AW20" s="83"/>
      <c r="BA20" s="69"/>
      <c r="BB20" s="75" t="s">
        <v>456</v>
      </c>
      <c r="BC20" s="75"/>
      <c r="BL20" s="71"/>
      <c r="BM20" s="72">
        <f>IF(AND(2.75&lt;BK1,BK1&lt;3.25),3,0)</f>
        <v>0</v>
      </c>
      <c r="BT20" s="77" t="s">
        <v>495</v>
      </c>
      <c r="BX20" s="121" t="s">
        <v>3038</v>
      </c>
      <c r="BY20" s="122" t="str">
        <f>VLOOKUP(BX20,'[1]Sheet2 (2)'!$A$2:$C$2126,3,FALSE)</f>
        <v>40110.524.000.5997.210.000000000000.17</v>
      </c>
      <c r="BZ20" s="121" t="s">
        <v>2778</v>
      </c>
      <c r="CA20" s="122" t="str">
        <f>VLOOKUP(BZ20,'[1]Sheet2 (2)'!$A$2:$C$2126,3,FALSE)</f>
        <v>30110.502.000.5997.610.000000000000.17</v>
      </c>
      <c r="CD20" s="121" t="s">
        <v>3039</v>
      </c>
      <c r="CE20" s="122" t="str">
        <f>VLOOKUP(CD20,'[1]Sheet2 (2)'!$A$2:$C$2126,3,FALSE)</f>
        <v>32110.393.752.5997.630.000000000000.17</v>
      </c>
      <c r="CF20" s="121" t="s">
        <v>3040</v>
      </c>
      <c r="CG20" s="122" t="str">
        <f>VLOOKUP(CF20,'[1]Sheet2 (2)'!$A$2:$C$2126,3,FALSE)</f>
        <v>31110.421.211.5997.610.000000000000.17</v>
      </c>
      <c r="CH20" s="121" t="s">
        <v>3041</v>
      </c>
      <c r="CI20" s="122" t="str">
        <f>VLOOKUP(CH20,'[1]Sheet2 (2)'!$A$2:$C$2126,3,FALSE)</f>
        <v>20110.700.000.5997.780.000000000000.17</v>
      </c>
      <c r="CJ20" s="121" t="s">
        <v>3042</v>
      </c>
      <c r="CK20" s="122" t="str">
        <f>VLOOKUP(CJ20,'[1]Sheet2 (2)'!$A$2:$C$2126,3,FALSE)</f>
        <v>10110.601.000.5997.610.000000000000.17</v>
      </c>
      <c r="CL20" s="121" t="s">
        <v>3043</v>
      </c>
      <c r="CM20" s="122" t="str">
        <f>VLOOKUP(CL20,'[1]Sheet2 (2)'!$A$2:$C$2126,3,FALSE)</f>
        <v>81110.693.000.5997.630.000000000000.17</v>
      </c>
      <c r="CN20" s="121" t="s">
        <v>3044</v>
      </c>
      <c r="CO20" s="122" t="str">
        <f>VLOOKUP(CN20,'[1]Sheet2 (2)'!$A$2:$C$2126,3,FALSE)</f>
        <v>84110.698.000.5997.650.000000000000.17</v>
      </c>
      <c r="CP20" s="121" t="s">
        <v>3045</v>
      </c>
      <c r="CQ20" s="122" t="str">
        <f>VLOOKUP(CP20,'[1]Sheet2 (2)'!$A$2:$C$2126,3,FALSE)</f>
        <v>86110.999.000.5996.000.000000000000.17</v>
      </c>
      <c r="CR20" s="121" t="s">
        <v>3046</v>
      </c>
      <c r="CS20" s="122" t="str">
        <f>VLOOKUP(CR20,'[1]Sheet2 (2)'!$A$2:$C$2126,3,FALSE)</f>
        <v>83110.683.000.5997.610.000000000000.17</v>
      </c>
      <c r="CT20" s="121" t="s">
        <v>3047</v>
      </c>
      <c r="CU20" s="122" t="str">
        <f>VLOOKUP(CT20,'[1]Sheet2 (2)'!$A$2:$C$2126,3,FALSE)</f>
        <v>50110.698.000.5997.650.000000000000.17</v>
      </c>
      <c r="CV20" s="121" t="s">
        <v>3048</v>
      </c>
      <c r="CW20" s="122" t="str">
        <f>VLOOKUP(CV20,'[1]Sheet2 (2)'!$A$2:$C$2126,3,FALSE)</f>
        <v>60110.636.000.5997.570.000000000000.17</v>
      </c>
      <c r="CX20" s="121" t="s">
        <v>3049</v>
      </c>
      <c r="CY20" s="122" t="str">
        <f>VLOOKUP(CX20,'[1]Sheet2 (2)'!$A$2:$C$2126,3,FALSE)</f>
        <v>85110.685.000.5997.610.000000000000.17</v>
      </c>
      <c r="CZ20" s="121" t="s">
        <v>3050</v>
      </c>
      <c r="DA20" s="122" t="str">
        <f>VLOOKUP(CZ20,'[1]Sheet2 (2)'!$A$2:$C$2126,3,FALSE)</f>
        <v>82110.157.000.5997.110.000000000000.17</v>
      </c>
      <c r="DG20" s="121" t="s">
        <v>2830</v>
      </c>
      <c r="DH20" s="122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s="4" t="s">
        <v>2978</v>
      </c>
      <c r="DL20" t="str">
        <f t="shared" si="2"/>
        <v>5997</v>
      </c>
      <c r="DM20" t="s">
        <v>2735</v>
      </c>
      <c r="DN20" t="str">
        <f t="shared" si="3"/>
        <v>110.863</v>
      </c>
      <c r="DO20" t="str">
        <f t="shared" si="4"/>
        <v/>
      </c>
      <c r="DP20" s="121" t="s">
        <v>2830</v>
      </c>
      <c r="DQ20" t="s">
        <v>5870</v>
      </c>
      <c r="DR20" t="s">
        <v>5869</v>
      </c>
      <c r="DS20" t="str">
        <f t="shared" si="5"/>
        <v>.620.000000000000.</v>
      </c>
      <c r="EB20" t="s">
        <v>6879</v>
      </c>
      <c r="EC20">
        <v>21</v>
      </c>
      <c r="EI20" t="s">
        <v>6879</v>
      </c>
      <c r="EJ20">
        <v>21</v>
      </c>
    </row>
    <row r="21" spans="1:140" ht="20.25" customHeight="1" thickBot="1" x14ac:dyDescent="0.35">
      <c r="A21" s="351" t="s">
        <v>2068</v>
      </c>
      <c r="B21" s="352"/>
      <c r="C21" s="352"/>
      <c r="D21" s="352"/>
      <c r="E21" s="352"/>
      <c r="F21" s="352"/>
      <c r="G21" s="352"/>
      <c r="H21" s="352"/>
      <c r="I21" s="370"/>
      <c r="J21" s="446"/>
      <c r="K21" s="447"/>
      <c r="L21" s="447"/>
      <c r="M21" s="447"/>
      <c r="N21" s="447"/>
      <c r="O21" s="447"/>
      <c r="P21" s="447"/>
      <c r="Q21" s="447"/>
      <c r="R21" s="447"/>
      <c r="S21" s="447"/>
      <c r="T21" s="448"/>
      <c r="U21" s="446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8"/>
      <c r="AM21" s="108" t="s">
        <v>5844</v>
      </c>
      <c r="AR21" s="82" t="s">
        <v>1702</v>
      </c>
      <c r="AS21" s="75"/>
      <c r="AT21" t="s">
        <v>1091</v>
      </c>
      <c r="AU21" s="77"/>
      <c r="AV21" s="83" t="s">
        <v>550</v>
      </c>
      <c r="AW21" s="83"/>
      <c r="BA21" s="69"/>
      <c r="BB21" s="75" t="s">
        <v>458</v>
      </c>
      <c r="BC21" s="75"/>
      <c r="BL21" s="71"/>
      <c r="BM21" s="72">
        <f>IF(AND(2.25&lt;BK1,BK1&lt;2.75),2.5,0)</f>
        <v>0</v>
      </c>
      <c r="BT21" s="77" t="s">
        <v>493</v>
      </c>
      <c r="BX21" s="121" t="s">
        <v>3051</v>
      </c>
      <c r="BY21" s="122" t="str">
        <f>VLOOKUP(BX21,'[1]Sheet2 (2)'!$A$2:$C$2126,3,FALSE)</f>
        <v>40110.525.000.5997.220.000000000000.17</v>
      </c>
      <c r="BZ21" s="121" t="s">
        <v>2797</v>
      </c>
      <c r="CA21" s="122" t="str">
        <f>VLOOKUP(BZ21,'[1]Sheet2 (2)'!$A$2:$C$2126,3,FALSE)</f>
        <v>30110.502.000.5997.610.000000000000.17</v>
      </c>
      <c r="CD21" s="121" t="s">
        <v>3052</v>
      </c>
      <c r="CE21" s="122" t="str">
        <f>VLOOKUP(CD21,'[1]Sheet2 (2)'!$A$2:$C$2126,3,FALSE)</f>
        <v>32110.393.752.5997.630.000000000000.17</v>
      </c>
      <c r="CF21" s="121" t="s">
        <v>3053</v>
      </c>
      <c r="CG21" s="122" t="str">
        <f>VLOOKUP(CF21,'[1]Sheet2 (2)'!$A$2:$C$2126,3,FALSE)</f>
        <v>31110.393.333.5997.610.000000000000.17</v>
      </c>
      <c r="CH21" s="121" t="s">
        <v>3054</v>
      </c>
      <c r="CI21" s="122" t="str">
        <f>VLOOKUP(CH21,'[1]Sheet2 (2)'!$A$2:$C$2126,3,FALSE)</f>
        <v>20110.788.000.5997.460.000000000000.17</v>
      </c>
      <c r="CJ21" s="121" t="s">
        <v>3055</v>
      </c>
      <c r="CK21" s="122" t="str">
        <f>VLOOKUP(CJ21,'[1]Sheet2 (2)'!$A$2:$C$2126,3,FALSE)</f>
        <v>10110.601.000.5997.610.000000000000.17</v>
      </c>
      <c r="CL21" s="121" t="s">
        <v>3056</v>
      </c>
      <c r="CM21" s="122" t="str">
        <f>VLOOKUP(CL21,'[1]Sheet2 (2)'!$A$2:$C$2126,3,FALSE)</f>
        <v>81110.693.000.5997.630.000000000000.17</v>
      </c>
      <c r="CN21" s="121" t="s">
        <v>3057</v>
      </c>
      <c r="CO21" s="122" t="str">
        <f>VLOOKUP(CN21,'[1]Sheet2 (2)'!$A$2:$C$2126,3,FALSE)</f>
        <v>84110.698.000.5997.650.000000000000.17</v>
      </c>
      <c r="CP21" s="121" t="s">
        <v>3058</v>
      </c>
      <c r="CQ21" s="122" t="str">
        <f>VLOOKUP(CP21,'[1]Sheet2 (2)'!$A$2:$C$2126,3,FALSE)</f>
        <v>86110.388.204.5997.430.000000000000.17</v>
      </c>
      <c r="CR21" s="121" t="s">
        <v>3059</v>
      </c>
      <c r="CS21" s="122" t="str">
        <f>VLOOKUP(CR21,'[1]Sheet2 (2)'!$A$2:$C$2126,3,FALSE)</f>
        <v>83110.388.000.5997.470.000000000000.17</v>
      </c>
      <c r="CT21" s="121" t="s">
        <v>3060</v>
      </c>
      <c r="CU21" s="122" t="str">
        <f>VLOOKUP(CT21,'[1]Sheet2 (2)'!$A$2:$C$2126,3,FALSE)</f>
        <v>50110.698.000.5997.650.000000000000.17</v>
      </c>
      <c r="CV21" s="121" t="s">
        <v>3061</v>
      </c>
      <c r="CW21" s="122" t="str">
        <f>VLOOKUP(CV21,'[1]Sheet2 (2)'!$A$2:$C$2126,3,FALSE)</f>
        <v>60110.636.000.5997.570.000000000000.17</v>
      </c>
      <c r="CX21" s="121" t="s">
        <v>3062</v>
      </c>
      <c r="CY21" s="122" t="str">
        <f>VLOOKUP(CX21,'[1]Sheet2 (2)'!$A$2:$C$2126,3,FALSE)</f>
        <v>85110.683.160.5997.520.000000000000.17</v>
      </c>
      <c r="CZ21" s="121" t="s">
        <v>3063</v>
      </c>
      <c r="DA21" s="122" t="str">
        <f>VLOOKUP(CZ21,'[1]Sheet2 (2)'!$A$2:$C$2126,3,FALSE)</f>
        <v>82110.157.000.5997.110.000000000000.17</v>
      </c>
      <c r="DG21" s="121" t="s">
        <v>2849</v>
      </c>
      <c r="DH21" s="122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s="4" t="s">
        <v>2978</v>
      </c>
      <c r="DL21" t="str">
        <f t="shared" si="2"/>
        <v>5997</v>
      </c>
      <c r="DM21" t="s">
        <v>2735</v>
      </c>
      <c r="DN21" t="str">
        <f t="shared" si="3"/>
        <v>110.863</v>
      </c>
      <c r="DO21" t="str">
        <f t="shared" si="4"/>
        <v/>
      </c>
      <c r="DP21" s="121" t="s">
        <v>2849</v>
      </c>
      <c r="DQ21" t="s">
        <v>5870</v>
      </c>
      <c r="DR21" t="s">
        <v>5869</v>
      </c>
      <c r="DS21" t="str">
        <f t="shared" si="5"/>
        <v>.620.000000000000.</v>
      </c>
      <c r="EB21" t="s">
        <v>6880</v>
      </c>
      <c r="EC21">
        <v>22</v>
      </c>
      <c r="EI21" t="s">
        <v>6880</v>
      </c>
      <c r="EJ21">
        <v>22</v>
      </c>
    </row>
    <row r="22" spans="1:140" ht="20.25" customHeight="1" thickBot="1" x14ac:dyDescent="0.35">
      <c r="A22" s="351" t="s">
        <v>2069</v>
      </c>
      <c r="B22" s="352"/>
      <c r="C22" s="352"/>
      <c r="D22" s="352"/>
      <c r="E22" s="352"/>
      <c r="F22" s="352"/>
      <c r="G22" s="352"/>
      <c r="H22" s="352"/>
      <c r="I22" s="370"/>
      <c r="J22" s="446"/>
      <c r="K22" s="447"/>
      <c r="L22" s="447"/>
      <c r="M22" s="447"/>
      <c r="N22" s="447"/>
      <c r="O22" s="447"/>
      <c r="P22" s="447"/>
      <c r="Q22" s="447"/>
      <c r="R22" s="447"/>
      <c r="S22" s="447"/>
      <c r="T22" s="448"/>
      <c r="U22" s="446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8"/>
      <c r="AM22" s="108" t="s">
        <v>5845</v>
      </c>
      <c r="AR22" s="82" t="s">
        <v>1703</v>
      </c>
      <c r="AS22" s="75"/>
      <c r="AT22" t="s">
        <v>1092</v>
      </c>
      <c r="AU22" s="77"/>
      <c r="AV22" s="83" t="s">
        <v>551</v>
      </c>
      <c r="AW22" s="83"/>
      <c r="BA22" s="69"/>
      <c r="BB22" s="75" t="s">
        <v>459</v>
      </c>
      <c r="BC22" s="75"/>
      <c r="BL22" s="71"/>
      <c r="BM22" s="72">
        <f>IF(AND(1.75&lt;BK1,BK1&lt;2.25),2,0)</f>
        <v>0</v>
      </c>
      <c r="BT22" s="77" t="s">
        <v>494</v>
      </c>
      <c r="BX22" s="121" t="s">
        <v>3064</v>
      </c>
      <c r="BY22" s="122" t="str">
        <f>VLOOKUP(BX22,'[1]Sheet2 (2)'!$A$2:$C$2126,3,FALSE)</f>
        <v>40110.999.000.5996.000.000000000000.17</v>
      </c>
      <c r="BZ22" s="121" t="s">
        <v>2816</v>
      </c>
      <c r="CA22" s="122" t="str">
        <f>VLOOKUP(BZ22,'[1]Sheet2 (2)'!$A$2:$C$2126,3,FALSE)</f>
        <v>30110.502.000.5997.610.000000000000.17</v>
      </c>
      <c r="CD22" s="121" t="s">
        <v>3065</v>
      </c>
      <c r="CE22" s="122" t="str">
        <f>VLOOKUP(CD22,'[1]Sheet2 (2)'!$A$2:$C$2126,3,FALSE)</f>
        <v>32110.393.752.5997.630.000000000000.17</v>
      </c>
      <c r="CF22" s="121" t="s">
        <v>3066</v>
      </c>
      <c r="CG22" s="122" t="str">
        <f>VLOOKUP(CF22,'[1]Sheet2 (2)'!$A$2:$C$2126,3,FALSE)</f>
        <v>31110.554.000.5997.310.000000000000.17</v>
      </c>
      <c r="CH22" s="121" t="s">
        <v>3067</v>
      </c>
      <c r="CI22" s="122" t="str">
        <f>VLOOKUP(CH22,'[1]Sheet2 (2)'!$A$2:$C$2126,3,FALSE)</f>
        <v>20110.621.000.5997.420.000000000000.17</v>
      </c>
      <c r="CJ22" s="121" t="s">
        <v>3068</v>
      </c>
      <c r="CK22" s="122" t="str">
        <f>VLOOKUP(CJ22,'[1]Sheet2 (2)'!$A$2:$C$2126,3,FALSE)</f>
        <v>10110.601.000.5997.610.000000000000.17</v>
      </c>
      <c r="CL22" s="121" t="s">
        <v>3069</v>
      </c>
      <c r="CM22" s="122" t="str">
        <f>VLOOKUP(CL22,'[1]Sheet2 (2)'!$A$2:$C$2126,3,FALSE)</f>
        <v>81110.693.000.5997.630.000000000000.17</v>
      </c>
      <c r="CN22" s="121" t="s">
        <v>3070</v>
      </c>
      <c r="CO22" s="122" t="str">
        <f>VLOOKUP(CN22,'[1]Sheet2 (2)'!$A$2:$C$2126,3,FALSE)</f>
        <v>84110.698.000.5997.650.000000000000.17</v>
      </c>
      <c r="CP22" s="121" t="s">
        <v>3071</v>
      </c>
      <c r="CQ22" s="122" t="str">
        <f>VLOOKUP(CP22,'[1]Sheet2 (2)'!$A$2:$C$2126,3,FALSE)</f>
        <v>86110.613.000.5997.410.000000000000.17</v>
      </c>
      <c r="CR22" s="121" t="s">
        <v>3072</v>
      </c>
      <c r="CS22" s="122" t="str">
        <f>VLOOKUP(CR22,'[1]Sheet2 (2)'!$A$2:$C$2126,3,FALSE)</f>
        <v>83110.186.000.5997.110.000000000000.17</v>
      </c>
      <c r="CT22" s="121" t="s">
        <v>3073</v>
      </c>
      <c r="CU22" s="122" t="str">
        <f>VLOOKUP(CT22,'[1]Sheet2 (2)'!$A$2:$C$2126,3,FALSE)</f>
        <v>50110.698.000.5997.650.000000000000.17</v>
      </c>
      <c r="CV22" s="121" t="s">
        <v>3074</v>
      </c>
      <c r="CW22" s="122" t="str">
        <f>VLOOKUP(CV22,'[1]Sheet2 (2)'!$A$2:$C$2126,3,FALSE)</f>
        <v>60110.636.000.5997.570.000000000000.17</v>
      </c>
      <c r="CX22" s="121" t="s">
        <v>3075</v>
      </c>
      <c r="CY22" s="122" t="str">
        <f>VLOOKUP(CX22,'[1]Sheet2 (2)'!$A$2:$C$2126,3,FALSE)</f>
        <v>85110.683.000.5997.460.000000000000.17</v>
      </c>
      <c r="CZ22" s="121" t="s">
        <v>3076</v>
      </c>
      <c r="DA22" s="122" t="str">
        <f>VLOOKUP(CZ22,'[1]Sheet2 (2)'!$A$2:$C$2126,3,FALSE)</f>
        <v>82110.263.000.5997.110.000000000000.17</v>
      </c>
      <c r="DG22" s="121" t="s">
        <v>2868</v>
      </c>
      <c r="DH22" s="122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s="4" t="s">
        <v>3077</v>
      </c>
      <c r="DL22" t="str">
        <f t="shared" si="2"/>
        <v>5996</v>
      </c>
      <c r="DM22" t="s">
        <v>3078</v>
      </c>
      <c r="DN22" t="str">
        <f t="shared" si="3"/>
        <v>110.999</v>
      </c>
      <c r="DO22" t="str">
        <f t="shared" si="4"/>
        <v>N/A</v>
      </c>
      <c r="DP22" s="121" t="s">
        <v>2868</v>
      </c>
      <c r="DQ22" t="s">
        <v>1422</v>
      </c>
      <c r="DR22" t="s">
        <v>1422</v>
      </c>
      <c r="DS22" t="str">
        <f t="shared" si="5"/>
        <v>N/A</v>
      </c>
      <c r="EB22" t="s">
        <v>6881</v>
      </c>
      <c r="EC22">
        <v>23</v>
      </c>
      <c r="EI22" t="s">
        <v>6881</v>
      </c>
      <c r="EJ22">
        <v>23</v>
      </c>
    </row>
    <row r="23" spans="1:140" ht="20.25" customHeight="1" thickBot="1" x14ac:dyDescent="0.35">
      <c r="A23" s="371" t="s">
        <v>6901</v>
      </c>
      <c r="B23" s="372"/>
      <c r="C23" s="372"/>
      <c r="D23" s="372"/>
      <c r="E23" s="372"/>
      <c r="F23" s="372"/>
      <c r="G23" s="372"/>
      <c r="H23" s="372"/>
      <c r="I23" s="373"/>
      <c r="J23" s="446"/>
      <c r="K23" s="447"/>
      <c r="L23" s="447"/>
      <c r="M23" s="447"/>
      <c r="N23" s="447"/>
      <c r="O23" s="447"/>
      <c r="P23" s="447"/>
      <c r="Q23" s="447"/>
      <c r="R23" s="447"/>
      <c r="S23" s="447"/>
      <c r="T23" s="448"/>
      <c r="U23" s="446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8"/>
      <c r="AM23" s="108" t="s">
        <v>563</v>
      </c>
      <c r="AR23" s="82" t="s">
        <v>1704</v>
      </c>
      <c r="AS23" s="75"/>
      <c r="AT23" t="s">
        <v>1093</v>
      </c>
      <c r="AU23" s="77"/>
      <c r="AV23" s="83" t="s">
        <v>552</v>
      </c>
      <c r="AW23" s="83"/>
      <c r="BA23" s="69"/>
      <c r="BB23" s="75" t="s">
        <v>461</v>
      </c>
      <c r="BC23" s="75"/>
      <c r="BL23" s="71"/>
      <c r="BM23" s="72">
        <f>IF(AND(1.25&lt;BK1,BK1&lt;1.75),1.5,0)</f>
        <v>0</v>
      </c>
      <c r="BT23" s="77" t="s">
        <v>406</v>
      </c>
      <c r="BX23" s="121" t="s">
        <v>3079</v>
      </c>
      <c r="BY23" s="122" t="str">
        <f>VLOOKUP(BX23,'[1]Sheet2 (2)'!$A$2:$C$2126,3,FALSE)</f>
        <v>40110.573.000.5997.310.000000000000.17</v>
      </c>
      <c r="BZ23" s="121" t="s">
        <v>2835</v>
      </c>
      <c r="CA23" s="122" t="str">
        <f>VLOOKUP(BZ23,'[1]Sheet2 (2)'!$A$2:$C$2126,3,FALSE)</f>
        <v>30110.502.000.5997.610.000000000000.17</v>
      </c>
      <c r="CD23" s="121" t="s">
        <v>3080</v>
      </c>
      <c r="CE23" s="122" t="str">
        <f>VLOOKUP(CD23,'[1]Sheet2 (2)'!$A$2:$C$2126,3,FALSE)</f>
        <v>32110.393.752.5997.630.000000000000.17</v>
      </c>
      <c r="CF23" s="121" t="s">
        <v>3081</v>
      </c>
      <c r="CG23" s="122" t="str">
        <f>VLOOKUP(CF23,'[1]Sheet2 (2)'!$A$2:$C$2126,3,FALSE)</f>
        <v>31110.553.000.5997.310.000000000000.17</v>
      </c>
      <c r="CH23" s="121" t="s">
        <v>3082</v>
      </c>
      <c r="CI23" s="122" t="str">
        <f>VLOOKUP(CH23,'[1]Sheet2 (2)'!$A$2:$C$2126,3,FALSE)</f>
        <v>20110.221.124.5997.220.000000000000.17</v>
      </c>
      <c r="CJ23" s="121" t="s">
        <v>3083</v>
      </c>
      <c r="CK23" s="122" t="str">
        <f>VLOOKUP(CJ23,'[1]Sheet2 (2)'!$A$2:$C$2126,3,FALSE)</f>
        <v>10110.601.000.5997.610.000000000000.17</v>
      </c>
      <c r="CL23" s="121" t="s">
        <v>3084</v>
      </c>
      <c r="CM23" s="122" t="str">
        <f>VLOOKUP(CL23,'[1]Sheet2 (2)'!$A$2:$C$2126,3,FALSE)</f>
        <v>81110.999.000.5996.000.000000000000.17</v>
      </c>
      <c r="CN23" s="121" t="s">
        <v>3085</v>
      </c>
      <c r="CO23" s="122" t="str">
        <f>VLOOKUP(CN23,'[1]Sheet2 (2)'!$A$2:$C$2126,3,FALSE)</f>
        <v>84110.698.000.5997.650.000000000000.17</v>
      </c>
      <c r="CP23" s="121" t="s">
        <v>3086</v>
      </c>
      <c r="CQ23" s="122" t="str">
        <f>VLOOKUP(CP23,'[1]Sheet2 (2)'!$A$2:$C$2126,3,FALSE)</f>
        <v>86110.613.000.5997.410.000000000000.17</v>
      </c>
      <c r="CR23" s="121" t="s">
        <v>3087</v>
      </c>
      <c r="CS23" s="122" t="str">
        <f>VLOOKUP(CR23,'[1]Sheet2 (2)'!$A$2:$C$2126,3,FALSE)</f>
        <v>83110.197.000.5997.110.000000000000.17</v>
      </c>
      <c r="CT23" s="121" t="s">
        <v>3088</v>
      </c>
      <c r="CU23" s="122" t="str">
        <f>VLOOKUP(CT23,'[1]Sheet2 (2)'!$A$2:$C$2126,3,FALSE)</f>
        <v>50110.698.000.5997.650.000000000000.17</v>
      </c>
      <c r="CV23" s="121" t="s">
        <v>3089</v>
      </c>
      <c r="CW23" s="122" t="str">
        <f>VLOOKUP(CV23,'[1]Sheet2 (2)'!$A$2:$C$2126,3,FALSE)</f>
        <v>60110.636.000.5997.570.000000000000.17</v>
      </c>
      <c r="CX23" s="121" t="s">
        <v>3090</v>
      </c>
      <c r="CY23" s="122" t="str">
        <f>VLOOKUP(CX23,'[1]Sheet2 (2)'!$A$2:$C$2126,3,FALSE)</f>
        <v>85110.388.000.5997.470.000000000000.17</v>
      </c>
      <c r="CZ23" s="121" t="s">
        <v>3091</v>
      </c>
      <c r="DA23" s="122" t="str">
        <f>VLOOKUP(CZ23,'[1]Sheet2 (2)'!$A$2:$C$2126,3,FALSE)</f>
        <v>82110.223.000.5997.110.000000000000.17</v>
      </c>
      <c r="DG23" s="121" t="s">
        <v>2887</v>
      </c>
      <c r="DH23" s="122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s="4" t="s">
        <v>3077</v>
      </c>
      <c r="DL23" t="str">
        <f t="shared" si="2"/>
        <v>5996</v>
      </c>
      <c r="DM23" t="s">
        <v>3078</v>
      </c>
      <c r="DN23" t="str">
        <f t="shared" si="3"/>
        <v>110.999</v>
      </c>
      <c r="DO23" t="str">
        <f t="shared" si="4"/>
        <v>N/A</v>
      </c>
      <c r="DP23" s="121" t="s">
        <v>2887</v>
      </c>
      <c r="DQ23" t="s">
        <v>1422</v>
      </c>
      <c r="DR23" t="s">
        <v>1422</v>
      </c>
      <c r="DS23" t="str">
        <f t="shared" si="5"/>
        <v>N/A</v>
      </c>
      <c r="EB23" t="s">
        <v>6882</v>
      </c>
      <c r="EC23">
        <v>24</v>
      </c>
      <c r="EI23" t="s">
        <v>6882</v>
      </c>
      <c r="EJ23">
        <v>24</v>
      </c>
    </row>
    <row r="24" spans="1:140" ht="34.15" customHeight="1" thickBot="1" x14ac:dyDescent="0.3">
      <c r="A24" s="499" t="s">
        <v>6857</v>
      </c>
      <c r="B24" s="500"/>
      <c r="C24" s="500"/>
      <c r="D24" s="500"/>
      <c r="E24" s="500"/>
      <c r="F24" s="500"/>
      <c r="G24" s="501"/>
      <c r="H24" s="378"/>
      <c r="I24" s="379"/>
      <c r="J24" s="379"/>
      <c r="K24" s="380"/>
      <c r="L24" s="381" t="str">
        <f>IF(AK72=H24,"OK","OJO - No cuadra salario mensual con cantidad anual")</f>
        <v>OK</v>
      </c>
      <c r="M24" s="382"/>
      <c r="N24" s="382"/>
      <c r="O24" s="382"/>
      <c r="P24" s="382"/>
      <c r="Q24" s="383"/>
      <c r="R24" s="131" t="s">
        <v>2076</v>
      </c>
      <c r="S24" s="132"/>
      <c r="T24" s="132"/>
      <c r="U24" s="132"/>
      <c r="V24" s="132"/>
      <c r="W24" s="132"/>
      <c r="X24" s="132"/>
      <c r="Y24" s="132"/>
      <c r="Z24" s="133"/>
      <c r="AA24" s="126" t="s">
        <v>2690</v>
      </c>
      <c r="AB24" s="134"/>
      <c r="AC24" s="125" t="s">
        <v>5838</v>
      </c>
      <c r="AD24" s="193"/>
      <c r="AE24" s="449"/>
      <c r="AF24" s="344"/>
      <c r="AM24" s="108" t="s">
        <v>564</v>
      </c>
      <c r="AP24" s="46"/>
      <c r="AR24" s="85" t="s">
        <v>1705</v>
      </c>
      <c r="AS24" s="75"/>
      <c r="AT24" t="s">
        <v>1094</v>
      </c>
      <c r="AU24" s="77"/>
      <c r="AV24" s="83" t="s">
        <v>1621</v>
      </c>
      <c r="AW24" s="83"/>
      <c r="BA24" s="69"/>
      <c r="BB24" s="75" t="s">
        <v>462</v>
      </c>
      <c r="BC24" s="75"/>
      <c r="BL24" s="71"/>
      <c r="BM24" s="72">
        <f>IF(AND(0.75&lt;BK1,BK1&lt;1.25),1,0)</f>
        <v>0</v>
      </c>
      <c r="BT24" s="77" t="s">
        <v>497</v>
      </c>
      <c r="BX24" s="121" t="s">
        <v>3092</v>
      </c>
      <c r="BY24" s="122" t="str">
        <f>VLOOKUP(BX24,'[1]Sheet2 (2)'!$A$2:$C$2126,3,FALSE)</f>
        <v>40110.690.000.5997.620.000000000000.17</v>
      </c>
      <c r="BZ24" s="121" t="s">
        <v>2854</v>
      </c>
      <c r="CA24" s="122" t="str">
        <f>VLOOKUP(BZ24,'[1]Sheet2 (2)'!$A$2:$C$2126,3,FALSE)</f>
        <v>30110.502.000.5997.610.000000000000.17</v>
      </c>
      <c r="CD24" s="121" t="s">
        <v>3093</v>
      </c>
      <c r="CE24" s="122" t="str">
        <f>VLOOKUP(CD24,'[1]Sheet2 (2)'!$A$2:$C$2126,3,FALSE)</f>
        <v>32110.393.752.5997.630.000000000000.17</v>
      </c>
      <c r="CF24" s="121" t="s">
        <v>3094</v>
      </c>
      <c r="CG24" s="122" t="str">
        <f>VLOOKUP(CF24,'[1]Sheet2 (2)'!$A$2:$C$2126,3,FALSE)</f>
        <v>31110.552.000.5997.310.000000000000.17</v>
      </c>
      <c r="CH24" s="121" t="s">
        <v>3095</v>
      </c>
      <c r="CI24" s="122" t="str">
        <f>VLOOKUP(CH24,'[1]Sheet2 (2)'!$A$2:$C$2126,3,FALSE)</f>
        <v>20110.683.131.5997.220.000000000000.17</v>
      </c>
      <c r="CJ24" s="121" t="s">
        <v>3096</v>
      </c>
      <c r="CK24" s="122" t="str">
        <f>VLOOKUP(CJ24,'[1]Sheet2 (2)'!$A$2:$C$2126,3,FALSE)</f>
        <v>10110.601.000.5997.610.000000000000.17</v>
      </c>
      <c r="CL24" s="121" t="s">
        <v>3097</v>
      </c>
      <c r="CM24" s="122" t="str">
        <f>VLOOKUP(CL24,'[1]Sheet2 (2)'!$A$2:$C$2126,3,FALSE)</f>
        <v>81110.388.000.5997.470.000000000000.17</v>
      </c>
      <c r="CN24" s="121" t="s">
        <v>3098</v>
      </c>
      <c r="CO24" s="122" t="str">
        <f>VLOOKUP(CN24,'[1]Sheet2 (2)'!$A$2:$C$2126,3,FALSE)</f>
        <v>84110.686.000.5997.780.000000000000.17</v>
      </c>
      <c r="CP24" s="121" t="s">
        <v>3099</v>
      </c>
      <c r="CQ24" s="122" t="str">
        <f>VLOOKUP(CP24,'[1]Sheet2 (2)'!$A$2:$C$2126,3,FALSE)</f>
        <v>86110.613.000.5997.410.000000000000.17</v>
      </c>
      <c r="CR24" s="121" t="s">
        <v>3100</v>
      </c>
      <c r="CS24" s="122" t="str">
        <f>VLOOKUP(CR24,'[1]Sheet2 (2)'!$A$2:$C$2126,3,FALSE)</f>
        <v>83110.304.000.5997.110.000000000000.17</v>
      </c>
      <c r="CT24" s="121" t="s">
        <v>3101</v>
      </c>
      <c r="CU24" s="122" t="str">
        <f>VLOOKUP(CT24,'[1]Sheet2 (2)'!$A$2:$C$2126,3,FALSE)</f>
        <v>50110.698.000.5997.650.000000000000.17</v>
      </c>
      <c r="CV24" s="121" t="s">
        <v>3102</v>
      </c>
      <c r="CW24" s="122" t="str">
        <f>VLOOKUP(CV24,'[1]Sheet2 (2)'!$A$2:$C$2126,3,FALSE)</f>
        <v>60110.636.000.5997.570.000000000000.17</v>
      </c>
      <c r="CX24" s="121" t="s">
        <v>3103</v>
      </c>
      <c r="CY24" s="122" t="str">
        <f>VLOOKUP(CX24,'[1]Sheet2 (2)'!$A$2:$C$2126,3,FALSE)</f>
        <v>85110.186.000.5997.110.000000000000.17</v>
      </c>
      <c r="CZ24" s="121" t="s">
        <v>3104</v>
      </c>
      <c r="DA24" s="122" t="str">
        <f>VLOOKUP(CZ24,'[1]Sheet2 (2)'!$A$2:$C$2126,3,FALSE)</f>
        <v>82110.246.000.5997.110.000000000000.17</v>
      </c>
      <c r="DG24" s="121" t="s">
        <v>2723</v>
      </c>
      <c r="DH24" s="122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s="4" t="s">
        <v>3105</v>
      </c>
      <c r="DL24" t="str">
        <f t="shared" si="2"/>
        <v>5997</v>
      </c>
      <c r="DM24" t="s">
        <v>2735</v>
      </c>
      <c r="DN24" t="str">
        <f t="shared" si="3"/>
        <v>110.000</v>
      </c>
      <c r="DO24" t="str">
        <f t="shared" si="4"/>
        <v/>
      </c>
      <c r="DP24" s="121" t="s">
        <v>2723</v>
      </c>
      <c r="DQ24" t="s">
        <v>5871</v>
      </c>
      <c r="DR24" t="s">
        <v>5872</v>
      </c>
      <c r="DS24" t="str">
        <f t="shared" si="5"/>
        <v>.000.000000000000.</v>
      </c>
      <c r="EB24" t="s">
        <v>6883</v>
      </c>
      <c r="EC24">
        <v>25</v>
      </c>
      <c r="EI24" t="s">
        <v>6883</v>
      </c>
      <c r="EJ24">
        <v>25</v>
      </c>
    </row>
    <row r="25" spans="1:140" ht="19.5" thickBot="1" x14ac:dyDescent="0.3">
      <c r="A25" s="135" t="s">
        <v>2070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7"/>
      <c r="AM25" s="108" t="s">
        <v>565</v>
      </c>
      <c r="AP25" s="46"/>
      <c r="AR25" s="85" t="s">
        <v>1706</v>
      </c>
      <c r="AS25" s="75"/>
      <c r="AT25" t="s">
        <v>1095</v>
      </c>
      <c r="AU25" s="77"/>
      <c r="AV25" s="83" t="s">
        <v>1622</v>
      </c>
      <c r="AW25" s="83"/>
      <c r="BA25" s="69"/>
      <c r="BB25" s="75" t="s">
        <v>463</v>
      </c>
      <c r="BC25" s="75"/>
      <c r="BL25" s="71"/>
      <c r="BM25" s="72">
        <f>IF(AND(0.25&lt;BK1,BK1&lt;0.75),0.5,0)</f>
        <v>0</v>
      </c>
      <c r="BT25" s="77" t="s">
        <v>498</v>
      </c>
      <c r="BX25" s="121" t="s">
        <v>3106</v>
      </c>
      <c r="BY25" s="122" t="str">
        <f>VLOOKUP(BX25,'[1]Sheet2 (2)'!$A$2:$C$2126,3,FALSE)</f>
        <v>40110.690.000.5997.620.000000000000.17</v>
      </c>
      <c r="BZ25" s="121" t="s">
        <v>2873</v>
      </c>
      <c r="CA25" s="122" t="str">
        <f>VLOOKUP(BZ25,'[1]Sheet2 (2)'!$A$2:$C$2126,3,FALSE)</f>
        <v>30110.502.000.5997.610.000000000000.17</v>
      </c>
      <c r="CD25" s="121" t="s">
        <v>3107</v>
      </c>
      <c r="CE25" s="122" t="str">
        <f>VLOOKUP(CD25,'[1]Sheet2 (2)'!$A$2:$C$2126,3,FALSE)</f>
        <v>32110.393.752.5997.630.000000000000.17</v>
      </c>
      <c r="CF25" s="121" t="s">
        <v>3108</v>
      </c>
      <c r="CG25" s="122" t="str">
        <f>VLOOKUP(CF25,'[1]Sheet2 (2)'!$A$2:$C$2126,3,FALSE)</f>
        <v>31110.999.000.5996.000.000000000000.17</v>
      </c>
      <c r="CH25" s="121" t="s">
        <v>3109</v>
      </c>
      <c r="CI25" s="122" t="str">
        <f>VLOOKUP(CH25,'[1]Sheet2 (2)'!$A$2:$C$2126,3,FALSE)</f>
        <v>20110.683.269.5997.220.000000000000.17</v>
      </c>
      <c r="CJ25" s="121" t="s">
        <v>3110</v>
      </c>
      <c r="CK25" s="122" t="str">
        <f>VLOOKUP(CJ25,'[1]Sheet2 (2)'!$A$2:$C$2126,3,FALSE)</f>
        <v>10110.999.000.5996.000.000000000000.17</v>
      </c>
      <c r="CL25" s="121" t="s">
        <v>3111</v>
      </c>
      <c r="CM25" s="122" t="str">
        <f>VLOOKUP(CL25,'[1]Sheet2 (2)'!$A$2:$C$2126,3,FALSE)</f>
        <v>81110.613.000.5997.410.000000000000.17</v>
      </c>
      <c r="CN25" s="121" t="s">
        <v>3112</v>
      </c>
      <c r="CO25" s="122" t="str">
        <f>VLOOKUP(CN25,'[1]Sheet2 (2)'!$A$2:$C$2126,3,FALSE)</f>
        <v>84110.686.000.5997.780.000000000000.17</v>
      </c>
      <c r="CP25" s="121" t="s">
        <v>3113</v>
      </c>
      <c r="CQ25" s="122" t="str">
        <f>VLOOKUP(CP25,'[1]Sheet2 (2)'!$A$2:$C$2126,3,FALSE)</f>
        <v>86110.613.000.5997.410.000000000000.17</v>
      </c>
      <c r="CR25" s="121" t="s">
        <v>3114</v>
      </c>
      <c r="CS25" s="122" t="str">
        <f>VLOOKUP(CR25,'[1]Sheet2 (2)'!$A$2:$C$2126,3,FALSE)</f>
        <v>83110.307.000.5997.110.000000000000.17</v>
      </c>
      <c r="CT25" s="121" t="s">
        <v>3115</v>
      </c>
      <c r="CU25" s="122" t="str">
        <f>VLOOKUP(CT25,'[1]Sheet2 (2)'!$A$2:$C$2126,3,FALSE)</f>
        <v>50110.698.000.5997.650.000000000000.17</v>
      </c>
      <c r="CV25" s="121" t="s">
        <v>3116</v>
      </c>
      <c r="CW25" s="122" t="str">
        <f>VLOOKUP(CV25,'[1]Sheet2 (2)'!$A$2:$C$2126,3,FALSE)</f>
        <v>60110.636.000.5997.570.000000000000.17</v>
      </c>
      <c r="CX25" s="121" t="s">
        <v>3117</v>
      </c>
      <c r="CY25" s="122" t="str">
        <f>VLOOKUP(CX25,'[1]Sheet2 (2)'!$A$2:$C$2126,3,FALSE)</f>
        <v>85110.001.000.5997.110.000000000000.17</v>
      </c>
      <c r="CZ25" s="121" t="s">
        <v>3118</v>
      </c>
      <c r="DA25" s="122" t="str">
        <f>VLOOKUP(CZ25,'[1]Sheet2 (2)'!$A$2:$C$2126,3,FALSE)</f>
        <v>82110.248.000.5997.110.000000000000.17</v>
      </c>
      <c r="DG25" s="121" t="s">
        <v>2744</v>
      </c>
      <c r="DH25" s="122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s="4" t="s">
        <v>3119</v>
      </c>
      <c r="DL25" t="str">
        <f t="shared" si="2"/>
        <v>5997</v>
      </c>
      <c r="DM25" t="s">
        <v>2735</v>
      </c>
      <c r="DN25" t="str">
        <f t="shared" si="3"/>
        <v>110.682</v>
      </c>
      <c r="DO25" t="str">
        <f t="shared" si="4"/>
        <v/>
      </c>
      <c r="DP25" s="121" t="s">
        <v>2744</v>
      </c>
      <c r="DQ25" t="s">
        <v>5873</v>
      </c>
      <c r="DR25" t="s">
        <v>5867</v>
      </c>
      <c r="DS25" t="str">
        <f t="shared" si="5"/>
        <v>.610.000000000000.</v>
      </c>
      <c r="EB25" t="s">
        <v>6884</v>
      </c>
      <c r="EC25">
        <v>26</v>
      </c>
      <c r="EI25" t="s">
        <v>6884</v>
      </c>
      <c r="EJ25">
        <v>26</v>
      </c>
    </row>
    <row r="26" spans="1:140" ht="21.75" customHeight="1" x14ac:dyDescent="0.3">
      <c r="A26" s="138" t="s">
        <v>1426</v>
      </c>
      <c r="B26" s="139"/>
      <c r="C26" s="139"/>
      <c r="D26" s="127"/>
      <c r="E26" s="127"/>
      <c r="F26" s="127"/>
      <c r="G26" s="127"/>
      <c r="H26" s="273"/>
      <c r="I26" s="274"/>
      <c r="J26" s="274"/>
      <c r="K26" s="274"/>
      <c r="L26" s="274"/>
      <c r="M26" s="275"/>
      <c r="N26" s="450"/>
      <c r="O26" s="451"/>
      <c r="P26" s="451"/>
      <c r="Q26" s="452"/>
      <c r="R26" s="140" t="s">
        <v>1427</v>
      </c>
      <c r="S26" s="141"/>
      <c r="T26" s="141"/>
      <c r="U26" s="141"/>
      <c r="V26" s="142"/>
      <c r="W26" s="273"/>
      <c r="X26" s="274"/>
      <c r="Y26" s="274"/>
      <c r="Z26" s="274"/>
      <c r="AA26" s="274"/>
      <c r="AB26" s="275"/>
      <c r="AC26" s="456"/>
      <c r="AD26" s="457"/>
      <c r="AE26" s="457"/>
      <c r="AF26" s="458"/>
      <c r="AM26" s="108" t="s">
        <v>566</v>
      </c>
      <c r="AP26" s="46"/>
      <c r="AR26" s="85" t="s">
        <v>1707</v>
      </c>
      <c r="AT26" t="s">
        <v>1096</v>
      </c>
      <c r="AU26" s="77"/>
      <c r="AV26" s="83" t="s">
        <v>1623</v>
      </c>
      <c r="AW26" s="83"/>
      <c r="BA26" s="69"/>
      <c r="BB26" s="75" t="s">
        <v>464</v>
      </c>
      <c r="BC26" s="75"/>
      <c r="BL26" s="71"/>
      <c r="BM26" s="72">
        <f>IF(AND(0&lt;BK2,BK2&lt;0.26),0.25,0)</f>
        <v>0</v>
      </c>
      <c r="BT26" s="77" t="s">
        <v>499</v>
      </c>
      <c r="BX26" s="121" t="s">
        <v>3120</v>
      </c>
      <c r="BY26" s="122" t="str">
        <f>VLOOKUP(BX26,'[1]Sheet2 (2)'!$A$2:$C$2126,3,FALSE)</f>
        <v>40110.690.000.5997.620.000000000000.17</v>
      </c>
      <c r="BZ26" s="121" t="s">
        <v>2892</v>
      </c>
      <c r="CA26" s="122" t="str">
        <f>VLOOKUP(BZ26,'[1]Sheet2 (2)'!$A$2:$C$2126,3,FALSE)</f>
        <v>30110.502.000.5997.610.000000000000.17</v>
      </c>
      <c r="CD26" s="121" t="s">
        <v>3121</v>
      </c>
      <c r="CE26" s="122" t="str">
        <f>VLOOKUP(CD26,'[1]Sheet2 (2)'!$A$2:$C$2126,3,FALSE)</f>
        <v>32110.393.752.5997.630.000000000000.17</v>
      </c>
      <c r="CF26" s="121" t="s">
        <v>3122</v>
      </c>
      <c r="CG26" s="122" t="str">
        <f>VLOOKUP(CF26,'[1]Sheet2 (2)'!$A$2:$C$2126,3,FALSE)</f>
        <v>31110.999.000.5996.000.000000000000.17</v>
      </c>
      <c r="CH26" s="121" t="s">
        <v>3123</v>
      </c>
      <c r="CI26" s="122" t="str">
        <f>VLOOKUP(CH26,'[1]Sheet2 (2)'!$A$2:$C$2126,3,FALSE)</f>
        <v>20110.388.000.5997.470.000000000000.17</v>
      </c>
      <c r="CJ26" s="121" t="s">
        <v>3124</v>
      </c>
      <c r="CK26" s="122" t="str">
        <f>VLOOKUP(CJ26,'[1]Sheet2 (2)'!$A$2:$C$2126,3,FALSE)</f>
        <v>12110.576.000.5997.630.000000000000.17</v>
      </c>
      <c r="CL26" s="121" t="s">
        <v>3125</v>
      </c>
      <c r="CM26" s="122" t="str">
        <f>VLOOKUP(CL26,'[1]Sheet2 (2)'!$A$2:$C$2126,3,FALSE)</f>
        <v>81110.613.000.5997.410.000000000000.17</v>
      </c>
      <c r="CN26" s="121" t="s">
        <v>3126</v>
      </c>
      <c r="CO26" s="122" t="str">
        <f>VLOOKUP(CN26,'[1]Sheet2 (2)'!$A$2:$C$2126,3,FALSE)</f>
        <v>84110.999.000.5996.000.000000000000.17</v>
      </c>
      <c r="CP26" s="121" t="s">
        <v>3127</v>
      </c>
      <c r="CQ26" s="122" t="str">
        <f>VLOOKUP(CP26,'[1]Sheet2 (2)'!$A$2:$C$2126,3,FALSE)</f>
        <v>86110.613.000.5997.410.000000000000.17</v>
      </c>
      <c r="CR26" s="121" t="s">
        <v>3128</v>
      </c>
      <c r="CS26" s="122" t="str">
        <f>VLOOKUP(CR26,'[1]Sheet2 (2)'!$A$2:$C$2126,3,FALSE)</f>
        <v>83110.263.000.5997.110.000000000000.17</v>
      </c>
      <c r="CT26" s="121" t="s">
        <v>3129</v>
      </c>
      <c r="CU26" s="122" t="str">
        <f>VLOOKUP(CT26,'[1]Sheet2 (2)'!$A$2:$C$2126,3,FALSE)</f>
        <v>50110.642.000.5997.510.000000000000.17</v>
      </c>
      <c r="CV26" s="121" t="s">
        <v>3130</v>
      </c>
      <c r="CW26" s="122" t="str">
        <f>VLOOKUP(CV26,'[1]Sheet2 (2)'!$A$2:$C$2126,3,FALSE)</f>
        <v>60110.636.000.5997.570.000000000000.17</v>
      </c>
      <c r="CX26" s="121" t="s">
        <v>3131</v>
      </c>
      <c r="CY26" s="122" t="str">
        <f>VLOOKUP(CX26,'[1]Sheet2 (2)'!$A$2:$C$2126,3,FALSE)</f>
        <v>85110.017.000.5997.110.000000000000.17</v>
      </c>
      <c r="CZ26" s="121" t="s">
        <v>3132</v>
      </c>
      <c r="DA26" s="122" t="str">
        <f>VLOOKUP(CZ26,'[1]Sheet2 (2)'!$A$2:$C$2126,3,FALSE)</f>
        <v>82110.186.000.5997.110.000000000000.17</v>
      </c>
      <c r="DG26" s="121" t="s">
        <v>2763</v>
      </c>
      <c r="DH26" s="122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s="4" t="s">
        <v>3133</v>
      </c>
      <c r="DL26" t="str">
        <f t="shared" si="2"/>
        <v>5997</v>
      </c>
      <c r="DM26" t="s">
        <v>2735</v>
      </c>
      <c r="DN26" t="str">
        <f t="shared" si="3"/>
        <v>110.691</v>
      </c>
      <c r="DO26" t="str">
        <f t="shared" si="4"/>
        <v/>
      </c>
      <c r="DP26" s="121" t="s">
        <v>2763</v>
      </c>
      <c r="DQ26" t="s">
        <v>5874</v>
      </c>
      <c r="DR26" t="s">
        <v>5867</v>
      </c>
      <c r="DS26" t="str">
        <f t="shared" si="5"/>
        <v>.610.000000000000.</v>
      </c>
      <c r="EB26" t="s">
        <v>6885</v>
      </c>
      <c r="EC26">
        <v>27</v>
      </c>
      <c r="EI26" t="s">
        <v>6885</v>
      </c>
      <c r="EJ26">
        <v>27</v>
      </c>
    </row>
    <row r="27" spans="1:140" ht="21.75" customHeight="1" x14ac:dyDescent="0.3">
      <c r="A27" s="143" t="s">
        <v>1428</v>
      </c>
      <c r="B27" s="144"/>
      <c r="C27" s="144"/>
      <c r="D27" s="144"/>
      <c r="E27" s="144"/>
      <c r="F27" s="144"/>
      <c r="G27" s="145"/>
      <c r="H27" s="246"/>
      <c r="I27" s="247"/>
      <c r="J27" s="247"/>
      <c r="K27" s="247"/>
      <c r="L27" s="247"/>
      <c r="M27" s="248"/>
      <c r="N27" s="453"/>
      <c r="O27" s="454"/>
      <c r="P27" s="454"/>
      <c r="Q27" s="455"/>
      <c r="R27" s="146" t="s">
        <v>1429</v>
      </c>
      <c r="S27" s="144"/>
      <c r="T27" s="144"/>
      <c r="U27" s="144"/>
      <c r="V27" s="145"/>
      <c r="W27" s="246"/>
      <c r="X27" s="247"/>
      <c r="Y27" s="247"/>
      <c r="Z27" s="247"/>
      <c r="AA27" s="247"/>
      <c r="AB27" s="248"/>
      <c r="AC27" s="459"/>
      <c r="AD27" s="460"/>
      <c r="AE27" s="460"/>
      <c r="AF27" s="461"/>
      <c r="AM27" s="108" t="s">
        <v>567</v>
      </c>
      <c r="AP27" s="46"/>
      <c r="AR27" s="85" t="s">
        <v>1708</v>
      </c>
      <c r="AT27" t="s">
        <v>1097</v>
      </c>
      <c r="AU27" s="77"/>
      <c r="AV27" s="83" t="s">
        <v>1624</v>
      </c>
      <c r="AW27" s="83"/>
      <c r="BA27" s="69"/>
      <c r="BB27" s="75" t="s">
        <v>465</v>
      </c>
      <c r="BC27" s="75"/>
      <c r="BL27" s="71"/>
      <c r="BM27" s="72"/>
      <c r="BT27" s="77" t="s">
        <v>500</v>
      </c>
      <c r="BX27" s="121" t="s">
        <v>3134</v>
      </c>
      <c r="BY27" s="122" t="str">
        <f>VLOOKUP(BX27,'[1]Sheet2 (2)'!$A$2:$C$2126,3,FALSE)</f>
        <v>40110.690.000.5997.620.000000000000.17</v>
      </c>
      <c r="BZ27" s="121" t="s">
        <v>2910</v>
      </c>
      <c r="CA27" s="122" t="str">
        <f>VLOOKUP(BZ27,'[1]Sheet2 (2)'!$A$2:$C$2126,3,FALSE)</f>
        <v>30110.502.000.5997.610.000000000000.17</v>
      </c>
      <c r="CD27" s="121" t="s">
        <v>3135</v>
      </c>
      <c r="CE27" s="122" t="str">
        <f>VLOOKUP(CD27,'[1]Sheet2 (2)'!$A$2:$C$2126,3,FALSE)</f>
        <v>32110.393.752.5997.630.000000000000.17</v>
      </c>
      <c r="CF27" s="121" t="s">
        <v>3136</v>
      </c>
      <c r="CG27" s="122" t="str">
        <f>VLOOKUP(CF27,'[1]Sheet2 (2)'!$A$2:$C$2126,3,FALSE)</f>
        <v>31110.999.000.5996.000.000000000000.17</v>
      </c>
      <c r="CH27" s="121" t="s">
        <v>3137</v>
      </c>
      <c r="CI27" s="122" t="str">
        <f>VLOOKUP(CH27,'[1]Sheet2 (2)'!$A$2:$C$2126,3,FALSE)</f>
        <v>20110.604.000.5997.470.000000000000.17</v>
      </c>
      <c r="CJ27" s="121" t="s">
        <v>3138</v>
      </c>
      <c r="CK27" s="122" t="str">
        <f>VLOOKUP(CJ27,'[1]Sheet2 (2)'!$A$2:$C$2126,3,FALSE)</f>
        <v>15110.861.000.5997.430.000000000000.17</v>
      </c>
      <c r="CL27" s="121" t="s">
        <v>3139</v>
      </c>
      <c r="CM27" s="122" t="str">
        <f>VLOOKUP(CL27,'[1]Sheet2 (2)'!$A$2:$C$2126,3,FALSE)</f>
        <v>81110.613.000.5997.410.000000000000.17</v>
      </c>
      <c r="CN27" s="121" t="s">
        <v>3140</v>
      </c>
      <c r="CO27" s="122" t="str">
        <f>VLOOKUP(CN27,'[1]Sheet2 (2)'!$A$2:$C$2126,3,FALSE)</f>
        <v>84110.999.000.5996.000.000000000000.17</v>
      </c>
      <c r="CP27" s="121" t="s">
        <v>3141</v>
      </c>
      <c r="CQ27" s="122" t="str">
        <f>VLOOKUP(CP27,'[1]Sheet2 (2)'!$A$2:$C$2126,3,FALSE)</f>
        <v>86110.613.000.5997.410.000000000000.17</v>
      </c>
      <c r="CR27" s="121" t="s">
        <v>3142</v>
      </c>
      <c r="CS27" s="122" t="str">
        <f>VLOOKUP(CR27,'[1]Sheet2 (2)'!$A$2:$C$2126,3,FALSE)</f>
        <v>83110.306.000.5997.110.000000000000.17</v>
      </c>
      <c r="CT27" s="121" t="s">
        <v>3143</v>
      </c>
      <c r="CU27" s="122" t="str">
        <f>VLOOKUP(CT27,'[1]Sheet2 (2)'!$A$2:$C$2126,3,FALSE)</f>
        <v>50110.697.291.5997.630.000000000000.17</v>
      </c>
      <c r="CV27" s="121" t="s">
        <v>3144</v>
      </c>
      <c r="CW27" s="122" t="str">
        <f>VLOOKUP(CV27,'[1]Sheet2 (2)'!$A$2:$C$2126,3,FALSE)</f>
        <v>60110.999.000.5996.000.000000000000.17</v>
      </c>
      <c r="CX27" s="121" t="s">
        <v>3145</v>
      </c>
      <c r="CY27" s="122" t="str">
        <f>VLOOKUP(CX27,'[1]Sheet2 (2)'!$A$2:$C$2126,3,FALSE)</f>
        <v>85110.021.000.5997.110.000000000000.17</v>
      </c>
      <c r="CZ27" s="121" t="s">
        <v>3146</v>
      </c>
      <c r="DA27" s="122" t="str">
        <f>VLOOKUP(CZ27,'[1]Sheet2 (2)'!$A$2:$C$2126,3,FALSE)</f>
        <v>82110.188.000.5997.110.000000000000.17</v>
      </c>
      <c r="DG27" s="121" t="s">
        <v>2782</v>
      </c>
      <c r="DH27" s="122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s="4" t="s">
        <v>3147</v>
      </c>
      <c r="DL27" t="str">
        <f t="shared" si="2"/>
        <v>5997</v>
      </c>
      <c r="DM27" t="s">
        <v>2735</v>
      </c>
      <c r="DN27" t="str">
        <f t="shared" si="3"/>
        <v>110.752</v>
      </c>
      <c r="DO27" t="str">
        <f t="shared" si="4"/>
        <v/>
      </c>
      <c r="DP27" s="121" t="s">
        <v>2782</v>
      </c>
      <c r="DQ27" t="s">
        <v>5875</v>
      </c>
      <c r="DR27" t="s">
        <v>5876</v>
      </c>
      <c r="DS27" t="str">
        <f t="shared" si="5"/>
        <v>.630.000000000000.</v>
      </c>
      <c r="EB27" t="s">
        <v>6886</v>
      </c>
      <c r="EC27">
        <v>28</v>
      </c>
      <c r="EI27" t="s">
        <v>6886</v>
      </c>
      <c r="EJ27">
        <v>28</v>
      </c>
    </row>
    <row r="28" spans="1:140" ht="13.9" customHeight="1" thickBot="1" x14ac:dyDescent="0.3">
      <c r="A28" s="462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4"/>
      <c r="AM28" s="108" t="s">
        <v>1782</v>
      </c>
      <c r="AP28" s="46"/>
      <c r="AR28" s="85" t="s">
        <v>1709</v>
      </c>
      <c r="AT28" t="s">
        <v>1098</v>
      </c>
      <c r="AU28" s="77"/>
      <c r="AV28" s="83" t="s">
        <v>1625</v>
      </c>
      <c r="AW28" s="83"/>
      <c r="BA28" s="69"/>
      <c r="BC28" s="75"/>
      <c r="BL28" s="71" t="s">
        <v>1681</v>
      </c>
      <c r="BM28" s="72">
        <f>SUM(BM1:BM27)</f>
        <v>0</v>
      </c>
      <c r="BT28" s="77" t="s">
        <v>501</v>
      </c>
      <c r="BX28" s="121" t="s">
        <v>3148</v>
      </c>
      <c r="BY28" s="122" t="str">
        <f>VLOOKUP(BX28,'[1]Sheet2 (2)'!$A$2:$C$2126,3,FALSE)</f>
        <v>40110.999.000.5996.000.000000000000.17</v>
      </c>
      <c r="BZ28" s="121" t="s">
        <v>2929</v>
      </c>
      <c r="CA28" s="122" t="str">
        <f>VLOOKUP(BZ28,'[1]Sheet2 (2)'!$A$2:$C$2126,3,FALSE)</f>
        <v>30110.502.000.5997.610.000000000000.17</v>
      </c>
      <c r="CD28" s="121" t="s">
        <v>3149</v>
      </c>
      <c r="CE28" s="122" t="str">
        <f>VLOOKUP(CD28,'[1]Sheet2 (2)'!$A$2:$C$2126,3,FALSE)</f>
        <v>32110.393.752.5997.630.000000000000.17</v>
      </c>
      <c r="CF28" s="121" t="s">
        <v>3150</v>
      </c>
      <c r="CG28" s="122" t="str">
        <f>VLOOKUP(CF28,'[1]Sheet2 (2)'!$A$2:$C$2126,3,FALSE)</f>
        <v>31110.999.000.5996.000.000000000000.17</v>
      </c>
      <c r="CH28" s="121" t="s">
        <v>3151</v>
      </c>
      <c r="CI28" s="122" t="str">
        <f>VLOOKUP(CH28,'[1]Sheet2 (2)'!$A$2:$C$2126,3,FALSE)</f>
        <v>20110.604.201.5997.610.000000000000.17</v>
      </c>
      <c r="CJ28" s="121" t="s">
        <v>3152</v>
      </c>
      <c r="CK28" s="122" t="str">
        <f>VLOOKUP(CJ28,'[1]Sheet2 (2)'!$A$2:$C$2126,3,FALSE)</f>
        <v>15110.861.000.5997.430.000000000000.17</v>
      </c>
      <c r="CL28" s="121" t="s">
        <v>3153</v>
      </c>
      <c r="CM28" s="122" t="str">
        <f>VLOOKUP(CL28,'[1]Sheet2 (2)'!$A$2:$C$2126,3,FALSE)</f>
        <v>81110.613.000.5997.410.000000000000.17</v>
      </c>
      <c r="CN28" s="121" t="s">
        <v>3154</v>
      </c>
      <c r="CO28" s="122" t="str">
        <f>VLOOKUP(CN28,'[1]Sheet2 (2)'!$A$2:$C$2126,3,FALSE)</f>
        <v>84110.388.000.5997.470.000000000000.17</v>
      </c>
      <c r="CP28" s="121" t="s">
        <v>3155</v>
      </c>
      <c r="CQ28" s="122" t="str">
        <f>VLOOKUP(CP28,'[1]Sheet2 (2)'!$A$2:$C$2126,3,FALSE)</f>
        <v>86110.613.000.5997.410.000000000000.17</v>
      </c>
      <c r="CR28" s="121" t="s">
        <v>3156</v>
      </c>
      <c r="CS28" s="122" t="str">
        <f>VLOOKUP(CR28,'[1]Sheet2 (2)'!$A$2:$C$2126,3,FALSE)</f>
        <v>83110.188.000.5997.110.000000000000.17</v>
      </c>
      <c r="CT28" s="121" t="s">
        <v>3157</v>
      </c>
      <c r="CU28" s="122" t="str">
        <f>VLOOKUP(CT28,'[1]Sheet2 (2)'!$A$2:$C$2126,3,FALSE)</f>
        <v>50110.999.000.5996.000.000000000000.17</v>
      </c>
      <c r="CV28" s="121" t="s">
        <v>3158</v>
      </c>
      <c r="CW28" s="122" t="str">
        <f>VLOOKUP(CV28,'[1]Sheet2 (2)'!$A$2:$C$2126,3,FALSE)</f>
        <v>60110.999.000.5996.000.000000000000.17</v>
      </c>
      <c r="CX28" s="121" t="s">
        <v>3159</v>
      </c>
      <c r="CY28" s="122" t="str">
        <f>VLOOKUP(CX28,'[1]Sheet2 (2)'!$A$2:$C$2126,3,FALSE)</f>
        <v>85110.012.000.5997.110.000000000000.17</v>
      </c>
      <c r="CZ28" s="121" t="s">
        <v>3160</v>
      </c>
      <c r="DA28" s="122" t="str">
        <f>VLOOKUP(CZ28,'[1]Sheet2 (2)'!$A$2:$C$2126,3,FALSE)</f>
        <v>82110.001.000.5997.110.000000000000.17</v>
      </c>
      <c r="DG28" s="121" t="s">
        <v>2801</v>
      </c>
      <c r="DH28" s="122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s="4" t="s">
        <v>3161</v>
      </c>
      <c r="DL28" t="str">
        <f t="shared" si="2"/>
        <v>5997</v>
      </c>
      <c r="DM28" t="s">
        <v>2735</v>
      </c>
      <c r="DN28" t="str">
        <f t="shared" si="3"/>
        <v>110.682</v>
      </c>
      <c r="DO28" t="str">
        <f t="shared" si="4"/>
        <v/>
      </c>
      <c r="DP28" s="121" t="s">
        <v>2801</v>
      </c>
      <c r="DQ28" t="s">
        <v>5877</v>
      </c>
      <c r="DR28" t="s">
        <v>5878</v>
      </c>
      <c r="DS28" t="str">
        <f t="shared" si="5"/>
        <v>.640.000000000000.</v>
      </c>
      <c r="EB28" t="s">
        <v>6887</v>
      </c>
      <c r="EC28">
        <v>29</v>
      </c>
      <c r="EI28" t="s">
        <v>6887</v>
      </c>
      <c r="EJ28">
        <v>29</v>
      </c>
    </row>
    <row r="29" spans="1:140" ht="19.5" thickBot="1" x14ac:dyDescent="0.3">
      <c r="A29" s="147" t="s">
        <v>2071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9"/>
      <c r="AM29" s="108" t="s">
        <v>5842</v>
      </c>
      <c r="AP29" s="46"/>
      <c r="AR29" s="86" t="s">
        <v>1710</v>
      </c>
      <c r="AT29" t="s">
        <v>1099</v>
      </c>
      <c r="AU29" s="77"/>
      <c r="AV29" s="83" t="s">
        <v>1626</v>
      </c>
      <c r="AW29" s="83"/>
      <c r="BA29" s="69"/>
      <c r="BC29" s="75"/>
      <c r="BT29" s="77" t="s">
        <v>406</v>
      </c>
      <c r="BX29" s="121" t="s">
        <v>3162</v>
      </c>
      <c r="BY29" s="122" t="str">
        <f>VLOOKUP(BX29,'[1]Sheet2 (2)'!$A$2:$C$2126,3,FALSE)</f>
        <v>40110.642.000.5997.510.000000000000.17</v>
      </c>
      <c r="BZ29" s="121" t="s">
        <v>2947</v>
      </c>
      <c r="CA29" s="122" t="str">
        <f>VLOOKUP(BZ29,'[1]Sheet2 (2)'!$A$2:$C$2126,3,FALSE)</f>
        <v>30110.502.123.5997.220.000000000000.17</v>
      </c>
      <c r="CD29" s="121" t="s">
        <v>3163</v>
      </c>
      <c r="CE29" s="122" t="str">
        <f>VLOOKUP(CD29,'[1]Sheet2 (2)'!$A$2:$C$2126,3,FALSE)</f>
        <v>32110.393.752.5997.630.000000000000.17</v>
      </c>
      <c r="CF29" s="121" t="s">
        <v>3164</v>
      </c>
      <c r="CG29" s="122" t="str">
        <f>VLOOKUP(CF29,'[1]Sheet2 (2)'!$A$2:$C$2126,3,FALSE)</f>
        <v>31110.999.000.5996.000.000000000000.17</v>
      </c>
      <c r="CH29" s="121" t="s">
        <v>3165</v>
      </c>
      <c r="CI29" s="122" t="str">
        <f>VLOOKUP(CH29,'[1]Sheet2 (2)'!$A$2:$C$2126,3,FALSE)</f>
        <v>20110.388.204.5997.110.000000000000.17</v>
      </c>
      <c r="CJ29" s="121" t="s">
        <v>3166</v>
      </c>
      <c r="CK29" s="122" t="str">
        <f>VLOOKUP(CJ29,'[1]Sheet2 (2)'!$A$2:$C$2126,3,FALSE)</f>
        <v>15110.861.000.5997.430.000000000000.17</v>
      </c>
      <c r="CL29" s="121" t="s">
        <v>3167</v>
      </c>
      <c r="CM29" s="122" t="str">
        <f>VLOOKUP(CL29,'[1]Sheet2 (2)'!$A$2:$C$2126,3,FALSE)</f>
        <v>81110.613.000.5997.410.000000000000.17</v>
      </c>
      <c r="CN29" s="121" t="s">
        <v>3168</v>
      </c>
      <c r="CO29" s="122" t="str">
        <f>VLOOKUP(CN29,'[1]Sheet2 (2)'!$A$2:$C$2126,3,FALSE)</f>
        <v>84110.388.000.5997.470.000000000000.17</v>
      </c>
      <c r="CP29" s="121" t="s">
        <v>3169</v>
      </c>
      <c r="CQ29" s="122" t="str">
        <f>VLOOKUP(CP29,'[1]Sheet2 (2)'!$A$2:$C$2126,3,FALSE)</f>
        <v>86110.613.000.5997.410.000000000000.17</v>
      </c>
      <c r="CR29" s="121" t="s">
        <v>3170</v>
      </c>
      <c r="CS29" s="122" t="str">
        <f>VLOOKUP(CR29,'[1]Sheet2 (2)'!$A$2:$C$2126,3,FALSE)</f>
        <v>83110.248.000.5997.110.000000000000.17</v>
      </c>
      <c r="CT29" s="121" t="s">
        <v>3171</v>
      </c>
      <c r="CU29" s="122" t="str">
        <f>VLOOKUP(CT29,'[1]Sheet2 (2)'!$A$2:$C$2126,3,FALSE)</f>
        <v>50110.999.000.5996.000.000000000000.17</v>
      </c>
      <c r="CV29" s="121" t="s">
        <v>3172</v>
      </c>
      <c r="CW29" s="122" t="str">
        <f>VLOOKUP(CV29,'[1]Sheet2 (2)'!$A$2:$C$2126,3,FALSE)</f>
        <v>60110.999.000.5996.000.000000000000.17</v>
      </c>
      <c r="CX29" s="121" t="s">
        <v>3173</v>
      </c>
      <c r="CY29" s="122" t="str">
        <f>VLOOKUP(CX29,'[1]Sheet2 (2)'!$A$2:$C$2126,3,FALSE)</f>
        <v>85110.188.000.5997.110.000000000000.17</v>
      </c>
      <c r="CZ29" s="121" t="s">
        <v>3174</v>
      </c>
      <c r="DA29" s="122" t="str">
        <f>VLOOKUP(CZ29,'[1]Sheet2 (2)'!$A$2:$C$2126,3,FALSE)</f>
        <v>82110.012.000.5997.110.000000000000.17</v>
      </c>
      <c r="DG29" s="121" t="s">
        <v>2820</v>
      </c>
      <c r="DH29" s="122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s="4" t="s">
        <v>3175</v>
      </c>
      <c r="DL29" t="str">
        <f t="shared" si="2"/>
        <v>5997</v>
      </c>
      <c r="DM29" t="s">
        <v>2735</v>
      </c>
      <c r="DN29" t="str">
        <f t="shared" si="3"/>
        <v>110.682</v>
      </c>
      <c r="DO29" t="str">
        <f t="shared" si="4"/>
        <v/>
      </c>
      <c r="DP29" s="121" t="s">
        <v>2820</v>
      </c>
      <c r="DQ29" t="s">
        <v>5877</v>
      </c>
      <c r="DR29" t="s">
        <v>5876</v>
      </c>
      <c r="DS29" t="str">
        <f t="shared" si="5"/>
        <v>.630.000000000000.</v>
      </c>
      <c r="EB29" t="s">
        <v>6888</v>
      </c>
      <c r="EC29">
        <v>30</v>
      </c>
      <c r="EI29" t="s">
        <v>6888</v>
      </c>
      <c r="EJ29">
        <v>30</v>
      </c>
    </row>
    <row r="30" spans="1:140" ht="18" customHeight="1" x14ac:dyDescent="0.25">
      <c r="A30" s="327" t="s">
        <v>1430</v>
      </c>
      <c r="B30" s="328"/>
      <c r="C30" s="328"/>
      <c r="D30" s="328"/>
      <c r="E30" s="328"/>
      <c r="F30" s="328"/>
      <c r="G30" s="329"/>
      <c r="H30" s="321" t="s">
        <v>1431</v>
      </c>
      <c r="I30" s="322"/>
      <c r="J30" s="322"/>
      <c r="K30" s="323"/>
      <c r="L30" s="333" t="s">
        <v>6861</v>
      </c>
      <c r="M30" s="334"/>
      <c r="N30" s="334"/>
      <c r="O30" s="334"/>
      <c r="P30" s="334"/>
      <c r="Q30" s="335"/>
      <c r="R30" s="336" t="s">
        <v>372</v>
      </c>
      <c r="S30" s="321" t="s">
        <v>6862</v>
      </c>
      <c r="T30" s="322"/>
      <c r="U30" s="323"/>
      <c r="V30" s="324" t="s">
        <v>6863</v>
      </c>
      <c r="W30" s="325"/>
      <c r="X30" s="326"/>
      <c r="Y30" s="321" t="s">
        <v>1432</v>
      </c>
      <c r="Z30" s="322"/>
      <c r="AA30" s="323"/>
      <c r="AB30" s="465" t="s">
        <v>1433</v>
      </c>
      <c r="AC30" s="328"/>
      <c r="AD30" s="328"/>
      <c r="AE30" s="328"/>
      <c r="AF30" s="329"/>
      <c r="AM30" s="108" t="s">
        <v>568</v>
      </c>
      <c r="AP30" s="46"/>
      <c r="AR30" s="87" t="s">
        <v>1711</v>
      </c>
      <c r="AT30" t="s">
        <v>1100</v>
      </c>
      <c r="AU30" s="77"/>
      <c r="AV30" s="83" t="s">
        <v>1627</v>
      </c>
      <c r="AW30" s="83"/>
      <c r="BA30" s="69"/>
      <c r="BC30" s="75"/>
      <c r="BT30" s="77" t="s">
        <v>502</v>
      </c>
      <c r="BX30" s="121" t="s">
        <v>3176</v>
      </c>
      <c r="BY30" s="122" t="str">
        <f>VLOOKUP(BX30,'[1]Sheet2 (2)'!$A$2:$C$2126,3,FALSE)</f>
        <v>40110.683.000.5997.610.000000000000.17</v>
      </c>
      <c r="BZ30" s="121" t="s">
        <v>2965</v>
      </c>
      <c r="CA30" s="122" t="str">
        <f>VLOOKUP(BZ30,'[1]Sheet2 (2)'!$A$2:$C$2126,3,FALSE)</f>
        <v>30110.698.000.5997.650.000000000000.17</v>
      </c>
      <c r="CD30" s="121" t="s">
        <v>3177</v>
      </c>
      <c r="CE30" s="122" t="str">
        <f>VLOOKUP(CD30,'[1]Sheet2 (2)'!$A$2:$C$2126,3,FALSE)</f>
        <v>32110.393.752.5997.630.000000000000.17</v>
      </c>
      <c r="CF30" s="121" t="s">
        <v>3178</v>
      </c>
      <c r="CG30" s="122" t="str">
        <f>VLOOKUP(CF30,'[1]Sheet2 (2)'!$A$2:$C$2126,3,FALSE)</f>
        <v>31110.551.000.5997.310.000000000000.17</v>
      </c>
      <c r="CH30" s="121" t="s">
        <v>3179</v>
      </c>
      <c r="CI30" s="122" t="str">
        <f>VLOOKUP(CH30,'[1]Sheet2 (2)'!$A$2:$C$2126,3,FALSE)</f>
        <v>20110.633.000.5997.560.000000000000.17</v>
      </c>
      <c r="CJ30" s="121" t="s">
        <v>3180</v>
      </c>
      <c r="CK30" s="122" t="str">
        <f>VLOOKUP(CJ30,'[1]Sheet2 (2)'!$A$2:$C$2126,3,FALSE)</f>
        <v>15110.861.000.5997.430.000000000000.17</v>
      </c>
      <c r="CL30" s="121" t="s">
        <v>3181</v>
      </c>
      <c r="CM30" s="122" t="str">
        <f>VLOOKUP(CL30,'[1]Sheet2 (2)'!$A$2:$C$2126,3,FALSE)</f>
        <v>81110.613.000.5997.410.000000000000.17</v>
      </c>
      <c r="CN30" s="121" t="s">
        <v>3182</v>
      </c>
      <c r="CO30" s="122" t="str">
        <f>VLOOKUP(CN30,'[1]Sheet2 (2)'!$A$2:$C$2126,3,FALSE)</f>
        <v>84110.613.000.5997.410.000000000000.17</v>
      </c>
      <c r="CP30" s="121" t="s">
        <v>3183</v>
      </c>
      <c r="CQ30" s="122" t="str">
        <f>VLOOKUP(CP30,'[1]Sheet2 (2)'!$A$2:$C$2126,3,FALSE)</f>
        <v>86110.602.000.5997.430.000000000000.17</v>
      </c>
      <c r="CR30" s="121" t="s">
        <v>3184</v>
      </c>
      <c r="CS30" s="122" t="str">
        <f>VLOOKUP(CR30,'[1]Sheet2 (2)'!$A$2:$C$2126,3,FALSE)</f>
        <v>83110.157.000.5997.110.000000000000.17</v>
      </c>
      <c r="CT30" s="121" t="s">
        <v>3185</v>
      </c>
      <c r="CU30" s="122" t="str">
        <f>VLOOKUP(CT30,'[1]Sheet2 (2)'!$A$2:$C$2126,3,FALSE)</f>
        <v>50110.999.000.5996.000.000000000000.17</v>
      </c>
      <c r="CV30" s="121" t="s">
        <v>3186</v>
      </c>
      <c r="CW30" s="122" t="str">
        <f>VLOOKUP(CV30,'[1]Sheet2 (2)'!$A$2:$C$2126,3,FALSE)</f>
        <v>60110.999.000.5996.000.000000000000.17</v>
      </c>
      <c r="CX30" s="121" t="s">
        <v>3187</v>
      </c>
      <c r="CY30" s="122" t="str">
        <f>VLOOKUP(CX30,'[1]Sheet2 (2)'!$A$2:$C$2126,3,FALSE)</f>
        <v>85110.263.000.5997.110.000000000000.17</v>
      </c>
      <c r="CZ30" s="121" t="s">
        <v>3188</v>
      </c>
      <c r="DA30" s="122" t="str">
        <f>VLOOKUP(CZ30,'[1]Sheet2 (2)'!$A$2:$C$2126,3,FALSE)</f>
        <v>82110.017.000.5997.110.000000000000.17</v>
      </c>
      <c r="DG30" s="121" t="s">
        <v>2839</v>
      </c>
      <c r="DH30" s="122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s="4" t="s">
        <v>3189</v>
      </c>
      <c r="DL30" t="str">
        <f t="shared" si="2"/>
        <v>5997</v>
      </c>
      <c r="DM30" t="s">
        <v>2735</v>
      </c>
      <c r="DN30" t="str">
        <f t="shared" si="3"/>
        <v>110.631</v>
      </c>
      <c r="DO30" t="str">
        <f t="shared" si="4"/>
        <v/>
      </c>
      <c r="DP30" s="121" t="s">
        <v>2839</v>
      </c>
      <c r="DQ30" t="s">
        <v>5879</v>
      </c>
      <c r="DR30" t="s">
        <v>5867</v>
      </c>
      <c r="DS30" t="str">
        <f t="shared" si="5"/>
        <v>.610.000000000000.</v>
      </c>
      <c r="EB30" t="s">
        <v>6889</v>
      </c>
      <c r="EC30">
        <v>31</v>
      </c>
      <c r="EI30" t="s">
        <v>6889</v>
      </c>
      <c r="EJ30">
        <v>31</v>
      </c>
    </row>
    <row r="31" spans="1:140" ht="15" customHeight="1" x14ac:dyDescent="0.25">
      <c r="A31" s="330"/>
      <c r="B31" s="331"/>
      <c r="C31" s="331"/>
      <c r="D31" s="331"/>
      <c r="E31" s="331"/>
      <c r="F31" s="331"/>
      <c r="G31" s="332"/>
      <c r="H31" s="324"/>
      <c r="I31" s="325"/>
      <c r="J31" s="325"/>
      <c r="K31" s="326"/>
      <c r="L31" s="340" t="s">
        <v>2691</v>
      </c>
      <c r="M31" s="340"/>
      <c r="N31" s="340"/>
      <c r="O31" s="340"/>
      <c r="P31" s="340"/>
      <c r="Q31" s="341"/>
      <c r="R31" s="337"/>
      <c r="S31" s="324"/>
      <c r="T31" s="325"/>
      <c r="U31" s="326"/>
      <c r="V31" s="324"/>
      <c r="W31" s="325"/>
      <c r="X31" s="326"/>
      <c r="Y31" s="324"/>
      <c r="Z31" s="325"/>
      <c r="AA31" s="326"/>
      <c r="AB31" s="466"/>
      <c r="AC31" s="331"/>
      <c r="AD31" s="331"/>
      <c r="AE31" s="331"/>
      <c r="AF31" s="332"/>
      <c r="AI31" s="88"/>
      <c r="AJ31" s="98"/>
      <c r="AK31" s="98"/>
      <c r="AL31" s="98"/>
      <c r="AM31" s="108" t="s">
        <v>569</v>
      </c>
      <c r="AP31" s="46"/>
      <c r="AR31" s="85" t="s">
        <v>1712</v>
      </c>
      <c r="AT31" t="s">
        <v>1101</v>
      </c>
      <c r="AU31" s="77"/>
      <c r="AV31" s="83" t="s">
        <v>1628</v>
      </c>
      <c r="AW31" s="83"/>
      <c r="BA31" s="69"/>
      <c r="BC31" s="75"/>
      <c r="BT31" s="77" t="s">
        <v>503</v>
      </c>
      <c r="BX31" s="121" t="s">
        <v>3190</v>
      </c>
      <c r="BY31" s="122" t="str">
        <f>VLOOKUP(BX31,'[1]Sheet2 (2)'!$A$2:$C$2126,3,FALSE)</f>
        <v>40110.683.000.5997.210.000000000000.17</v>
      </c>
      <c r="BZ31" s="121" t="s">
        <v>3191</v>
      </c>
      <c r="CA31" s="122" t="str">
        <f>VLOOKUP(BZ31,'[1]Sheet2 (2)'!$A$2:$C$2126,3,FALSE)</f>
        <v>30110.698.000.5997.650.000000000000.17</v>
      </c>
      <c r="CD31" s="121" t="s">
        <v>3192</v>
      </c>
      <c r="CE31" s="122" t="str">
        <f>VLOOKUP(CD31,'[1]Sheet2 (2)'!$A$2:$C$2126,3,FALSE)</f>
        <v>32110.393.752.5997.630.000000000000.17</v>
      </c>
      <c r="CF31" s="121" t="s">
        <v>3193</v>
      </c>
      <c r="CG31" s="122" t="str">
        <f>VLOOKUP(CF31,'[1]Sheet2 (2)'!$A$2:$C$2126,3,FALSE)</f>
        <v>31110.335.000.5997.310.000000000000.17</v>
      </c>
      <c r="CH31" s="121" t="s">
        <v>3194</v>
      </c>
      <c r="CI31" s="122" t="str">
        <f>VLOOKUP(CH31,'[1]Sheet2 (2)'!$A$2:$C$2126,3,FALSE)</f>
        <v>20110.999.000.5996.000.000000000000.17</v>
      </c>
      <c r="CJ31" s="121" t="s">
        <v>3195</v>
      </c>
      <c r="CK31" s="122" t="str">
        <f>VLOOKUP(CJ31,'[1]Sheet2 (2)'!$A$2:$C$2126,3,FALSE)</f>
        <v>15110.861.000.5997.430.000000000000.17</v>
      </c>
      <c r="CL31" s="121" t="s">
        <v>3196</v>
      </c>
      <c r="CM31" s="122" t="str">
        <f>VLOOKUP(CL31,'[1]Sheet2 (2)'!$A$2:$C$2126,3,FALSE)</f>
        <v>81110.613.000.5997.410.000000000000.17</v>
      </c>
      <c r="CN31" s="121" t="s">
        <v>3197</v>
      </c>
      <c r="CO31" s="122" t="str">
        <f>VLOOKUP(CN31,'[1]Sheet2 (2)'!$A$2:$C$2126,3,FALSE)</f>
        <v>84110.613.000.5997.410.000000000000.17</v>
      </c>
      <c r="CP31" s="121" t="s">
        <v>3198</v>
      </c>
      <c r="CQ31" s="122" t="str">
        <f>VLOOKUP(CP31,'[1]Sheet2 (2)'!$A$2:$C$2126,3,FALSE)</f>
        <v>86110.602.000.5997.430.000000000000.17</v>
      </c>
      <c r="CR31" s="121" t="s">
        <v>3199</v>
      </c>
      <c r="CS31" s="122" t="str">
        <f>VLOOKUP(CR31,'[1]Sheet2 (2)'!$A$2:$C$2126,3,FALSE)</f>
        <v>83110.159.000.5997.110.000000000000.17</v>
      </c>
      <c r="CT31" s="121" t="s">
        <v>3200</v>
      </c>
      <c r="CU31" s="122" t="str">
        <f>VLOOKUP(CT31,'[1]Sheet2 (2)'!$A$2:$C$2126,3,FALSE)</f>
        <v>50110.999.000.5996.000.000000000000.17</v>
      </c>
      <c r="CV31" s="121" t="s">
        <v>3201</v>
      </c>
      <c r="CW31" s="122" t="str">
        <f>VLOOKUP(CV31,'[1]Sheet2 (2)'!$A$2:$C$2126,3,FALSE)</f>
        <v>60110.999.000.5996.000.000000000000.17</v>
      </c>
      <c r="CX31" s="121" t="s">
        <v>3202</v>
      </c>
      <c r="CY31" s="122" t="str">
        <f>VLOOKUP(CX31,'[1]Sheet2 (2)'!$A$2:$C$2126,3,FALSE)</f>
        <v>85110.157.000.5997.110.000000000000.17</v>
      </c>
      <c r="CZ31" s="121" t="s">
        <v>3203</v>
      </c>
      <c r="DA31" s="122" t="str">
        <f>VLOOKUP(CZ31,'[1]Sheet2 (2)'!$A$2:$C$2126,3,FALSE)</f>
        <v>82110.021.000.5997.110.000000000000.17</v>
      </c>
      <c r="DG31" s="121" t="s">
        <v>2858</v>
      </c>
      <c r="DH31" s="122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s="4" t="s">
        <v>3204</v>
      </c>
      <c r="DL31" t="str">
        <f t="shared" si="2"/>
        <v>5996</v>
      </c>
      <c r="DM31" t="s">
        <v>3078</v>
      </c>
      <c r="DN31" t="str">
        <f t="shared" si="3"/>
        <v>110.999</v>
      </c>
      <c r="DO31" t="str">
        <f t="shared" si="4"/>
        <v>N/A</v>
      </c>
      <c r="DP31" s="121" t="s">
        <v>2858</v>
      </c>
      <c r="DQ31" t="s">
        <v>1422</v>
      </c>
      <c r="DR31" t="s">
        <v>1422</v>
      </c>
      <c r="DS31" t="str">
        <f t="shared" si="5"/>
        <v>N/A</v>
      </c>
      <c r="EB31" t="s">
        <v>6890</v>
      </c>
      <c r="EC31">
        <v>32</v>
      </c>
      <c r="EI31" t="s">
        <v>6890</v>
      </c>
      <c r="EJ31">
        <v>32</v>
      </c>
    </row>
    <row r="32" spans="1:140" ht="21.75" customHeight="1" thickBot="1" x14ac:dyDescent="0.3">
      <c r="A32" s="330"/>
      <c r="B32" s="331"/>
      <c r="C32" s="331"/>
      <c r="D32" s="331"/>
      <c r="E32" s="331"/>
      <c r="F32" s="331"/>
      <c r="G32" s="332"/>
      <c r="H32" s="324"/>
      <c r="I32" s="325"/>
      <c r="J32" s="325"/>
      <c r="K32" s="326"/>
      <c r="L32" s="338" t="s">
        <v>1434</v>
      </c>
      <c r="M32" s="338"/>
      <c r="N32" s="339"/>
      <c r="O32" s="470" t="s">
        <v>1435</v>
      </c>
      <c r="P32" s="338"/>
      <c r="Q32" s="339"/>
      <c r="R32" s="337"/>
      <c r="S32" s="324"/>
      <c r="T32" s="325"/>
      <c r="U32" s="326"/>
      <c r="V32" s="324"/>
      <c r="W32" s="325"/>
      <c r="X32" s="326"/>
      <c r="Y32" s="324"/>
      <c r="Z32" s="325"/>
      <c r="AA32" s="326"/>
      <c r="AB32" s="467"/>
      <c r="AC32" s="468"/>
      <c r="AD32" s="468"/>
      <c r="AE32" s="468"/>
      <c r="AF32" s="469"/>
      <c r="AM32" s="108" t="s">
        <v>570</v>
      </c>
      <c r="AP32" s="46"/>
      <c r="AR32" s="85" t="s">
        <v>1713</v>
      </c>
      <c r="AT32" t="s">
        <v>1102</v>
      </c>
      <c r="AU32" s="77"/>
      <c r="AV32" s="83" t="s">
        <v>2676</v>
      </c>
      <c r="AW32" s="83"/>
      <c r="BA32" s="69"/>
      <c r="BB32" s="75"/>
      <c r="BC32" s="75"/>
      <c r="BT32" s="77" t="s">
        <v>504</v>
      </c>
      <c r="BX32" s="121" t="s">
        <v>3205</v>
      </c>
      <c r="BY32" s="122" t="str">
        <f>VLOOKUP(BX32,'[1]Sheet2 (2)'!$A$2:$C$2126,3,FALSE)</f>
        <v>40110.683.209.5997.610.000000000000.17</v>
      </c>
      <c r="BZ32" s="121" t="s">
        <v>3206</v>
      </c>
      <c r="CA32" s="122" t="str">
        <f>VLOOKUP(BZ32,'[1]Sheet2 (2)'!$A$2:$C$2126,3,FALSE)</f>
        <v>30110.698.000.5997.650.000000000000.17</v>
      </c>
      <c r="CD32" s="121" t="s">
        <v>3207</v>
      </c>
      <c r="CE32" s="122" t="str">
        <f>VLOOKUP(CD32,'[1]Sheet2 (2)'!$A$2:$C$2126,3,FALSE)</f>
        <v>32110.393.752.5997.630.000000000000.17</v>
      </c>
      <c r="CF32" s="121" t="s">
        <v>3208</v>
      </c>
      <c r="CG32" s="122" t="str">
        <f>VLOOKUP(CF32,'[1]Sheet2 (2)'!$A$2:$C$2126,3,FALSE)</f>
        <v>31110.148.000.5997.310.000000000000.17</v>
      </c>
      <c r="CH32" s="121" t="s">
        <v>3209</v>
      </c>
      <c r="CI32" s="122" t="str">
        <f>VLOOKUP(CH32,'[1]Sheet2 (2)'!$A$2:$C$2126,3,FALSE)</f>
        <v>20110.636.000.5997.570.000000000000.17</v>
      </c>
      <c r="CJ32" s="121" t="s">
        <v>3210</v>
      </c>
      <c r="CK32" s="122" t="str">
        <f>VLOOKUP(CJ32,'[1]Sheet2 (2)'!$A$2:$C$2126,3,FALSE)</f>
        <v>15110.861.000.5997.430.000000000000.17</v>
      </c>
      <c r="CL32" s="121" t="s">
        <v>3211</v>
      </c>
      <c r="CM32" s="122" t="str">
        <f>VLOOKUP(CL32,'[1]Sheet2 (2)'!$A$2:$C$2126,3,FALSE)</f>
        <v>81110.613.000.5997.410.000000000000.17</v>
      </c>
      <c r="CN32" s="121" t="s">
        <v>3212</v>
      </c>
      <c r="CO32" s="122" t="str">
        <f>VLOOKUP(CN32,'[1]Sheet2 (2)'!$A$2:$C$2126,3,FALSE)</f>
        <v>84110.613.000.5997.410.000000000000.17</v>
      </c>
      <c r="CP32" s="121" t="s">
        <v>3213</v>
      </c>
      <c r="CQ32" s="122" t="str">
        <f>VLOOKUP(CP32,'[1]Sheet2 (2)'!$A$2:$C$2126,3,FALSE)</f>
        <v>86110.602.000.5997.430.000000000000.17</v>
      </c>
      <c r="CR32" s="121" t="s">
        <v>3214</v>
      </c>
      <c r="CS32" s="122" t="str">
        <f>VLOOKUP(CR32,'[1]Sheet2 (2)'!$A$2:$C$2126,3,FALSE)</f>
        <v>83110.246.000.5997.110.000000000000.17</v>
      </c>
      <c r="CT32" s="121" t="s">
        <v>3215</v>
      </c>
      <c r="CU32" s="122" t="str">
        <f>VLOOKUP(CT32,'[1]Sheet2 (2)'!$A$2:$C$2126,3,FALSE)</f>
        <v>50110.999.000.5996.000.000000000000.17</v>
      </c>
      <c r="CV32" s="121" t="s">
        <v>3216</v>
      </c>
      <c r="CW32" s="122" t="str">
        <f>VLOOKUP(CV32,'[1]Sheet2 (2)'!$A$2:$C$2126,3,FALSE)</f>
        <v>60110.388.000.5997.470.000000000000.17</v>
      </c>
      <c r="CX32" s="121" t="s">
        <v>3217</v>
      </c>
      <c r="CY32" s="122" t="str">
        <f>VLOOKUP(CX32,'[1]Sheet2 (2)'!$A$2:$C$2126,3,FALSE)</f>
        <v>85110.159.000.5997.110.000000000000.17</v>
      </c>
      <c r="CZ32" s="121" t="s">
        <v>3218</v>
      </c>
      <c r="DA32" s="122" t="str">
        <f>VLOOKUP(CZ32,'[1]Sheet2 (2)'!$A$2:$C$2126,3,FALSE)</f>
        <v>82110.636.000.5997.570.000000000000.17</v>
      </c>
      <c r="DG32" s="121" t="s">
        <v>2877</v>
      </c>
      <c r="DH32" s="122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s="4" t="s">
        <v>3219</v>
      </c>
      <c r="DL32" t="str">
        <f t="shared" si="2"/>
        <v>5997</v>
      </c>
      <c r="DM32" t="s">
        <v>2735</v>
      </c>
      <c r="DN32" t="str">
        <f t="shared" si="3"/>
        <v>110.633</v>
      </c>
      <c r="DO32" t="str">
        <f t="shared" si="4"/>
        <v/>
      </c>
      <c r="DP32" s="121" t="s">
        <v>2877</v>
      </c>
      <c r="DQ32" t="s">
        <v>5880</v>
      </c>
      <c r="DR32" t="s">
        <v>5881</v>
      </c>
      <c r="DS32" t="str">
        <f t="shared" si="5"/>
        <v>.560.000000000000.</v>
      </c>
      <c r="EB32" t="s">
        <v>6891</v>
      </c>
      <c r="EC32">
        <v>33</v>
      </c>
      <c r="EI32" t="s">
        <v>6891</v>
      </c>
      <c r="EJ32">
        <v>33</v>
      </c>
    </row>
    <row r="33" spans="1:140" ht="18.75" x14ac:dyDescent="0.3">
      <c r="A33" s="150" t="s">
        <v>2072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2"/>
      <c r="AM33" s="109"/>
      <c r="AP33" s="46"/>
      <c r="AR33" s="85" t="s">
        <v>1714</v>
      </c>
      <c r="AT33" t="s">
        <v>1103</v>
      </c>
      <c r="AU33" s="77"/>
      <c r="AV33" s="83" t="s">
        <v>1629</v>
      </c>
      <c r="AW33" s="83"/>
      <c r="BA33" s="69"/>
      <c r="BB33" s="75"/>
      <c r="BC33" s="75"/>
      <c r="BT33" s="77" t="s">
        <v>505</v>
      </c>
      <c r="BX33" s="121" t="s">
        <v>3220</v>
      </c>
      <c r="BY33" s="122" t="str">
        <f>VLOOKUP(BX33,'[1]Sheet2 (2)'!$A$2:$C$2126,3,FALSE)</f>
        <v>40110.388.000.5997.470.000000000000.17</v>
      </c>
      <c r="BZ33" s="121" t="s">
        <v>3221</v>
      </c>
      <c r="CA33" s="122" t="str">
        <f>VLOOKUP(BZ33,'[1]Sheet2 (2)'!$A$2:$C$2126,3,FALSE)</f>
        <v>30110.698.000.5997.650.000000000000.17</v>
      </c>
      <c r="CD33" s="121" t="s">
        <v>3222</v>
      </c>
      <c r="CE33" s="122" t="str">
        <f>VLOOKUP(CD33,'[1]Sheet2 (2)'!$A$2:$C$2126,3,FALSE)</f>
        <v>32110.393.752.5997.630.000000000000.17</v>
      </c>
      <c r="CF33" s="121" t="s">
        <v>3223</v>
      </c>
      <c r="CG33" s="122" t="str">
        <f>VLOOKUP(CF33,'[1]Sheet2 (2)'!$A$2:$C$2126,3,FALSE)</f>
        <v>31110.333.000.5997.310.000000000000.17</v>
      </c>
      <c r="CH33" s="121" t="s">
        <v>3224</v>
      </c>
      <c r="CI33" s="122" t="str">
        <f>VLOOKUP(CH33,'[1]Sheet2 (2)'!$A$2:$C$2126,3,FALSE)</f>
        <v>20110.636.000.5997.570.000000000000.17</v>
      </c>
      <c r="CJ33" s="121" t="s">
        <v>3225</v>
      </c>
      <c r="CK33" s="122" t="str">
        <f>VLOOKUP(CJ33,'[1]Sheet2 (2)'!$A$2:$C$2126,3,FALSE)</f>
        <v>15110.861.000.5997.430.000000000000.17</v>
      </c>
      <c r="CL33" s="121" t="s">
        <v>3226</v>
      </c>
      <c r="CM33" s="122" t="str">
        <f>VLOOKUP(CL33,'[1]Sheet2 (2)'!$A$2:$C$2126,3,FALSE)</f>
        <v>81110.613.000.5997.410.000000000000.17</v>
      </c>
      <c r="CN33" s="121" t="s">
        <v>3227</v>
      </c>
      <c r="CO33" s="122" t="str">
        <f>VLOOKUP(CN33,'[1]Sheet2 (2)'!$A$2:$C$2126,3,FALSE)</f>
        <v>84110.613.000.5997.410.000000000000.17</v>
      </c>
      <c r="CP33" s="121" t="s">
        <v>3228</v>
      </c>
      <c r="CQ33" s="122" t="str">
        <f>VLOOKUP(CP33,'[1]Sheet2 (2)'!$A$2:$C$2126,3,FALSE)</f>
        <v>86110.602.000.5997.430.000000000000.17</v>
      </c>
      <c r="CR33" s="121" t="s">
        <v>3229</v>
      </c>
      <c r="CS33" s="122" t="str">
        <f>VLOOKUP(CR33,'[1]Sheet2 (2)'!$A$2:$C$2126,3,FALSE)</f>
        <v>83110.223.000.5997.110.000000000000.17</v>
      </c>
      <c r="CT33" s="121" t="s">
        <v>3230</v>
      </c>
      <c r="CU33" s="122" t="str">
        <f>VLOOKUP(CT33,'[1]Sheet2 (2)'!$A$2:$C$2126,3,FALSE)</f>
        <v>50110.999.000.5996.000.000000000000.17</v>
      </c>
      <c r="CV33" s="121" t="s">
        <v>3231</v>
      </c>
      <c r="CW33" s="122" t="str">
        <f>VLOOKUP(CV33,'[1]Sheet2 (2)'!$A$2:$C$2126,3,FALSE)</f>
        <v>60110.999.000.5996.000.000000000000.17</v>
      </c>
      <c r="CX33" s="121" t="s">
        <v>3232</v>
      </c>
      <c r="CY33" s="122" t="str">
        <f>VLOOKUP(CX33,'[1]Sheet2 (2)'!$A$2:$C$2126,3,FALSE)</f>
        <v>85110.246.000.5997.110.000000000000.17</v>
      </c>
      <c r="CZ33" s="121" t="s">
        <v>3233</v>
      </c>
      <c r="DA33" s="122" t="str">
        <f>VLOOKUP(CZ33,'[1]Sheet2 (2)'!$A$2:$C$2126,3,FALSE)</f>
        <v>82110.635.000.5997.530.000000000000.17</v>
      </c>
      <c r="DG33" s="121" t="s">
        <v>2896</v>
      </c>
      <c r="DH33" s="122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s="4" t="s">
        <v>3234</v>
      </c>
      <c r="DL33" t="str">
        <f t="shared" si="2"/>
        <v>5997</v>
      </c>
      <c r="DM33" t="s">
        <v>2735</v>
      </c>
      <c r="DN33" t="str">
        <f t="shared" si="3"/>
        <v>110.634</v>
      </c>
      <c r="DO33" t="str">
        <f t="shared" si="4"/>
        <v/>
      </c>
      <c r="DP33" s="121" t="s">
        <v>2896</v>
      </c>
      <c r="DQ33" t="s">
        <v>5882</v>
      </c>
      <c r="DR33" t="s">
        <v>5883</v>
      </c>
      <c r="DS33" t="str">
        <f t="shared" si="5"/>
        <v>.540.000000000000.</v>
      </c>
      <c r="EB33" t="s">
        <v>6892</v>
      </c>
      <c r="EC33">
        <v>34</v>
      </c>
      <c r="EI33" t="s">
        <v>6892</v>
      </c>
      <c r="EJ33">
        <v>34</v>
      </c>
    </row>
    <row r="34" spans="1:140" ht="20.25" customHeight="1" x14ac:dyDescent="0.3">
      <c r="A34" s="254"/>
      <c r="B34" s="238"/>
      <c r="C34" s="238"/>
      <c r="D34" s="238"/>
      <c r="E34" s="238"/>
      <c r="F34" s="238"/>
      <c r="G34" s="239"/>
      <c r="H34" s="254"/>
      <c r="I34" s="238"/>
      <c r="J34" s="238"/>
      <c r="K34" s="239"/>
      <c r="L34" s="243"/>
      <c r="M34" s="244"/>
      <c r="N34" s="245"/>
      <c r="O34" s="244"/>
      <c r="P34" s="244"/>
      <c r="Q34" s="245"/>
      <c r="R34" s="45"/>
      <c r="S34" s="246">
        <f t="shared" ref="S34:S39" si="6">IFERROR(V34/AI34,0)</f>
        <v>0</v>
      </c>
      <c r="T34" s="247"/>
      <c r="U34" s="248"/>
      <c r="V34" s="315">
        <f t="shared" ref="V34:V39" si="7">AL34</f>
        <v>0</v>
      </c>
      <c r="W34" s="315"/>
      <c r="X34" s="315"/>
      <c r="Y34" s="314">
        <f t="shared" ref="Y34:Y39" si="8">((S34*12)/52)/37.5</f>
        <v>0</v>
      </c>
      <c r="Z34" s="314"/>
      <c r="AA34" s="314"/>
      <c r="AB34" s="237"/>
      <c r="AC34" s="238"/>
      <c r="AD34" s="238"/>
      <c r="AE34" s="238"/>
      <c r="AF34" s="239"/>
      <c r="AI34" s="88">
        <f>$BM$28</f>
        <v>0</v>
      </c>
      <c r="AJ34" s="98">
        <f>$H$24/12</f>
        <v>0</v>
      </c>
      <c r="AK34" s="88">
        <f>AI34*AJ34</f>
        <v>0</v>
      </c>
      <c r="AL34" s="88">
        <f>AK34*R34</f>
        <v>0</v>
      </c>
      <c r="AM34" s="109"/>
      <c r="AP34" s="46"/>
      <c r="AR34" s="85" t="s">
        <v>1715</v>
      </c>
      <c r="AT34" t="s">
        <v>1104</v>
      </c>
      <c r="AU34" s="77"/>
      <c r="AV34" s="83" t="s">
        <v>1630</v>
      </c>
      <c r="AW34" s="83"/>
      <c r="BA34" s="69"/>
      <c r="BB34" s="75"/>
      <c r="BC34" s="75"/>
      <c r="BT34" s="77" t="s">
        <v>506</v>
      </c>
      <c r="BX34" s="121" t="s">
        <v>3235</v>
      </c>
      <c r="BY34" s="122" t="str">
        <f>VLOOKUP(BX34,'[1]Sheet2 (2)'!$A$2:$C$2126,3,FALSE)</f>
        <v>40110.388.000.5997.470.000000000000.17</v>
      </c>
      <c r="BZ34" s="121" t="s">
        <v>3236</v>
      </c>
      <c r="CA34" s="122" t="str">
        <f>VLOOKUP(BZ34,'[1]Sheet2 (2)'!$A$2:$C$2126,3,FALSE)</f>
        <v>30110.698.000.5997.650.000000000000.17</v>
      </c>
      <c r="CD34" s="121" t="s">
        <v>3237</v>
      </c>
      <c r="CE34" s="122" t="str">
        <f>VLOOKUP(CD34,'[1]Sheet2 (2)'!$A$2:$C$2126,3,FALSE)</f>
        <v>32110.393.752.5997.630.000000000000.17</v>
      </c>
      <c r="CF34" s="121" t="s">
        <v>3238</v>
      </c>
      <c r="CG34" s="122" t="str">
        <f>VLOOKUP(CF34,'[1]Sheet2 (2)'!$A$2:$C$2126,3,FALSE)</f>
        <v>31110.340.000.5997.310.000000000000.17</v>
      </c>
      <c r="CH34" s="121" t="s">
        <v>3239</v>
      </c>
      <c r="CI34" s="122" t="str">
        <f>VLOOKUP(CH34,'[1]Sheet2 (2)'!$A$2:$C$2126,3,FALSE)</f>
        <v>20110.636.000.5997.570.000000000000.17</v>
      </c>
      <c r="CJ34" s="121" t="s">
        <v>3240</v>
      </c>
      <c r="CK34" s="122" t="str">
        <f>VLOOKUP(CJ34,'[1]Sheet2 (2)'!$A$2:$C$2126,3,FALSE)</f>
        <v>15110.861.000.5997.430.000000000000.17</v>
      </c>
      <c r="CL34" s="121" t="s">
        <v>3241</v>
      </c>
      <c r="CM34" s="122" t="str">
        <f>VLOOKUP(CL34,'[1]Sheet2 (2)'!$A$2:$C$2126,3,FALSE)</f>
        <v>81110.613.000.5997.410.000000000000.17</v>
      </c>
      <c r="CN34" s="121" t="s">
        <v>3242</v>
      </c>
      <c r="CO34" s="122" t="str">
        <f>VLOOKUP(CN34,'[1]Sheet2 (2)'!$A$2:$C$2126,3,FALSE)</f>
        <v>84110.613.000.5997.410.000000000000.17</v>
      </c>
      <c r="CP34" s="121" t="s">
        <v>3243</v>
      </c>
      <c r="CQ34" s="122" t="str">
        <f>VLOOKUP(CP34,'[1]Sheet2 (2)'!$A$2:$C$2126,3,FALSE)</f>
        <v>86110.602.000.5997.430.000000000000.17</v>
      </c>
      <c r="CR34" s="121" t="s">
        <v>3244</v>
      </c>
      <c r="CS34" s="122" t="str">
        <f>VLOOKUP(CR34,'[1]Sheet2 (2)'!$A$2:$C$2126,3,FALSE)</f>
        <v>83110.309.000.5997.110.000000000000.17</v>
      </c>
      <c r="CT34" s="121" t="s">
        <v>3245</v>
      </c>
      <c r="CU34" s="122" t="str">
        <f>VLOOKUP(CT34,'[1]Sheet2 (2)'!$A$2:$C$2126,3,FALSE)</f>
        <v>50110.576.000.5997.630.000000000000.17</v>
      </c>
      <c r="CV34" s="121" t="s">
        <v>3246</v>
      </c>
      <c r="CW34" s="122" t="str">
        <f>VLOOKUP(CV34,'[1]Sheet2 (2)'!$A$2:$C$2126,3,FALSE)</f>
        <v>60110.613.000.5997.410.000000000000.17</v>
      </c>
      <c r="CX34" s="121" t="s">
        <v>3247</v>
      </c>
      <c r="CY34" s="122" t="str">
        <f>VLOOKUP(CX34,'[1]Sheet2 (2)'!$A$2:$C$2126,3,FALSE)</f>
        <v>85110.085.000.5997.110.000000000000.17</v>
      </c>
      <c r="CZ34" s="121" t="s">
        <v>3248</v>
      </c>
      <c r="DA34" s="122" t="str">
        <f>VLOOKUP(CZ34,'[1]Sheet2 (2)'!$A$2:$C$2126,3,FALSE)</f>
        <v>82110.391.000.5997.610.000000000000.17</v>
      </c>
      <c r="DG34" s="121" t="s">
        <v>2914</v>
      </c>
      <c r="DH34" s="122" t="str">
        <f>VLOOKUP(DG34,'[1]Sheet2 (2)'!$A$2:$C$2126,3,FALSE)</f>
        <v>10110.999.000.5996.000.000000000000.17</v>
      </c>
      <c r="DI34" t="str">
        <f t="shared" si="0"/>
        <v>10110.999.000.</v>
      </c>
      <c r="DJ34" t="str">
        <f t="shared" si="1"/>
        <v>.000.000000000000.17</v>
      </c>
      <c r="DK34" s="4" t="s">
        <v>3204</v>
      </c>
      <c r="DL34" t="str">
        <f t="shared" si="2"/>
        <v>5996</v>
      </c>
      <c r="DM34" t="s">
        <v>3078</v>
      </c>
      <c r="DN34" t="str">
        <f t="shared" si="3"/>
        <v>110.999</v>
      </c>
      <c r="DO34" t="str">
        <f t="shared" si="4"/>
        <v>N/A</v>
      </c>
      <c r="DP34" s="121" t="s">
        <v>2914</v>
      </c>
      <c r="DQ34" t="s">
        <v>1422</v>
      </c>
      <c r="DR34" t="s">
        <v>1422</v>
      </c>
      <c r="DS34" t="str">
        <f t="shared" si="5"/>
        <v>N/A</v>
      </c>
      <c r="EB34" t="s">
        <v>6893</v>
      </c>
      <c r="EC34">
        <v>35</v>
      </c>
      <c r="EI34" t="s">
        <v>6893</v>
      </c>
      <c r="EJ34">
        <v>35</v>
      </c>
    </row>
    <row r="35" spans="1:140" ht="20.25" customHeight="1" x14ac:dyDescent="0.3">
      <c r="A35" s="254"/>
      <c r="B35" s="238"/>
      <c r="C35" s="238"/>
      <c r="D35" s="238"/>
      <c r="E35" s="238"/>
      <c r="F35" s="238"/>
      <c r="G35" s="239"/>
      <c r="H35" s="254"/>
      <c r="I35" s="238"/>
      <c r="J35" s="238"/>
      <c r="K35" s="239"/>
      <c r="L35" s="243"/>
      <c r="M35" s="244"/>
      <c r="N35" s="245"/>
      <c r="O35" s="244"/>
      <c r="P35" s="244"/>
      <c r="Q35" s="245"/>
      <c r="R35" s="45"/>
      <c r="S35" s="246">
        <f t="shared" si="6"/>
        <v>0</v>
      </c>
      <c r="T35" s="247"/>
      <c r="U35" s="248"/>
      <c r="V35" s="315">
        <f t="shared" si="7"/>
        <v>0</v>
      </c>
      <c r="W35" s="315"/>
      <c r="X35" s="315"/>
      <c r="Y35" s="314">
        <f t="shared" si="8"/>
        <v>0</v>
      </c>
      <c r="Z35" s="314"/>
      <c r="AA35" s="314"/>
      <c r="AB35" s="237"/>
      <c r="AC35" s="238"/>
      <c r="AD35" s="238"/>
      <c r="AE35" s="238"/>
      <c r="AF35" s="239"/>
      <c r="AI35" s="88">
        <f t="shared" ref="AI35:AI70" si="9">$BM$28</f>
        <v>0</v>
      </c>
      <c r="AJ35" s="98">
        <f t="shared" ref="AJ35:AJ70" si="10">$H$24/12</f>
        <v>0</v>
      </c>
      <c r="AK35" s="88">
        <f t="shared" ref="AK35:AK70" si="11">AI35*AJ35</f>
        <v>0</v>
      </c>
      <c r="AL35" s="88">
        <f t="shared" ref="AL35:AL70" si="12">AK35*R35</f>
        <v>0</v>
      </c>
      <c r="AM35" s="109"/>
      <c r="AP35" s="46"/>
      <c r="AR35" s="85" t="s">
        <v>1716</v>
      </c>
      <c r="AT35" t="s">
        <v>1105</v>
      </c>
      <c r="AU35" s="77"/>
      <c r="AV35" s="83" t="s">
        <v>1631</v>
      </c>
      <c r="AW35" s="83"/>
      <c r="BA35" s="69"/>
      <c r="BB35" s="75"/>
      <c r="BC35" s="75"/>
      <c r="BT35" s="77" t="s">
        <v>406</v>
      </c>
      <c r="BX35" s="121" t="s">
        <v>3249</v>
      </c>
      <c r="BY35" s="122" t="str">
        <f>VLOOKUP(BX35,'[1]Sheet2 (2)'!$A$2:$C$2126,3,FALSE)</f>
        <v>40110.388.000.5997.470.000000000000.17</v>
      </c>
      <c r="BZ35" s="121" t="s">
        <v>3250</v>
      </c>
      <c r="CA35" s="122" t="str">
        <f>VLOOKUP(BZ35,'[1]Sheet2 (2)'!$A$2:$C$2126,3,FALSE)</f>
        <v>30110.698.000.5997.650.000000000000.17</v>
      </c>
      <c r="CD35" s="121" t="s">
        <v>3251</v>
      </c>
      <c r="CE35" s="122" t="str">
        <f>VLOOKUP(CD35,'[1]Sheet2 (2)'!$A$2:$C$2126,3,FALSE)</f>
        <v>32110.393.752.5997.630.000000000000.17</v>
      </c>
      <c r="CF35" s="121" t="s">
        <v>3252</v>
      </c>
      <c r="CG35" s="122" t="str">
        <f>VLOOKUP(CF35,'[1]Sheet2 (2)'!$A$2:$C$2126,3,FALSE)</f>
        <v>31110.332.000.5997.310.000000000000.17</v>
      </c>
      <c r="CH35" s="121" t="s">
        <v>3253</v>
      </c>
      <c r="CI35" s="122" t="str">
        <f>VLOOKUP(CH35,'[1]Sheet2 (2)'!$A$2:$C$2126,3,FALSE)</f>
        <v>20110.636.000.5997.570.000000000000.17</v>
      </c>
      <c r="CJ35" s="121" t="s">
        <v>3254</v>
      </c>
      <c r="CK35" s="122" t="str">
        <f>VLOOKUP(CJ35,'[1]Sheet2 (2)'!$A$2:$C$2126,3,FALSE)</f>
        <v>15110.861.000.5997.430.000000000000.17</v>
      </c>
      <c r="CL35" s="121" t="s">
        <v>3255</v>
      </c>
      <c r="CM35" s="122" t="str">
        <f>VLOOKUP(CL35,'[1]Sheet2 (2)'!$A$2:$C$2126,3,FALSE)</f>
        <v>81110.613.000.5997.410.000000000000.17</v>
      </c>
      <c r="CN35" s="121" t="s">
        <v>3256</v>
      </c>
      <c r="CO35" s="122" t="str">
        <f>VLOOKUP(CN35,'[1]Sheet2 (2)'!$A$2:$C$2126,3,FALSE)</f>
        <v>84110.613.000.5997.410.000000000000.17</v>
      </c>
      <c r="CP35" s="121" t="s">
        <v>3257</v>
      </c>
      <c r="CQ35" s="122" t="str">
        <f>VLOOKUP(CP35,'[1]Sheet2 (2)'!$A$2:$C$2126,3,FALSE)</f>
        <v>86110.613.000.5997.410.000000000000.17</v>
      </c>
      <c r="CR35" s="121" t="s">
        <v>3258</v>
      </c>
      <c r="CS35" s="122" t="str">
        <f>VLOOKUP(CR35,'[1]Sheet2 (2)'!$A$2:$C$2126,3,FALSE)</f>
        <v>83110.310.000.5997.120.000000000000.17</v>
      </c>
      <c r="CT35" s="121" t="s">
        <v>3259</v>
      </c>
      <c r="CU35" s="122" t="str">
        <f>VLOOKUP(CT35,'[1]Sheet2 (2)'!$A$2:$C$2126,3,FALSE)</f>
        <v>50110.621.000.5997.420.000000000000.17</v>
      </c>
      <c r="CV35" s="121" t="s">
        <v>3260</v>
      </c>
      <c r="CW35" s="122" t="str">
        <f>VLOOKUP(CV35,'[1]Sheet2 (2)'!$A$2:$C$2126,3,FALSE)</f>
        <v>60110.613.000.5997.410.000000000000.17</v>
      </c>
      <c r="CX35" s="121" t="s">
        <v>3261</v>
      </c>
      <c r="CY35" s="122" t="str">
        <f>VLOOKUP(CX35,'[1]Sheet2 (2)'!$A$2:$C$2126,3,FALSE)</f>
        <v>85110.085.113.5997.110.000000000000.17</v>
      </c>
      <c r="CZ35" s="121" t="s">
        <v>3262</v>
      </c>
      <c r="DA35" s="122" t="str">
        <f>VLOOKUP(CZ35,'[1]Sheet2 (2)'!$A$2:$C$2126,3,FALSE)</f>
        <v>82110.689.000.5997.620.000000000000.17</v>
      </c>
      <c r="DG35" s="121" t="s">
        <v>2933</v>
      </c>
      <c r="DH35" s="122" t="str">
        <f>VLOOKUP(DG35,'[1]Sheet2 (2)'!$A$2:$C$2126,3,FALSE)</f>
        <v>12110.631.263.5997.510.000000000000.17</v>
      </c>
      <c r="DI35" t="str">
        <f t="shared" si="0"/>
        <v>12110.631.263.</v>
      </c>
      <c r="DJ35" t="str">
        <f t="shared" si="1"/>
        <v>.510.000000000000.17</v>
      </c>
      <c r="DK35" s="4" t="s">
        <v>3263</v>
      </c>
      <c r="DL35" t="str">
        <f t="shared" si="2"/>
        <v>5997</v>
      </c>
      <c r="DM35" t="s">
        <v>2735</v>
      </c>
      <c r="DN35" t="str">
        <f t="shared" si="3"/>
        <v>110.631</v>
      </c>
      <c r="DO35" t="str">
        <f t="shared" si="4"/>
        <v/>
      </c>
      <c r="DP35" s="121" t="s">
        <v>2933</v>
      </c>
      <c r="DQ35" t="s">
        <v>5884</v>
      </c>
      <c r="DR35" t="s">
        <v>5885</v>
      </c>
      <c r="DS35" t="str">
        <f t="shared" si="5"/>
        <v>.510.000000000000.</v>
      </c>
      <c r="EB35" t="s">
        <v>6894</v>
      </c>
      <c r="EC35">
        <v>36</v>
      </c>
      <c r="EI35" t="s">
        <v>6894</v>
      </c>
      <c r="EJ35">
        <v>36</v>
      </c>
    </row>
    <row r="36" spans="1:140" ht="18.75" x14ac:dyDescent="0.3">
      <c r="A36" s="254"/>
      <c r="B36" s="238"/>
      <c r="C36" s="238"/>
      <c r="D36" s="238"/>
      <c r="E36" s="238"/>
      <c r="F36" s="238"/>
      <c r="G36" s="239"/>
      <c r="H36" s="254"/>
      <c r="I36" s="238"/>
      <c r="J36" s="238"/>
      <c r="K36" s="239"/>
      <c r="L36" s="243"/>
      <c r="M36" s="244"/>
      <c r="N36" s="245"/>
      <c r="O36" s="244"/>
      <c r="P36" s="244"/>
      <c r="Q36" s="245"/>
      <c r="R36" s="45"/>
      <c r="S36" s="246">
        <f t="shared" si="6"/>
        <v>0</v>
      </c>
      <c r="T36" s="247"/>
      <c r="U36" s="248"/>
      <c r="V36" s="315">
        <f t="shared" si="7"/>
        <v>0</v>
      </c>
      <c r="W36" s="315"/>
      <c r="X36" s="315"/>
      <c r="Y36" s="314">
        <f t="shared" si="8"/>
        <v>0</v>
      </c>
      <c r="Z36" s="314"/>
      <c r="AA36" s="314"/>
      <c r="AB36" s="237"/>
      <c r="AC36" s="238"/>
      <c r="AD36" s="238"/>
      <c r="AE36" s="238"/>
      <c r="AF36" s="239"/>
      <c r="AI36" s="88">
        <f t="shared" si="9"/>
        <v>0</v>
      </c>
      <c r="AJ36" s="98">
        <f t="shared" si="10"/>
        <v>0</v>
      </c>
      <c r="AK36" s="88">
        <f t="shared" si="11"/>
        <v>0</v>
      </c>
      <c r="AL36" s="88">
        <f t="shared" si="12"/>
        <v>0</v>
      </c>
      <c r="AM36" s="109"/>
      <c r="AP36" s="46"/>
      <c r="AR36" s="85" t="s">
        <v>1717</v>
      </c>
      <c r="AT36" t="s">
        <v>1106</v>
      </c>
      <c r="AU36" s="77"/>
      <c r="AV36" s="83" t="s">
        <v>1632</v>
      </c>
      <c r="AW36" s="83"/>
      <c r="BA36" s="69"/>
      <c r="BB36" s="79"/>
      <c r="BC36" s="79"/>
      <c r="BO36" s="89"/>
      <c r="BP36" s="89"/>
      <c r="BQ36" s="89"/>
      <c r="BR36" s="89"/>
      <c r="BS36" s="89"/>
      <c r="BT36" s="77" t="s">
        <v>507</v>
      </c>
      <c r="BU36" s="89"/>
      <c r="BV36" s="1"/>
      <c r="BW36" s="1"/>
      <c r="BX36" s="121" t="s">
        <v>3264</v>
      </c>
      <c r="BY36" s="122" t="str">
        <f>VLOOKUP(BX36,'[1]Sheet2 (2)'!$A$2:$C$2126,3,FALSE)</f>
        <v>40110.388.000.5997.470.000000000000.17</v>
      </c>
      <c r="BZ36" s="121" t="s">
        <v>3265</v>
      </c>
      <c r="CA36" s="122" t="str">
        <f>VLOOKUP(BZ36,'[1]Sheet2 (2)'!$A$2:$C$2126,3,FALSE)</f>
        <v>30110.639.000.5997.520.000000000000.17</v>
      </c>
      <c r="CB36" s="1"/>
      <c r="CC36" s="1"/>
      <c r="CD36" s="121" t="s">
        <v>3266</v>
      </c>
      <c r="CE36" s="122" t="str">
        <f>VLOOKUP(CD36,'[1]Sheet2 (2)'!$A$2:$C$2126,3,FALSE)</f>
        <v>32110.393.752.5997.630.000000000000.17</v>
      </c>
      <c r="CF36" s="121" t="s">
        <v>3267</v>
      </c>
      <c r="CG36" s="122" t="str">
        <f>VLOOKUP(CF36,'[1]Sheet2 (2)'!$A$2:$C$2126,3,FALSE)</f>
        <v>31110.555.000.5997.310.000000000000.17</v>
      </c>
      <c r="CH36" s="121" t="s">
        <v>3268</v>
      </c>
      <c r="CI36" s="122" t="str">
        <f>VLOOKUP(CH36,'[1]Sheet2 (2)'!$A$2:$C$2126,3,FALSE)</f>
        <v>20110.636.000.5997.570.000000000000.17</v>
      </c>
      <c r="CJ36" s="121" t="s">
        <v>3269</v>
      </c>
      <c r="CK36" s="122" t="str">
        <f>VLOOKUP(CJ36,'[1]Sheet2 (2)'!$A$2:$C$2126,3,FALSE)</f>
        <v>15110.861.000.5997.430.000000000000.17</v>
      </c>
      <c r="CL36" s="121" t="s">
        <v>3270</v>
      </c>
      <c r="CM36" s="122" t="str">
        <f>VLOOKUP(CL36,'[1]Sheet2 (2)'!$A$2:$C$2126,3,FALSE)</f>
        <v>81110.613.000.5997.410.000000000000.17</v>
      </c>
      <c r="CN36" s="121" t="s">
        <v>3271</v>
      </c>
      <c r="CO36" s="122" t="str">
        <f>VLOOKUP(CN36,'[1]Sheet2 (2)'!$A$2:$C$2126,3,FALSE)</f>
        <v>84110.613.000.5997.410.000000000000.17</v>
      </c>
      <c r="CP36" s="121" t="s">
        <v>3272</v>
      </c>
      <c r="CQ36" s="122" t="str">
        <f>VLOOKUP(CP36,'[1]Sheet2 (2)'!$A$2:$C$2126,3,FALSE)</f>
        <v>86110.613.000.5997.410.000000000000.17</v>
      </c>
      <c r="CR36" s="121" t="s">
        <v>3273</v>
      </c>
      <c r="CS36" s="122" t="str">
        <f>VLOOKUP(CR36,'[1]Sheet2 (2)'!$A$2:$C$2126,3,FALSE)</f>
        <v>83110.001.000.5997.110.000000000000.17</v>
      </c>
      <c r="CT36" s="121" t="s">
        <v>3274</v>
      </c>
      <c r="CU36" s="122" t="str">
        <f>VLOOKUP(CT36,'[1]Sheet2 (2)'!$A$2:$C$2126,3,FALSE)</f>
        <v>50110.621.000.5997.420.000000000000.17</v>
      </c>
      <c r="CV36" s="121" t="s">
        <v>3275</v>
      </c>
      <c r="CW36" s="122" t="str">
        <f>VLOOKUP(CV36,'[1]Sheet2 (2)'!$A$2:$C$2126,3,FALSE)</f>
        <v>60110.613.000.5997.410.000000000000.17</v>
      </c>
      <c r="CX36" s="121" t="s">
        <v>3276</v>
      </c>
      <c r="CY36" s="122" t="str">
        <f>VLOOKUP(CX36,'[1]Sheet2 (2)'!$A$2:$C$2126,3,FALSE)</f>
        <v>85110.085.114.5997.110.000000000000.17</v>
      </c>
      <c r="CZ36" s="121" t="s">
        <v>3277</v>
      </c>
      <c r="DA36" s="122" t="str">
        <f>VLOOKUP(CZ36,'[1]Sheet2 (2)'!$A$2:$C$2126,3,FALSE)</f>
        <v>82110.687.000.5997.630.000000000000.17</v>
      </c>
      <c r="DG36" s="121" t="s">
        <v>2951</v>
      </c>
      <c r="DH36" s="122" t="str">
        <f>VLOOKUP(DG36,'[1]Sheet2 (2)'!$A$2:$C$2126,3,FALSE)</f>
        <v>10110.999.000.5996.000.000000000000.17</v>
      </c>
      <c r="DI36" t="str">
        <f t="shared" si="0"/>
        <v>10110.999.000.</v>
      </c>
      <c r="DJ36" t="str">
        <f t="shared" si="1"/>
        <v>.000.000000000000.17</v>
      </c>
      <c r="DK36" s="4" t="s">
        <v>3204</v>
      </c>
      <c r="DL36" t="str">
        <f t="shared" si="2"/>
        <v>5996</v>
      </c>
      <c r="DM36" t="s">
        <v>3078</v>
      </c>
      <c r="DN36" t="str">
        <f t="shared" si="3"/>
        <v>110.999</v>
      </c>
      <c r="DO36" t="str">
        <f t="shared" si="4"/>
        <v>N/A</v>
      </c>
      <c r="DP36" s="121" t="s">
        <v>2951</v>
      </c>
      <c r="DQ36" t="s">
        <v>1422</v>
      </c>
      <c r="DR36" t="s">
        <v>1422</v>
      </c>
      <c r="DS36" t="str">
        <f t="shared" si="5"/>
        <v>N/A</v>
      </c>
      <c r="EB36" t="s">
        <v>6895</v>
      </c>
      <c r="EC36">
        <v>37</v>
      </c>
      <c r="EI36" t="s">
        <v>6895</v>
      </c>
      <c r="EJ36">
        <v>37</v>
      </c>
    </row>
    <row r="37" spans="1:140" s="1" customFormat="1" ht="20.25" customHeight="1" x14ac:dyDescent="0.3">
      <c r="A37" s="254"/>
      <c r="B37" s="238"/>
      <c r="C37" s="238"/>
      <c r="D37" s="238"/>
      <c r="E37" s="238"/>
      <c r="F37" s="238"/>
      <c r="G37" s="239"/>
      <c r="H37" s="254"/>
      <c r="I37" s="238"/>
      <c r="J37" s="238"/>
      <c r="K37" s="239"/>
      <c r="L37" s="243"/>
      <c r="M37" s="244"/>
      <c r="N37" s="245"/>
      <c r="O37" s="244"/>
      <c r="P37" s="244"/>
      <c r="Q37" s="245"/>
      <c r="R37" s="45"/>
      <c r="S37" s="246">
        <f t="shared" si="6"/>
        <v>0</v>
      </c>
      <c r="T37" s="247"/>
      <c r="U37" s="248"/>
      <c r="V37" s="315">
        <f t="shared" si="7"/>
        <v>0</v>
      </c>
      <c r="W37" s="315"/>
      <c r="X37" s="315"/>
      <c r="Y37" s="314">
        <f t="shared" si="8"/>
        <v>0</v>
      </c>
      <c r="Z37" s="314"/>
      <c r="AA37" s="314"/>
      <c r="AB37" s="237"/>
      <c r="AC37" s="238"/>
      <c r="AD37" s="238"/>
      <c r="AE37" s="238"/>
      <c r="AF37" s="239"/>
      <c r="AG37" s="46"/>
      <c r="AH37" s="46"/>
      <c r="AI37" s="88">
        <f t="shared" si="9"/>
        <v>0</v>
      </c>
      <c r="AJ37" s="98">
        <f t="shared" si="10"/>
        <v>0</v>
      </c>
      <c r="AK37" s="88">
        <f t="shared" si="11"/>
        <v>0</v>
      </c>
      <c r="AL37" s="88">
        <f t="shared" si="12"/>
        <v>0</v>
      </c>
      <c r="AM37" s="109"/>
      <c r="AN37" s="69"/>
      <c r="AO37" s="69"/>
      <c r="AP37" s="46"/>
      <c r="AQ37" s="69"/>
      <c r="AR37" s="86" t="s">
        <v>1718</v>
      </c>
      <c r="AS37" s="69"/>
      <c r="AT37" t="s">
        <v>1107</v>
      </c>
      <c r="AU37" s="77"/>
      <c r="AV37" s="83" t="s">
        <v>1633</v>
      </c>
      <c r="AW37" s="83"/>
      <c r="AX37" s="89"/>
      <c r="AY37" s="89"/>
      <c r="AZ37" s="89"/>
      <c r="BA37" s="79"/>
      <c r="BB37" s="79"/>
      <c r="BC37" s="79"/>
      <c r="BD37" s="79"/>
      <c r="BE37" s="79"/>
      <c r="BF37" s="79"/>
      <c r="BG37" s="89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77" t="s">
        <v>508</v>
      </c>
      <c r="BU37" s="46"/>
      <c r="BV37"/>
      <c r="BW37"/>
      <c r="BX37" s="121" t="s">
        <v>3278</v>
      </c>
      <c r="BY37" s="122" t="str">
        <f>VLOOKUP(BX37,'[1]Sheet2 (2)'!$A$2:$C$2126,3,FALSE)</f>
        <v>40110.636.000.5997.570.000000000000.17</v>
      </c>
      <c r="BZ37" s="121" t="s">
        <v>3279</v>
      </c>
      <c r="CA37" s="122" t="str">
        <f>VLOOKUP(BZ37,'[1]Sheet2 (2)'!$A$2:$C$2126,3,FALSE)</f>
        <v>30110.621.000.5997.420.000000000000.17</v>
      </c>
      <c r="CB37"/>
      <c r="CC37"/>
      <c r="CD37" s="121" t="s">
        <v>3280</v>
      </c>
      <c r="CE37" s="122" t="str">
        <f>VLOOKUP(CD37,'[1]Sheet2 (2)'!$A$2:$C$2126,3,FALSE)</f>
        <v>32110.393.752.5997.630.000000000000.17</v>
      </c>
      <c r="CF37" s="121" t="s">
        <v>3281</v>
      </c>
      <c r="CG37" s="122" t="str">
        <f>VLOOKUP(CF37,'[1]Sheet2 (2)'!$A$2:$C$2126,3,FALSE)</f>
        <v>31110.555.000.5997.310.000000000000.17</v>
      </c>
      <c r="CH37" s="121" t="s">
        <v>3282</v>
      </c>
      <c r="CI37" s="122" t="str">
        <f>VLOOKUP(CH37,'[1]Sheet2 (2)'!$A$2:$C$2126,3,FALSE)</f>
        <v>20110.636.000.5997.570.000000000000.17</v>
      </c>
      <c r="CJ37" s="121" t="s">
        <v>3283</v>
      </c>
      <c r="CK37" s="122" t="str">
        <f>VLOOKUP(CJ37,'[1]Sheet2 (2)'!$A$2:$C$2126,3,FALSE)</f>
        <v>15110.861.000.5997.430.000000000000.17</v>
      </c>
      <c r="CL37" s="121" t="s">
        <v>3284</v>
      </c>
      <c r="CM37" s="122" t="str">
        <f>VLOOKUP(CL37,'[1]Sheet2 (2)'!$A$2:$C$2126,3,FALSE)</f>
        <v>81110.613.000.5997.410.000000000000.17</v>
      </c>
      <c r="CN37" s="121" t="s">
        <v>3285</v>
      </c>
      <c r="CO37" s="122" t="str">
        <f>VLOOKUP(CN37,'[1]Sheet2 (2)'!$A$2:$C$2126,3,FALSE)</f>
        <v>84110.165.000.5997.130.000000000000.17</v>
      </c>
      <c r="CP37" s="121" t="s">
        <v>3286</v>
      </c>
      <c r="CQ37" s="122" t="str">
        <f>VLOOKUP(CP37,'[1]Sheet2 (2)'!$A$2:$C$2126,3,FALSE)</f>
        <v>86110.613.000.5997.410.000000000000.17</v>
      </c>
      <c r="CR37" s="121" t="s">
        <v>3287</v>
      </c>
      <c r="CS37" s="122" t="str">
        <f>VLOOKUP(CR37,'[1]Sheet2 (2)'!$A$2:$C$2126,3,FALSE)</f>
        <v>83110.021.000.5997.110.000000000000.17</v>
      </c>
      <c r="CT37" s="121" t="s">
        <v>3288</v>
      </c>
      <c r="CU37" s="122" t="str">
        <f>VLOOKUP(CT37,'[1]Sheet2 (2)'!$A$2:$C$2126,3,FALSE)</f>
        <v>50110.388.000.5997.470.000000000000.17</v>
      </c>
      <c r="CV37" s="121" t="s">
        <v>3289</v>
      </c>
      <c r="CW37" s="122" t="str">
        <f>VLOOKUP(CV37,'[1]Sheet2 (2)'!$A$2:$C$2126,3,FALSE)</f>
        <v>60110.613.000.5997.410.000000000000.17</v>
      </c>
      <c r="CX37" s="121" t="s">
        <v>3290</v>
      </c>
      <c r="CY37" s="122" t="str">
        <f>VLOOKUP(CX37,'[1]Sheet2 (2)'!$A$2:$C$2126,3,FALSE)</f>
        <v>85110.223.000.5997.110.000000000000.17</v>
      </c>
      <c r="CZ37" s="121" t="s">
        <v>3291</v>
      </c>
      <c r="DA37" s="122" t="str">
        <f>VLOOKUP(CZ37,'[1]Sheet2 (2)'!$A$2:$C$2126,3,FALSE)</f>
        <v>82110.689.000.5997.620.000000000000.17</v>
      </c>
      <c r="DG37" s="121" t="s">
        <v>2969</v>
      </c>
      <c r="DH37" s="122" t="str">
        <f>VLOOKUP(DG37,'[1]Sheet2 (2)'!$A$2:$C$2126,3,FALSE)</f>
        <v>10110.999.000.5996.000.000000000000.17</v>
      </c>
      <c r="DI37" t="str">
        <f t="shared" si="0"/>
        <v>10110.999.000.</v>
      </c>
      <c r="DJ37" t="str">
        <f t="shared" si="1"/>
        <v>.000.000000000000.17</v>
      </c>
      <c r="DK37" s="123" t="s">
        <v>3204</v>
      </c>
      <c r="DL37" t="str">
        <f t="shared" si="2"/>
        <v>5996</v>
      </c>
      <c r="DM37" s="1" t="s">
        <v>3078</v>
      </c>
      <c r="DN37" t="str">
        <f t="shared" si="3"/>
        <v>110.999</v>
      </c>
      <c r="DO37" t="str">
        <f t="shared" si="4"/>
        <v>N/A</v>
      </c>
      <c r="DP37" s="121" t="s">
        <v>2969</v>
      </c>
      <c r="DQ37" t="s">
        <v>1422</v>
      </c>
      <c r="DR37" t="s">
        <v>1422</v>
      </c>
      <c r="DS37" t="str">
        <f t="shared" si="5"/>
        <v>N/A</v>
      </c>
      <c r="EB37" t="s">
        <v>6896</v>
      </c>
      <c r="EC37">
        <v>38</v>
      </c>
      <c r="EI37" t="s">
        <v>6896</v>
      </c>
      <c r="EJ37">
        <v>38</v>
      </c>
    </row>
    <row r="38" spans="1:140" ht="20.25" customHeight="1" x14ac:dyDescent="0.3">
      <c r="A38" s="254"/>
      <c r="B38" s="238"/>
      <c r="C38" s="238"/>
      <c r="D38" s="238"/>
      <c r="E38" s="238"/>
      <c r="F38" s="238"/>
      <c r="G38" s="239"/>
      <c r="H38" s="254"/>
      <c r="I38" s="238"/>
      <c r="J38" s="238"/>
      <c r="K38" s="239"/>
      <c r="L38" s="243"/>
      <c r="M38" s="244"/>
      <c r="N38" s="245"/>
      <c r="O38" s="244"/>
      <c r="P38" s="244"/>
      <c r="Q38" s="245"/>
      <c r="R38" s="45"/>
      <c r="S38" s="246">
        <f t="shared" si="6"/>
        <v>0</v>
      </c>
      <c r="T38" s="247"/>
      <c r="U38" s="248"/>
      <c r="V38" s="315">
        <f t="shared" si="7"/>
        <v>0</v>
      </c>
      <c r="W38" s="315"/>
      <c r="X38" s="315"/>
      <c r="Y38" s="314">
        <f t="shared" si="8"/>
        <v>0</v>
      </c>
      <c r="Z38" s="314"/>
      <c r="AA38" s="314"/>
      <c r="AB38" s="237"/>
      <c r="AC38" s="238"/>
      <c r="AD38" s="238"/>
      <c r="AE38" s="238"/>
      <c r="AF38" s="239"/>
      <c r="AI38" s="88">
        <f t="shared" si="9"/>
        <v>0</v>
      </c>
      <c r="AJ38" s="98">
        <f t="shared" si="10"/>
        <v>0</v>
      </c>
      <c r="AK38" s="88">
        <f t="shared" si="11"/>
        <v>0</v>
      </c>
      <c r="AL38" s="88">
        <f t="shared" si="12"/>
        <v>0</v>
      </c>
      <c r="AP38" s="46"/>
      <c r="AQ38" s="79"/>
      <c r="AR38" s="85" t="s">
        <v>1719</v>
      </c>
      <c r="AS38" s="79"/>
      <c r="AT38" t="s">
        <v>1108</v>
      </c>
      <c r="AU38" s="77"/>
      <c r="AV38" s="83" t="s">
        <v>1634</v>
      </c>
      <c r="AW38" s="83"/>
      <c r="BA38" s="79"/>
      <c r="BB38" s="75"/>
      <c r="BC38" s="75"/>
      <c r="BD38" s="79"/>
      <c r="BE38" s="79"/>
      <c r="BF38" s="79"/>
      <c r="BT38" s="77" t="s">
        <v>406</v>
      </c>
      <c r="BX38" s="121" t="s">
        <v>3292</v>
      </c>
      <c r="BY38" s="122" t="str">
        <f>VLOOKUP(BX38,'[1]Sheet2 (2)'!$A$2:$C$2126,3,FALSE)</f>
        <v>40110.636.000.5997.570.000000000000.17</v>
      </c>
      <c r="BZ38" s="121" t="s">
        <v>3293</v>
      </c>
      <c r="CA38" s="122" t="str">
        <f>VLOOKUP(BZ38,'[1]Sheet2 (2)'!$A$2:$C$2126,3,FALSE)</f>
        <v>30110.388.000.5997.470.000000000000.17</v>
      </c>
      <c r="CD38" s="121" t="s">
        <v>3294</v>
      </c>
      <c r="CE38" s="122" t="str">
        <f>VLOOKUP(CD38,'[1]Sheet2 (2)'!$A$2:$C$2126,3,FALSE)</f>
        <v>32110.393.752.5997.630.000000000000.17</v>
      </c>
      <c r="CF38" s="121" t="s">
        <v>3295</v>
      </c>
      <c r="CG38" s="122" t="str">
        <f>VLOOKUP(CF38,'[1]Sheet2 (2)'!$A$2:$C$2126,3,FALSE)</f>
        <v>31110.555.000.5997.310.000000000000.17</v>
      </c>
      <c r="CH38" s="121" t="s">
        <v>3296</v>
      </c>
      <c r="CI38" s="122" t="str">
        <f>VLOOKUP(CH38,'[1]Sheet2 (2)'!$A$2:$C$2126,3,FALSE)</f>
        <v>20110.636.000.5997.570.000000000000.17</v>
      </c>
      <c r="CJ38" s="121" t="s">
        <v>3297</v>
      </c>
      <c r="CK38" s="122" t="str">
        <f>VLOOKUP(CJ38,'[1]Sheet2 (2)'!$A$2:$C$2126,3,FALSE)</f>
        <v>15110.861.000.5997.430.000000000000.17</v>
      </c>
      <c r="CL38" s="121" t="s">
        <v>3298</v>
      </c>
      <c r="CM38" s="122" t="str">
        <f>VLOOKUP(CL38,'[1]Sheet2 (2)'!$A$2:$C$2126,3,FALSE)</f>
        <v>81110.613.000.5997.410.000000000000.17</v>
      </c>
      <c r="CN38" s="121" t="s">
        <v>3299</v>
      </c>
      <c r="CO38" s="122" t="str">
        <f>VLOOKUP(CN38,'[1]Sheet2 (2)'!$A$2:$C$2126,3,FALSE)</f>
        <v>84380.165.000.5997.130.84ROT0010000.00</v>
      </c>
      <c r="CP38" s="121" t="s">
        <v>3300</v>
      </c>
      <c r="CQ38" s="122" t="str">
        <f>VLOOKUP(CP38,'[1]Sheet2 (2)'!$A$2:$C$2126,3,FALSE)</f>
        <v>86110.613.000.5997.410.000000000000.17</v>
      </c>
      <c r="CR38" s="121" t="s">
        <v>3301</v>
      </c>
      <c r="CS38" s="122" t="str">
        <f>VLOOKUP(CR38,'[1]Sheet2 (2)'!$A$2:$C$2126,3,FALSE)</f>
        <v>83110.012.000.5997.110.000000000000.17</v>
      </c>
      <c r="CT38" s="121" t="s">
        <v>3302</v>
      </c>
      <c r="CU38" s="122" t="str">
        <f>VLOOKUP(CT38,'[1]Sheet2 (2)'!$A$2:$C$2126,3,FALSE)</f>
        <v>50110.388.000.5997.470.000000000000.17</v>
      </c>
      <c r="CV38" s="121" t="s">
        <v>3303</v>
      </c>
      <c r="CW38" s="122" t="str">
        <f>VLOOKUP(CV38,'[1]Sheet2 (2)'!$A$2:$C$2126,3,FALSE)</f>
        <v>60110.613.000.5997.410.000000000000.17</v>
      </c>
      <c r="CX38" s="121" t="s">
        <v>3304</v>
      </c>
      <c r="CY38" s="122" t="str">
        <f>VLOOKUP(CX38,'[1]Sheet2 (2)'!$A$2:$C$2126,3,FALSE)</f>
        <v>85110.131.000.5997.110.000000000000.17</v>
      </c>
      <c r="CZ38" s="121" t="s">
        <v>3305</v>
      </c>
      <c r="DA38" s="122" t="str">
        <f>VLOOKUP(CZ38,'[1]Sheet2 (2)'!$A$2:$C$2126,3,FALSE)</f>
        <v>82110.689.000.5997.620.000000000000.17</v>
      </c>
      <c r="DG38" s="121" t="s">
        <v>2986</v>
      </c>
      <c r="DH38" s="122" t="str">
        <f>VLOOKUP(DG38,'[1]Sheet2 (2)'!$A$2:$C$2126,3,FALSE)</f>
        <v>12110.604.000.5997.470.000000000000.17</v>
      </c>
      <c r="DI38" t="str">
        <f t="shared" si="0"/>
        <v>12110.604.000.</v>
      </c>
      <c r="DJ38" t="str">
        <f t="shared" si="1"/>
        <v>.470.000000000000.17</v>
      </c>
      <c r="DK38" s="4" t="s">
        <v>3306</v>
      </c>
      <c r="DL38" t="str">
        <f t="shared" si="2"/>
        <v>5997</v>
      </c>
      <c r="DM38" t="s">
        <v>2735</v>
      </c>
      <c r="DN38" t="str">
        <f t="shared" si="3"/>
        <v>110.604</v>
      </c>
      <c r="DO38" t="str">
        <f t="shared" si="4"/>
        <v/>
      </c>
      <c r="DP38" s="121" t="s">
        <v>2986</v>
      </c>
      <c r="DQ38" t="s">
        <v>5886</v>
      </c>
      <c r="DR38" t="s">
        <v>5887</v>
      </c>
      <c r="DS38" t="str">
        <f t="shared" si="5"/>
        <v>.470.000000000000.</v>
      </c>
      <c r="EB38" t="s">
        <v>6897</v>
      </c>
      <c r="EC38">
        <v>39</v>
      </c>
      <c r="EI38" t="s">
        <v>6897</v>
      </c>
      <c r="EJ38">
        <v>39</v>
      </c>
    </row>
    <row r="39" spans="1:140" ht="20.25" customHeight="1" x14ac:dyDescent="0.3">
      <c r="A39" s="254"/>
      <c r="B39" s="238"/>
      <c r="C39" s="238"/>
      <c r="D39" s="238"/>
      <c r="E39" s="238"/>
      <c r="F39" s="238"/>
      <c r="G39" s="239"/>
      <c r="H39" s="254"/>
      <c r="I39" s="238"/>
      <c r="J39" s="238"/>
      <c r="K39" s="239"/>
      <c r="L39" s="243"/>
      <c r="M39" s="244"/>
      <c r="N39" s="245"/>
      <c r="O39" s="244"/>
      <c r="P39" s="244"/>
      <c r="Q39" s="245"/>
      <c r="R39" s="45"/>
      <c r="S39" s="246">
        <f t="shared" si="6"/>
        <v>0</v>
      </c>
      <c r="T39" s="247"/>
      <c r="U39" s="248"/>
      <c r="V39" s="315">
        <f t="shared" si="7"/>
        <v>0</v>
      </c>
      <c r="W39" s="315"/>
      <c r="X39" s="315"/>
      <c r="Y39" s="314">
        <f t="shared" si="8"/>
        <v>0</v>
      </c>
      <c r="Z39" s="314"/>
      <c r="AA39" s="314"/>
      <c r="AB39" s="237"/>
      <c r="AC39" s="238"/>
      <c r="AD39" s="238"/>
      <c r="AE39" s="238"/>
      <c r="AF39" s="239"/>
      <c r="AI39" s="88">
        <f t="shared" si="9"/>
        <v>0</v>
      </c>
      <c r="AJ39" s="98">
        <f t="shared" si="10"/>
        <v>0</v>
      </c>
      <c r="AK39" s="88">
        <f t="shared" si="11"/>
        <v>0</v>
      </c>
      <c r="AL39" s="88">
        <f t="shared" si="12"/>
        <v>0</v>
      </c>
      <c r="AM39" s="102"/>
      <c r="AP39" s="46"/>
      <c r="AQ39" s="79"/>
      <c r="AR39" s="85" t="s">
        <v>1720</v>
      </c>
      <c r="AS39" s="79"/>
      <c r="AT39" t="s">
        <v>1109</v>
      </c>
      <c r="AU39" s="77"/>
      <c r="AV39" s="83" t="s">
        <v>1635</v>
      </c>
      <c r="AW39" s="83"/>
      <c r="BA39" s="69"/>
      <c r="BT39" s="77" t="s">
        <v>2223</v>
      </c>
      <c r="BX39" s="121" t="s">
        <v>3307</v>
      </c>
      <c r="BY39" s="122" t="str">
        <f>VLOOKUP(BX39,'[1]Sheet2 (2)'!$A$2:$C$2126,3,FALSE)</f>
        <v>40110.636.000.5997.570.000000000000.17</v>
      </c>
      <c r="BZ39" s="121" t="s">
        <v>3308</v>
      </c>
      <c r="CA39" s="122" t="str">
        <f>VLOOKUP(BZ39,'[1]Sheet2 (2)'!$A$2:$C$2126,3,FALSE)</f>
        <v>30110.388.351.5997.480.000000000000.17</v>
      </c>
      <c r="CD39" s="121" t="s">
        <v>3309</v>
      </c>
      <c r="CE39" s="122" t="str">
        <f>VLOOKUP(CD39,'[1]Sheet2 (2)'!$A$2:$C$2126,3,FALSE)</f>
        <v>32110.393.752.5997.630.000000000000.17</v>
      </c>
      <c r="CF39" s="121" t="s">
        <v>3310</v>
      </c>
      <c r="CG39" s="122" t="str">
        <f>VLOOKUP(CF39,'[1]Sheet2 (2)'!$A$2:$C$2126,3,FALSE)</f>
        <v>31110.555.000.5997.310.000000000000.17</v>
      </c>
      <c r="CH39" s="121" t="s">
        <v>3311</v>
      </c>
      <c r="CI39" s="122" t="str">
        <f>VLOOKUP(CH39,'[1]Sheet2 (2)'!$A$2:$C$2126,3,FALSE)</f>
        <v>20110.636.000.5997.510.000000000000.17</v>
      </c>
      <c r="CJ39" s="121" t="s">
        <v>3312</v>
      </c>
      <c r="CK39" s="122" t="str">
        <f>VLOOKUP(CJ39,'[1]Sheet2 (2)'!$A$2:$C$2126,3,FALSE)</f>
        <v>15110.861.000.5997.430.000000000000.17</v>
      </c>
      <c r="CL39" s="121" t="s">
        <v>3313</v>
      </c>
      <c r="CM39" s="122" t="str">
        <f>VLOOKUP(CL39,'[1]Sheet2 (2)'!$A$2:$C$2126,3,FALSE)</f>
        <v>81110.999.000.5996.000.000000000000.17</v>
      </c>
      <c r="CN39" s="121" t="s">
        <v>3314</v>
      </c>
      <c r="CO39" s="122" t="str">
        <f>VLOOKUP(CN39,'[1]Sheet2 (2)'!$A$2:$C$2126,3,FALSE)</f>
        <v>84110.999.000.5996.000.000000000000.17</v>
      </c>
      <c r="CP39" s="121" t="s">
        <v>3315</v>
      </c>
      <c r="CQ39" s="122" t="str">
        <f>VLOOKUP(CP39,'[1]Sheet2 (2)'!$A$2:$C$2126,3,FALSE)</f>
        <v>86110.613.000.5997.410.000000000000.17</v>
      </c>
      <c r="CR39" s="121" t="s">
        <v>3316</v>
      </c>
      <c r="CS39" s="122" t="str">
        <f>VLOOKUP(CR39,'[1]Sheet2 (2)'!$A$2:$C$2126,3,FALSE)</f>
        <v>83110.017.000.5997.110.000000000000.17</v>
      </c>
      <c r="CT39" s="121" t="s">
        <v>3317</v>
      </c>
      <c r="CU39" s="122" t="str">
        <f>VLOOKUP(CT39,'[1]Sheet2 (2)'!$A$2:$C$2126,3,FALSE)</f>
        <v>50110.165.000.5997.130.000000000000.17</v>
      </c>
      <c r="CV39" s="121" t="s">
        <v>3318</v>
      </c>
      <c r="CW39" s="122" t="str">
        <f>VLOOKUP(CV39,'[1]Sheet2 (2)'!$A$2:$C$2126,3,FALSE)</f>
        <v>60110.613.000.5997.410.000000000000.17</v>
      </c>
      <c r="CX39" s="121" t="s">
        <v>3319</v>
      </c>
      <c r="CY39" s="122" t="str">
        <f>VLOOKUP(CX39,'[1]Sheet2 (2)'!$A$2:$C$2126,3,FALSE)</f>
        <v>85110.137.000.5997.110.000000000000.17</v>
      </c>
      <c r="CZ39" s="121" t="s">
        <v>3320</v>
      </c>
      <c r="DA39" s="122" t="str">
        <f>VLOOKUP(CZ39,'[1]Sheet2 (2)'!$A$2:$C$2126,3,FALSE)</f>
        <v>82110.689.000.5997.620.000000000000.17</v>
      </c>
      <c r="DG39" s="121" t="s">
        <v>3001</v>
      </c>
      <c r="DH39" s="122" t="str">
        <f>VLOOKUP(DG39,'[1]Sheet2 (2)'!$A$2:$C$2126,3,FALSE)</f>
        <v>12110.631.268.5997.510.000000000000.17</v>
      </c>
      <c r="DI39" t="str">
        <f t="shared" si="0"/>
        <v>12110.631.268.</v>
      </c>
      <c r="DJ39" t="str">
        <f t="shared" si="1"/>
        <v>.510.000000000000.17</v>
      </c>
      <c r="DK39" s="4" t="s">
        <v>3321</v>
      </c>
      <c r="DL39" t="str">
        <f t="shared" si="2"/>
        <v>5997</v>
      </c>
      <c r="DM39" t="s">
        <v>2735</v>
      </c>
      <c r="DN39" t="str">
        <f t="shared" si="3"/>
        <v>110.631</v>
      </c>
      <c r="DO39" t="str">
        <f t="shared" si="4"/>
        <v/>
      </c>
      <c r="DP39" s="121" t="s">
        <v>3001</v>
      </c>
      <c r="DQ39" t="s">
        <v>5888</v>
      </c>
      <c r="DR39" t="s">
        <v>5885</v>
      </c>
      <c r="DS39" t="str">
        <f t="shared" si="5"/>
        <v>.510.000000000000.</v>
      </c>
      <c r="EB39" t="s">
        <v>6898</v>
      </c>
      <c r="EC39">
        <v>40</v>
      </c>
      <c r="EI39" t="s">
        <v>6898</v>
      </c>
      <c r="EJ39">
        <v>40</v>
      </c>
    </row>
    <row r="40" spans="1:140" ht="20.25" customHeight="1" thickBot="1" x14ac:dyDescent="0.35">
      <c r="A40" s="427"/>
      <c r="B40" s="390"/>
      <c r="C40" s="390"/>
      <c r="D40" s="390"/>
      <c r="E40" s="390"/>
      <c r="F40" s="390"/>
      <c r="G40" s="471"/>
      <c r="H40" s="427"/>
      <c r="I40" s="390"/>
      <c r="J40" s="390"/>
      <c r="K40" s="471"/>
      <c r="L40" s="390"/>
      <c r="M40" s="390"/>
      <c r="N40" s="391"/>
      <c r="O40" s="392" t="s">
        <v>1436</v>
      </c>
      <c r="P40" s="393"/>
      <c r="Q40" s="394"/>
      <c r="R40" s="60">
        <f>SUM(R34:R39)</f>
        <v>0</v>
      </c>
      <c r="S40" s="387">
        <f>SUM(S34:U39)</f>
        <v>0</v>
      </c>
      <c r="T40" s="388"/>
      <c r="U40" s="389"/>
      <c r="V40" s="472">
        <f>SUM(V34:V39)</f>
        <v>0</v>
      </c>
      <c r="W40" s="473"/>
      <c r="X40" s="474"/>
      <c r="Y40" s="472">
        <f>SUM(Y34:Y39)</f>
        <v>0</v>
      </c>
      <c r="Z40" s="473"/>
      <c r="AA40" s="474"/>
      <c r="AB40" s="153"/>
      <c r="AC40" s="153"/>
      <c r="AD40" s="153"/>
      <c r="AE40" s="153"/>
      <c r="AF40" s="154"/>
      <c r="AI40" s="88">
        <f t="shared" si="9"/>
        <v>0</v>
      </c>
      <c r="AJ40" s="98">
        <f t="shared" si="10"/>
        <v>0</v>
      </c>
      <c r="AK40" s="88">
        <f t="shared" si="11"/>
        <v>0</v>
      </c>
      <c r="AL40" s="88">
        <f t="shared" si="12"/>
        <v>0</v>
      </c>
      <c r="AP40" s="46"/>
      <c r="AR40" s="85" t="s">
        <v>1721</v>
      </c>
      <c r="AT40" t="s">
        <v>1110</v>
      </c>
      <c r="AU40" s="77"/>
      <c r="AV40" s="83" t="s">
        <v>1636</v>
      </c>
      <c r="AW40" s="83"/>
      <c r="BH40" s="84"/>
      <c r="BT40" s="77" t="s">
        <v>510</v>
      </c>
      <c r="BX40" s="121" t="s">
        <v>3322</v>
      </c>
      <c r="BY40" s="122" t="str">
        <f>VLOOKUP(BX40,'[1]Sheet2 (2)'!$A$2:$C$2126,3,FALSE)</f>
        <v>40110.636.000.5997.570.000000000000.17</v>
      </c>
      <c r="BZ40" s="121" t="s">
        <v>3323</v>
      </c>
      <c r="CA40" s="122" t="str">
        <f>VLOOKUP(BZ40,'[1]Sheet2 (2)'!$A$2:$C$2126,3,FALSE)</f>
        <v>30110.388.116.5997.470.000000000000.17</v>
      </c>
      <c r="CD40" s="121" t="s">
        <v>3324</v>
      </c>
      <c r="CE40" s="122" t="str">
        <f>VLOOKUP(CD40,'[1]Sheet2 (2)'!$A$2:$C$2126,3,FALSE)</f>
        <v>32110.393.752.5997.630.000000000000.17</v>
      </c>
      <c r="CF40" s="121" t="s">
        <v>3325</v>
      </c>
      <c r="CG40" s="122" t="str">
        <f>VLOOKUP(CF40,'[1]Sheet2 (2)'!$A$2:$C$2126,3,FALSE)</f>
        <v>31110.555.000.5997.310.000000000000.17</v>
      </c>
      <c r="CH40" s="121" t="s">
        <v>3326</v>
      </c>
      <c r="CI40" s="122" t="str">
        <f>VLOOKUP(CH40,'[1]Sheet2 (2)'!$A$2:$C$2126,3,FALSE)</f>
        <v>20110.293.000.5997.110.000000000000.17</v>
      </c>
      <c r="CJ40" s="121" t="s">
        <v>3327</v>
      </c>
      <c r="CK40" s="122" t="str">
        <f>VLOOKUP(CJ40,'[1]Sheet2 (2)'!$A$2:$C$2126,3,FALSE)</f>
        <v>15110.861.000.5997.430.000000000000.17</v>
      </c>
      <c r="CL40" s="121" t="s">
        <v>3328</v>
      </c>
      <c r="CM40" s="122" t="str">
        <f>VLOOKUP(CL40,'[1]Sheet2 (2)'!$A$2:$C$2126,3,FALSE)</f>
        <v>81110.999.000.5996.000.000000000000.17</v>
      </c>
      <c r="CN40" s="121" t="s">
        <v>3329</v>
      </c>
      <c r="CO40" s="122" t="str">
        <f>VLOOKUP(CN40,'[1]Sheet2 (2)'!$A$2:$C$2126,3,FALSE)</f>
        <v>84110.999.000.5996.000.000000000000.17</v>
      </c>
      <c r="CP40" s="121" t="s">
        <v>3330</v>
      </c>
      <c r="CQ40" s="122" t="str">
        <f>VLOOKUP(CP40,'[1]Sheet2 (2)'!$A$2:$C$2126,3,FALSE)</f>
        <v>86110.613.000.5997.410.000000000000.17</v>
      </c>
      <c r="CR40" s="121" t="s">
        <v>3331</v>
      </c>
      <c r="CS40" s="122" t="str">
        <f>VLOOKUP(CR40,'[1]Sheet2 (2)'!$A$2:$C$2126,3,FALSE)</f>
        <v>83110.636.000.5997.570.000000000000.17</v>
      </c>
      <c r="CT40" s="121" t="s">
        <v>3332</v>
      </c>
      <c r="CU40" s="122" t="str">
        <f>VLOOKUP(CT40,'[1]Sheet2 (2)'!$A$2:$C$2126,3,FALSE)</f>
        <v>50110.999.000.5996.000.000000000000.17</v>
      </c>
      <c r="CV40" s="121" t="s">
        <v>3333</v>
      </c>
      <c r="CW40" s="122" t="str">
        <f>VLOOKUP(CV40,'[1]Sheet2 (2)'!$A$2:$C$2126,3,FALSE)</f>
        <v>60110.613.000.5997.410.000000000000.17</v>
      </c>
      <c r="CX40" s="121" t="s">
        <v>3334</v>
      </c>
      <c r="CY40" s="122" t="str">
        <f>VLOOKUP(CX40,'[1]Sheet2 (2)'!$A$2:$C$2126,3,FALSE)</f>
        <v>85110.248.000.5997.110.000000000000.17</v>
      </c>
      <c r="CZ40" s="121" t="s">
        <v>3335</v>
      </c>
      <c r="DA40" s="122" t="str">
        <f>VLOOKUP(CZ40,'[1]Sheet2 (2)'!$A$2:$C$2126,3,FALSE)</f>
        <v>82110.689.305.5997.620.000000000000.17</v>
      </c>
      <c r="DG40" s="121" t="s">
        <v>3015</v>
      </c>
      <c r="DH40" s="122" t="str">
        <f>VLOOKUP(DG40,'[1]Sheet2 (2)'!$A$2:$C$2126,3,FALSE)</f>
        <v>10110.601.000.5997.610.000000000000.17</v>
      </c>
      <c r="DI40" t="str">
        <f t="shared" si="0"/>
        <v>10110.601.000.</v>
      </c>
      <c r="DJ40" t="str">
        <f t="shared" si="1"/>
        <v>.610.000000000000.17</v>
      </c>
      <c r="DK40" s="4" t="s">
        <v>3336</v>
      </c>
      <c r="DL40" t="str">
        <f t="shared" si="2"/>
        <v>5997</v>
      </c>
      <c r="DM40" t="s">
        <v>2735</v>
      </c>
      <c r="DN40" t="str">
        <f t="shared" si="3"/>
        <v>110.601</v>
      </c>
      <c r="DO40" t="str">
        <f t="shared" si="4"/>
        <v/>
      </c>
      <c r="DP40" s="121" t="s">
        <v>3015</v>
      </c>
      <c r="DQ40" t="s">
        <v>5889</v>
      </c>
      <c r="DR40" t="s">
        <v>5867</v>
      </c>
      <c r="DS40" t="str">
        <f t="shared" si="5"/>
        <v>.610.000000000000.</v>
      </c>
      <c r="EB40" t="s">
        <v>6899</v>
      </c>
      <c r="EC40">
        <v>41</v>
      </c>
      <c r="EI40" t="s">
        <v>6899</v>
      </c>
      <c r="EJ40">
        <v>41</v>
      </c>
    </row>
    <row r="41" spans="1:140" ht="20.25" customHeight="1" x14ac:dyDescent="0.3">
      <c r="A41" s="150" t="s">
        <v>2073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2"/>
      <c r="AG41" s="89"/>
      <c r="AH41" s="89"/>
      <c r="AI41" s="88">
        <f t="shared" si="9"/>
        <v>0</v>
      </c>
      <c r="AJ41" s="98">
        <f t="shared" si="10"/>
        <v>0</v>
      </c>
      <c r="AK41" s="88">
        <f t="shared" si="11"/>
        <v>0</v>
      </c>
      <c r="AL41" s="88">
        <f t="shared" si="12"/>
        <v>0</v>
      </c>
      <c r="AM41" s="1"/>
      <c r="AP41" s="46"/>
      <c r="AR41" s="85" t="s">
        <v>1722</v>
      </c>
      <c r="AT41" t="s">
        <v>1111</v>
      </c>
      <c r="AU41" s="77"/>
      <c r="AV41" s="83" t="s">
        <v>1637</v>
      </c>
      <c r="AW41" s="83"/>
      <c r="BH41" s="84"/>
      <c r="BT41" s="77" t="s">
        <v>511</v>
      </c>
      <c r="BX41" s="121" t="s">
        <v>3337</v>
      </c>
      <c r="BY41" s="122" t="str">
        <f>VLOOKUP(BX41,'[1]Sheet2 (2)'!$A$2:$C$2126,3,FALSE)</f>
        <v>40110.613.000.5997.410.000000000000.17</v>
      </c>
      <c r="BZ41" s="121" t="s">
        <v>3338</v>
      </c>
      <c r="CA41" s="122" t="str">
        <f>VLOOKUP(BZ41,'[1]Sheet2 (2)'!$A$2:$C$2126,3,FALSE)</f>
        <v>30110.633.000.5997.560.000000000000.17</v>
      </c>
      <c r="CD41" s="121" t="s">
        <v>3339</v>
      </c>
      <c r="CE41" s="122" t="str">
        <f>VLOOKUP(CD41,'[1]Sheet2 (2)'!$A$2:$C$2126,3,FALSE)</f>
        <v>32110.393.752.5997.630.000000000000.17</v>
      </c>
      <c r="CF41" s="121" t="s">
        <v>3340</v>
      </c>
      <c r="CG41" s="122" t="str">
        <f>VLOOKUP(CF41,'[1]Sheet2 (2)'!$A$2:$C$2126,3,FALSE)</f>
        <v>31110.555.000.5997.310.000000000000.17</v>
      </c>
      <c r="CH41" s="121" t="s">
        <v>3341</v>
      </c>
      <c r="CI41" s="122" t="str">
        <f>VLOOKUP(CH41,'[1]Sheet2 (2)'!$A$2:$C$2126,3,FALSE)</f>
        <v>20110.295.000.5997.110.000000000000.17</v>
      </c>
      <c r="CJ41" s="121" t="s">
        <v>3342</v>
      </c>
      <c r="CK41" s="122" t="str">
        <f>VLOOKUP(CJ41,'[1]Sheet2 (2)'!$A$2:$C$2126,3,FALSE)</f>
        <v>10110.501.000.5997.610.000000000000.17</v>
      </c>
      <c r="CL41" s="121" t="s">
        <v>3343</v>
      </c>
      <c r="CM41" s="122" t="str">
        <f>VLOOKUP(CL41,'[1]Sheet2 (2)'!$A$2:$C$2126,3,FALSE)</f>
        <v>81110.999.000.5996.000.000000000000.17</v>
      </c>
      <c r="CN41" s="121" t="s">
        <v>3344</v>
      </c>
      <c r="CO41" s="122" t="str">
        <f>VLOOKUP(CN41,'[1]Sheet2 (2)'!$A$2:$C$2126,3,FALSE)</f>
        <v>84110.356.000.5997.110.000000000000.17</v>
      </c>
      <c r="CP41" s="121" t="s">
        <v>3345</v>
      </c>
      <c r="CQ41" s="122" t="str">
        <f>VLOOKUP(CP41,'[1]Sheet2 (2)'!$A$2:$C$2126,3,FALSE)</f>
        <v>86110.613.000.5997.410.000000000000.17</v>
      </c>
      <c r="CR41" s="121" t="s">
        <v>3346</v>
      </c>
      <c r="CS41" s="122" t="str">
        <f>VLOOKUP(CR41,'[1]Sheet2 (2)'!$A$2:$C$2126,3,FALSE)</f>
        <v>83110.388.205.5997.470.000000000000.17</v>
      </c>
      <c r="CT41" s="121" t="s">
        <v>3347</v>
      </c>
      <c r="CU41" s="122" t="str">
        <f>VLOOKUP(CT41,'[1]Sheet2 (2)'!$A$2:$C$2126,3,FALSE)</f>
        <v>50110.636.000.5997.570.000000000000.17</v>
      </c>
      <c r="CV41" s="121" t="s">
        <v>3348</v>
      </c>
      <c r="CW41" s="122" t="str">
        <f>VLOOKUP(CV41,'[1]Sheet2 (2)'!$A$2:$C$2126,3,FALSE)</f>
        <v>60110.186.000.5997.110.000000000000.17</v>
      </c>
      <c r="CX41" s="121" t="s">
        <v>3349</v>
      </c>
      <c r="CY41" s="122" t="str">
        <f>VLOOKUP(CX41,'[1]Sheet2 (2)'!$A$2:$C$2126,3,FALSE)</f>
        <v>85110.006.000.5997.110.000000000000.17</v>
      </c>
      <c r="CZ41" s="121" t="s">
        <v>3350</v>
      </c>
      <c r="DA41" s="122" t="str">
        <f>VLOOKUP(CZ41,'[1]Sheet2 (2)'!$A$2:$C$2126,3,FALSE)</f>
        <v>82110.689.301.5997.620.000000000000.17</v>
      </c>
      <c r="DG41" s="121" t="s">
        <v>3029</v>
      </c>
      <c r="DH41" s="122" t="str">
        <f>VLOOKUP(DG41,'[1]Sheet2 (2)'!$A$2:$C$2126,3,FALSE)</f>
        <v>10110.601.000.5997.610.000000000000.17</v>
      </c>
      <c r="DI41" t="str">
        <f t="shared" si="0"/>
        <v>10110.601.000.</v>
      </c>
      <c r="DJ41" t="str">
        <f t="shared" si="1"/>
        <v>.610.000000000000.17</v>
      </c>
      <c r="DK41" s="4" t="s">
        <v>3336</v>
      </c>
      <c r="DL41" t="str">
        <f t="shared" si="2"/>
        <v>5997</v>
      </c>
      <c r="DM41" t="s">
        <v>2735</v>
      </c>
      <c r="DN41" t="str">
        <f t="shared" si="3"/>
        <v>110.601</v>
      </c>
      <c r="DO41" t="str">
        <f t="shared" si="4"/>
        <v/>
      </c>
      <c r="DP41" s="121" t="s">
        <v>3029</v>
      </c>
      <c r="DQ41" t="s">
        <v>5889</v>
      </c>
      <c r="DR41" t="s">
        <v>5867</v>
      </c>
      <c r="DS41" t="str">
        <f t="shared" si="5"/>
        <v>.610.000000000000.</v>
      </c>
      <c r="EB41" t="s">
        <v>6900</v>
      </c>
      <c r="EC41">
        <v>42</v>
      </c>
      <c r="EI41" t="s">
        <v>6900</v>
      </c>
      <c r="EJ41">
        <v>42</v>
      </c>
    </row>
    <row r="42" spans="1:140" ht="20.25" customHeight="1" x14ac:dyDescent="0.3">
      <c r="A42" s="254"/>
      <c r="B42" s="238"/>
      <c r="C42" s="238"/>
      <c r="D42" s="238"/>
      <c r="E42" s="238"/>
      <c r="F42" s="238"/>
      <c r="G42" s="239"/>
      <c r="H42" s="254"/>
      <c r="I42" s="238"/>
      <c r="J42" s="238"/>
      <c r="K42" s="239"/>
      <c r="L42" s="243"/>
      <c r="M42" s="244"/>
      <c r="N42" s="245"/>
      <c r="O42" s="244"/>
      <c r="P42" s="244"/>
      <c r="Q42" s="245"/>
      <c r="R42" s="45"/>
      <c r="S42" s="246">
        <f t="shared" ref="S42:S51" si="13">IFERROR(V42/AI42,0)</f>
        <v>0</v>
      </c>
      <c r="T42" s="247"/>
      <c r="U42" s="248"/>
      <c r="V42" s="315">
        <f t="shared" ref="V42:V51" si="14">AL42</f>
        <v>0</v>
      </c>
      <c r="W42" s="315"/>
      <c r="X42" s="315"/>
      <c r="Y42" s="314">
        <f t="shared" ref="Y42:Y51" si="15">((S42*12)/52)/37.5</f>
        <v>0</v>
      </c>
      <c r="Z42" s="314"/>
      <c r="AA42" s="314"/>
      <c r="AB42" s="237"/>
      <c r="AC42" s="238"/>
      <c r="AD42" s="238"/>
      <c r="AE42" s="238"/>
      <c r="AF42" s="239"/>
      <c r="AI42" s="88">
        <f t="shared" si="9"/>
        <v>0</v>
      </c>
      <c r="AJ42" s="98">
        <f t="shared" si="10"/>
        <v>0</v>
      </c>
      <c r="AK42" s="88">
        <f t="shared" si="11"/>
        <v>0</v>
      </c>
      <c r="AL42" s="88">
        <f t="shared" si="12"/>
        <v>0</v>
      </c>
      <c r="AP42" s="46"/>
      <c r="AR42" s="85" t="s">
        <v>1723</v>
      </c>
      <c r="AT42" t="s">
        <v>1112</v>
      </c>
      <c r="AU42" s="77"/>
      <c r="AV42" s="83" t="s">
        <v>1638</v>
      </c>
      <c r="AW42" s="83"/>
      <c r="BT42" s="77" t="s">
        <v>512</v>
      </c>
      <c r="BX42" s="121" t="s">
        <v>3351</v>
      </c>
      <c r="BY42" s="122" t="str">
        <f>VLOOKUP(BX42,'[1]Sheet2 (2)'!$A$2:$C$2126,3,FALSE)</f>
        <v>40110.613.000.5997.410.000000000000.17</v>
      </c>
      <c r="BZ42" s="121" t="s">
        <v>3352</v>
      </c>
      <c r="CA42" s="122" t="str">
        <f>VLOOKUP(BZ42,'[1]Sheet2 (2)'!$A$2:$C$2126,3,FALSE)</f>
        <v>30110.351.000.5997.110.000000000000.17</v>
      </c>
      <c r="CD42" s="121" t="s">
        <v>3353</v>
      </c>
      <c r="CE42" s="122" t="str">
        <f>VLOOKUP(CD42,'[1]Sheet2 (2)'!$A$2:$C$2126,3,FALSE)</f>
        <v>32110.393.752.5997.630.000000000000.17</v>
      </c>
      <c r="CF42" s="121" t="s">
        <v>3354</v>
      </c>
      <c r="CG42" s="122" t="str">
        <f>VLOOKUP(CF42,'[1]Sheet2 (2)'!$A$2:$C$2126,3,FALSE)</f>
        <v>31110.555.000.5997.310.000000000000.17</v>
      </c>
      <c r="CH42" s="121" t="s">
        <v>3355</v>
      </c>
      <c r="CI42" s="122" t="str">
        <f>VLOOKUP(CH42,'[1]Sheet2 (2)'!$A$2:$C$2126,3,FALSE)</f>
        <v>20110.571.000.5997.330.000000000000.17</v>
      </c>
      <c r="CJ42" s="121" t="s">
        <v>3356</v>
      </c>
      <c r="CK42" s="122" t="str">
        <f>VLOOKUP(CJ42,'[1]Sheet2 (2)'!$A$2:$C$2126,3,FALSE)</f>
        <v>12110.501.353.5997.630.000000000000.17</v>
      </c>
      <c r="CL42" s="121" t="s">
        <v>3357</v>
      </c>
      <c r="CM42" s="122" t="str">
        <f>VLOOKUP(CL42,'[1]Sheet2 (2)'!$A$2:$C$2126,3,FALSE)</f>
        <v>81110.999.000.5996.000.000000000000.17</v>
      </c>
      <c r="CN42" s="121" t="s">
        <v>3358</v>
      </c>
      <c r="CO42" s="122" t="str">
        <f>VLOOKUP(CN42,'[1]Sheet2 (2)'!$A$2:$C$2126,3,FALSE)</f>
        <v>84110.636.000.5997.570.000000000000.17</v>
      </c>
      <c r="CP42" s="121" t="s">
        <v>3359</v>
      </c>
      <c r="CQ42" s="122" t="str">
        <f>VLOOKUP(CP42,'[1]Sheet2 (2)'!$A$2:$C$2126,3,FALSE)</f>
        <v>86110.613.000.5997.410.000000000000.17</v>
      </c>
      <c r="CR42" s="121" t="s">
        <v>3360</v>
      </c>
      <c r="CS42" s="122" t="str">
        <f>VLOOKUP(CR42,'[1]Sheet2 (2)'!$A$2:$C$2126,3,FALSE)</f>
        <v>83110.388.000.5997.470.000000000000.17</v>
      </c>
      <c r="CT42" s="121" t="s">
        <v>3361</v>
      </c>
      <c r="CU42" s="122" t="str">
        <f>VLOOKUP(CT42,'[1]Sheet2 (2)'!$A$2:$C$2126,3,FALSE)</f>
        <v>50110.636.000.5997.570.000000000000.17</v>
      </c>
      <c r="CV42" s="121" t="s">
        <v>3362</v>
      </c>
      <c r="CW42" s="122" t="str">
        <f>VLOOKUP(CV42,'[1]Sheet2 (2)'!$A$2:$C$2126,3,FALSE)</f>
        <v>60110.252.000.5997.110.000000000000.17</v>
      </c>
      <c r="CX42" s="121" t="s">
        <v>3363</v>
      </c>
      <c r="CY42" s="122" t="str">
        <f>VLOOKUP(CX42,'[1]Sheet2 (2)'!$A$2:$C$2126,3,FALSE)</f>
        <v>85110.388.204.5997.430.000000000000.17</v>
      </c>
      <c r="CZ42" s="121" t="s">
        <v>3364</v>
      </c>
      <c r="DA42" s="122" t="str">
        <f>VLOOKUP(CZ42,'[1]Sheet2 (2)'!$A$2:$C$2126,3,FALSE)</f>
        <v>82110.689.000.5997.620.000000000000.17</v>
      </c>
      <c r="DG42" s="121" t="s">
        <v>3042</v>
      </c>
      <c r="DH42" s="122" t="str">
        <f>VLOOKUP(DG42,'[1]Sheet2 (2)'!$A$2:$C$2126,3,FALSE)</f>
        <v>10110.601.000.5997.610.000000000000.17</v>
      </c>
      <c r="DI42" t="str">
        <f t="shared" si="0"/>
        <v>10110.601.000.</v>
      </c>
      <c r="DJ42" t="str">
        <f t="shared" si="1"/>
        <v>.610.000000000000.17</v>
      </c>
      <c r="DK42" s="4" t="s">
        <v>3336</v>
      </c>
      <c r="DL42" t="str">
        <f t="shared" si="2"/>
        <v>5997</v>
      </c>
      <c r="DM42" t="s">
        <v>2735</v>
      </c>
      <c r="DN42" t="str">
        <f t="shared" si="3"/>
        <v>110.601</v>
      </c>
      <c r="DO42" t="str">
        <f t="shared" si="4"/>
        <v/>
      </c>
      <c r="DP42" s="121" t="s">
        <v>3042</v>
      </c>
      <c r="DQ42" t="s">
        <v>5889</v>
      </c>
      <c r="DR42" t="s">
        <v>5867</v>
      </c>
      <c r="DS42" t="str">
        <f t="shared" si="5"/>
        <v>.610.000000000000.</v>
      </c>
    </row>
    <row r="43" spans="1:140" ht="20.25" customHeight="1" x14ac:dyDescent="0.3">
      <c r="A43" s="254"/>
      <c r="B43" s="238"/>
      <c r="C43" s="238"/>
      <c r="D43" s="238"/>
      <c r="E43" s="238"/>
      <c r="F43" s="238"/>
      <c r="G43" s="239"/>
      <c r="H43" s="254"/>
      <c r="I43" s="238"/>
      <c r="J43" s="238"/>
      <c r="K43" s="239"/>
      <c r="L43" s="243"/>
      <c r="M43" s="244"/>
      <c r="N43" s="245"/>
      <c r="O43" s="244"/>
      <c r="P43" s="244"/>
      <c r="Q43" s="245"/>
      <c r="R43" s="45"/>
      <c r="S43" s="246">
        <f t="shared" si="13"/>
        <v>0</v>
      </c>
      <c r="T43" s="247"/>
      <c r="U43" s="248"/>
      <c r="V43" s="315">
        <f t="shared" si="14"/>
        <v>0</v>
      </c>
      <c r="W43" s="315"/>
      <c r="X43" s="315"/>
      <c r="Y43" s="314">
        <f t="shared" si="15"/>
        <v>0</v>
      </c>
      <c r="Z43" s="314"/>
      <c r="AA43" s="314"/>
      <c r="AB43" s="237"/>
      <c r="AC43" s="238"/>
      <c r="AD43" s="238"/>
      <c r="AE43" s="238"/>
      <c r="AF43" s="239"/>
      <c r="AI43" s="88">
        <f t="shared" si="9"/>
        <v>0</v>
      </c>
      <c r="AJ43" s="98">
        <f t="shared" si="10"/>
        <v>0</v>
      </c>
      <c r="AK43" s="88">
        <f t="shared" si="11"/>
        <v>0</v>
      </c>
      <c r="AL43" s="88">
        <f t="shared" si="12"/>
        <v>0</v>
      </c>
      <c r="AP43" s="46"/>
      <c r="AR43" s="85" t="s">
        <v>1724</v>
      </c>
      <c r="AT43" t="s">
        <v>1113</v>
      </c>
      <c r="AU43" s="77"/>
      <c r="AV43" s="83" t="s">
        <v>1639</v>
      </c>
      <c r="AW43" s="83"/>
      <c r="BE43" s="75"/>
      <c r="BF43" s="75"/>
      <c r="BT43" s="77" t="s">
        <v>406</v>
      </c>
      <c r="BX43" s="121" t="s">
        <v>3365</v>
      </c>
      <c r="BY43" s="122" t="str">
        <f>VLOOKUP(BX43,'[1]Sheet2 (2)'!$A$2:$C$2126,3,FALSE)</f>
        <v>40110.602.202.5997.430.000000000000.17</v>
      </c>
      <c r="BZ43" s="121" t="s">
        <v>3366</v>
      </c>
      <c r="CA43" s="122" t="str">
        <f>VLOOKUP(BZ43,'[1]Sheet2 (2)'!$A$2:$C$2126,3,FALSE)</f>
        <v>30110.352.000.5997.110.000000000000.17</v>
      </c>
      <c r="CD43" s="121" t="s">
        <v>3367</v>
      </c>
      <c r="CE43" s="122" t="str">
        <f>VLOOKUP(CD43,'[1]Sheet2 (2)'!$A$2:$C$2126,3,FALSE)</f>
        <v>32110.393.752.5997.630.000000000000.17</v>
      </c>
      <c r="CF43" s="121" t="s">
        <v>3368</v>
      </c>
      <c r="CG43" s="122" t="str">
        <f>VLOOKUP(CF43,'[1]Sheet2 (2)'!$A$2:$C$2126,3,FALSE)</f>
        <v>31110.555.000.5997.310.000000000000.17</v>
      </c>
      <c r="CH43" s="121" t="s">
        <v>3369</v>
      </c>
      <c r="CI43" s="122" t="str">
        <f>VLOOKUP(CH43,'[1]Sheet2 (2)'!$A$2:$C$2126,3,FALSE)</f>
        <v>20181.388.207.5997.832.20EMP0040000.00</v>
      </c>
      <c r="CJ43" s="121" t="s">
        <v>3370</v>
      </c>
      <c r="CK43" s="122" t="str">
        <f>VLOOKUP(CJ43,'[1]Sheet2 (2)'!$A$2:$C$2126,3,FALSE)</f>
        <v>12110.698.000.5997.650.000000000000.17</v>
      </c>
      <c r="CL43" s="121" t="s">
        <v>3371</v>
      </c>
      <c r="CM43" s="122" t="str">
        <f>VLOOKUP(CL43,'[1]Sheet2 (2)'!$A$2:$C$2126,3,FALSE)</f>
        <v>81110.999.000.5996.000.000000000000.17</v>
      </c>
      <c r="CN43" s="121" t="s">
        <v>3372</v>
      </c>
      <c r="CO43" s="122" t="str">
        <f>VLOOKUP(CN43,'[1]Sheet2 (2)'!$A$2:$C$2126,3,FALSE)</f>
        <v>84110.388.204.5997.110.000000000000.17</v>
      </c>
      <c r="CP43" s="121" t="s">
        <v>3373</v>
      </c>
      <c r="CQ43" s="122" t="str">
        <f>VLOOKUP(CP43,'[1]Sheet2 (2)'!$A$2:$C$2126,3,FALSE)</f>
        <v>86110.186.000.5997.110.000000000000.17</v>
      </c>
      <c r="CR43" s="121" t="s">
        <v>3374</v>
      </c>
      <c r="CS43" s="122" t="str">
        <f>VLOOKUP(CR43,'[1]Sheet2 (2)'!$A$2:$C$2126,3,FALSE)</f>
        <v>83110.999.000.5996.000.000000000000.17</v>
      </c>
      <c r="CT43" s="121" t="s">
        <v>3375</v>
      </c>
      <c r="CU43" s="122" t="str">
        <f>VLOOKUP(CT43,'[1]Sheet2 (2)'!$A$2:$C$2126,3,FALSE)</f>
        <v>50110.636.000.5997.570.000000000000.17</v>
      </c>
      <c r="CV43" s="121" t="s">
        <v>3376</v>
      </c>
      <c r="CW43" s="122" t="str">
        <f>VLOOKUP(CV43,'[1]Sheet2 (2)'!$A$2:$C$2126,3,FALSE)</f>
        <v>60110.999.000.5996.000.000000000000.17</v>
      </c>
      <c r="CX43" s="121" t="s">
        <v>3377</v>
      </c>
      <c r="CY43" s="122" t="str">
        <f>VLOOKUP(CX43,'[1]Sheet2 (2)'!$A$2:$C$2126,3,FALSE)</f>
        <v>85110.388.204.5997.430.000000000000.17</v>
      </c>
      <c r="CZ43" s="121" t="s">
        <v>3378</v>
      </c>
      <c r="DA43" s="122" t="str">
        <f>VLOOKUP(CZ43,'[1]Sheet2 (2)'!$A$2:$C$2126,3,FALSE)</f>
        <v>82110.689.000.5997.620.000000000000.17</v>
      </c>
      <c r="DG43" s="121" t="s">
        <v>3055</v>
      </c>
      <c r="DH43" s="122" t="str">
        <f>VLOOKUP(DG43,'[1]Sheet2 (2)'!$A$2:$C$2126,3,FALSE)</f>
        <v>10110.601.000.5997.610.000000000000.17</v>
      </c>
      <c r="DI43" t="str">
        <f t="shared" si="0"/>
        <v>10110.601.000.</v>
      </c>
      <c r="DJ43" t="str">
        <f t="shared" si="1"/>
        <v>.610.000000000000.17</v>
      </c>
      <c r="DK43" s="4" t="s">
        <v>3336</v>
      </c>
      <c r="DL43" t="str">
        <f t="shared" si="2"/>
        <v>5997</v>
      </c>
      <c r="DM43" t="s">
        <v>2735</v>
      </c>
      <c r="DN43" t="str">
        <f t="shared" si="3"/>
        <v>110.601</v>
      </c>
      <c r="DO43" t="str">
        <f t="shared" si="4"/>
        <v/>
      </c>
      <c r="DP43" s="121" t="s">
        <v>3055</v>
      </c>
      <c r="DQ43" t="s">
        <v>5889</v>
      </c>
      <c r="DR43" t="s">
        <v>5867</v>
      </c>
      <c r="DS43" t="str">
        <f t="shared" si="5"/>
        <v>.610.000000000000.</v>
      </c>
    </row>
    <row r="44" spans="1:140" ht="20.25" customHeight="1" x14ac:dyDescent="0.3">
      <c r="A44" s="254"/>
      <c r="B44" s="238"/>
      <c r="C44" s="238"/>
      <c r="D44" s="238"/>
      <c r="E44" s="238"/>
      <c r="F44" s="238"/>
      <c r="G44" s="239"/>
      <c r="H44" s="254"/>
      <c r="I44" s="238"/>
      <c r="J44" s="238"/>
      <c r="K44" s="239"/>
      <c r="L44" s="243"/>
      <c r="M44" s="244"/>
      <c r="N44" s="245"/>
      <c r="O44" s="244"/>
      <c r="P44" s="244"/>
      <c r="Q44" s="245"/>
      <c r="R44" s="45"/>
      <c r="S44" s="246">
        <f t="shared" si="13"/>
        <v>0</v>
      </c>
      <c r="T44" s="247"/>
      <c r="U44" s="248"/>
      <c r="V44" s="315">
        <f t="shared" si="14"/>
        <v>0</v>
      </c>
      <c r="W44" s="315"/>
      <c r="X44" s="315"/>
      <c r="Y44" s="314">
        <f t="shared" si="15"/>
        <v>0</v>
      </c>
      <c r="Z44" s="314"/>
      <c r="AA44" s="314"/>
      <c r="AB44" s="237"/>
      <c r="AC44" s="238"/>
      <c r="AD44" s="238"/>
      <c r="AE44" s="238"/>
      <c r="AF44" s="239"/>
      <c r="AI44" s="88">
        <f t="shared" si="9"/>
        <v>0</v>
      </c>
      <c r="AJ44" s="98">
        <f t="shared" si="10"/>
        <v>0</v>
      </c>
      <c r="AK44" s="88">
        <f t="shared" si="11"/>
        <v>0</v>
      </c>
      <c r="AL44" s="88">
        <f t="shared" si="12"/>
        <v>0</v>
      </c>
      <c r="AP44" s="46"/>
      <c r="AQ44" s="79"/>
      <c r="AR44" s="87" t="s">
        <v>1725</v>
      </c>
      <c r="AS44" s="79"/>
      <c r="AT44" t="s">
        <v>1114</v>
      </c>
      <c r="AU44" s="77"/>
      <c r="AV44" s="83" t="s">
        <v>1640</v>
      </c>
      <c r="AW44" s="83"/>
      <c r="BE44" s="75" t="s">
        <v>464</v>
      </c>
      <c r="BF44" s="75"/>
      <c r="BT44" s="77" t="s">
        <v>513</v>
      </c>
      <c r="BX44" s="121" t="s">
        <v>3379</v>
      </c>
      <c r="BY44" s="122" t="str">
        <f>VLOOKUP(BX44,'[1]Sheet2 (2)'!$A$2:$C$2126,3,FALSE)</f>
        <v>40110.613.000.5997.410.000000000000.17</v>
      </c>
      <c r="BZ44" s="121" t="s">
        <v>3380</v>
      </c>
      <c r="CA44" s="122" t="str">
        <f>VLOOKUP(BZ44,'[1]Sheet2 (2)'!$A$2:$C$2126,3,FALSE)</f>
        <v>30110.636.000.5997.570.000000000000.17</v>
      </c>
      <c r="CD44" s="121" t="s">
        <v>3381</v>
      </c>
      <c r="CE44" s="122" t="str">
        <f>VLOOKUP(CD44,'[1]Sheet2 (2)'!$A$2:$C$2126,3,FALSE)</f>
        <v>32110.393.752.5997.630.000000000000.17</v>
      </c>
      <c r="CF44" s="121" t="s">
        <v>3382</v>
      </c>
      <c r="CG44" s="122" t="str">
        <f>VLOOKUP(CF44,'[1]Sheet2 (2)'!$A$2:$C$2126,3,FALSE)</f>
        <v>31110.555.000.5997.310.000000000000.17</v>
      </c>
      <c r="CH44" s="121" t="s">
        <v>3383</v>
      </c>
      <c r="CI44" s="122" t="str">
        <f>VLOOKUP(CH44,'[1]Sheet2 (2)'!$A$2:$C$2126,3,FALSE)</f>
        <v>20110.294.000.5997.110.000000000000.17</v>
      </c>
      <c r="CJ44" s="121" t="s">
        <v>3384</v>
      </c>
      <c r="CK44" s="122" t="str">
        <f>VLOOKUP(CJ44,'[1]Sheet2 (2)'!$A$2:$C$2126,3,FALSE)</f>
        <v>12110.698.000.5997.650.000000000000.17</v>
      </c>
      <c r="CL44" s="121" t="s">
        <v>3385</v>
      </c>
      <c r="CM44" s="122" t="str">
        <f>VLOOKUP(CL44,'[1]Sheet2 (2)'!$A$2:$C$2126,3,FALSE)</f>
        <v>81110.636.000.5997.570.000000000000.17</v>
      </c>
      <c r="CN44" s="121" t="s">
        <v>3386</v>
      </c>
      <c r="CO44" s="122" t="str">
        <f>VLOOKUP(CN44,'[1]Sheet2 (2)'!$A$2:$C$2126,3,FALSE)</f>
        <v>84110.388.000.5997.470.000000000000.17</v>
      </c>
      <c r="CP44" s="121" t="s">
        <v>3387</v>
      </c>
      <c r="CQ44" s="122" t="str">
        <f>VLOOKUP(CP44,'[1]Sheet2 (2)'!$A$2:$C$2126,3,FALSE)</f>
        <v>86110.001.000.5997.110.000000000000.17</v>
      </c>
      <c r="CR44" s="121" t="s">
        <v>3388</v>
      </c>
      <c r="CS44" s="122" t="str">
        <f>VLOOKUP(CR44,'[1]Sheet2 (2)'!$A$2:$C$2126,3,FALSE)</f>
        <v>83110.388.204.5997.460.000000000000.17</v>
      </c>
      <c r="CT44" s="121" t="s">
        <v>3389</v>
      </c>
      <c r="CU44" s="122" t="str">
        <f>VLOOKUP(CT44,'[1]Sheet2 (2)'!$A$2:$C$2126,3,FALSE)</f>
        <v>50110.636.000.5997.570.000000000000.17</v>
      </c>
      <c r="CV44" s="121" t="s">
        <v>3390</v>
      </c>
      <c r="CW44" s="122" t="str">
        <f>VLOOKUP(CV44,'[1]Sheet2 (2)'!$A$2:$C$2126,3,FALSE)</f>
        <v>60110.248.000.5997.110.000000000000.17</v>
      </c>
      <c r="CX44" s="121" t="s">
        <v>3391</v>
      </c>
      <c r="CY44" s="122" t="str">
        <f>VLOOKUP(CX44,'[1]Sheet2 (2)'!$A$2:$C$2126,3,FALSE)</f>
        <v>85110.425.000.5997.130.000000000000.17</v>
      </c>
      <c r="CZ44" s="121" t="s">
        <v>3392</v>
      </c>
      <c r="DA44" s="122" t="str">
        <f>VLOOKUP(CZ44,'[1]Sheet2 (2)'!$A$2:$C$2126,3,FALSE)</f>
        <v>82110.695.000.5997.630.000000000000.17</v>
      </c>
      <c r="DG44" s="121" t="s">
        <v>3068</v>
      </c>
      <c r="DH44" s="122" t="str">
        <f>VLOOKUP(DG44,'[1]Sheet2 (2)'!$A$2:$C$2126,3,FALSE)</f>
        <v>10110.601.000.5997.610.000000000000.17</v>
      </c>
      <c r="DI44" t="str">
        <f t="shared" si="0"/>
        <v>10110.601.000.</v>
      </c>
      <c r="DJ44" t="str">
        <f t="shared" si="1"/>
        <v>.610.000000000000.17</v>
      </c>
      <c r="DK44" s="4" t="s">
        <v>3336</v>
      </c>
      <c r="DL44" t="str">
        <f t="shared" si="2"/>
        <v>5997</v>
      </c>
      <c r="DM44" t="s">
        <v>2735</v>
      </c>
      <c r="DN44" t="str">
        <f t="shared" si="3"/>
        <v>110.601</v>
      </c>
      <c r="DO44" t="str">
        <f t="shared" si="4"/>
        <v/>
      </c>
      <c r="DP44" s="121" t="s">
        <v>3068</v>
      </c>
      <c r="DQ44" t="s">
        <v>5889</v>
      </c>
      <c r="DR44" t="s">
        <v>5867</v>
      </c>
      <c r="DS44" t="str">
        <f t="shared" si="5"/>
        <v>.610.000000000000.</v>
      </c>
    </row>
    <row r="45" spans="1:140" ht="20.25" customHeight="1" x14ac:dyDescent="0.3">
      <c r="A45" s="254"/>
      <c r="B45" s="238"/>
      <c r="C45" s="238"/>
      <c r="D45" s="238"/>
      <c r="E45" s="238"/>
      <c r="F45" s="238"/>
      <c r="G45" s="239"/>
      <c r="H45" s="254"/>
      <c r="I45" s="238"/>
      <c r="J45" s="238"/>
      <c r="K45" s="239"/>
      <c r="L45" s="243"/>
      <c r="M45" s="244"/>
      <c r="N45" s="245"/>
      <c r="O45" s="244"/>
      <c r="P45" s="244"/>
      <c r="Q45" s="245"/>
      <c r="R45" s="45"/>
      <c r="S45" s="246">
        <f t="shared" si="13"/>
        <v>0</v>
      </c>
      <c r="T45" s="247"/>
      <c r="U45" s="248"/>
      <c r="V45" s="315">
        <f t="shared" si="14"/>
        <v>0</v>
      </c>
      <c r="W45" s="315"/>
      <c r="X45" s="315"/>
      <c r="Y45" s="314">
        <f t="shared" si="15"/>
        <v>0</v>
      </c>
      <c r="Z45" s="314"/>
      <c r="AA45" s="314"/>
      <c r="AB45" s="237"/>
      <c r="AC45" s="238"/>
      <c r="AD45" s="238"/>
      <c r="AE45" s="238"/>
      <c r="AF45" s="239"/>
      <c r="AI45" s="88">
        <f t="shared" si="9"/>
        <v>0</v>
      </c>
      <c r="AJ45" s="98">
        <f t="shared" si="10"/>
        <v>0</v>
      </c>
      <c r="AK45" s="88">
        <f t="shared" si="11"/>
        <v>0</v>
      </c>
      <c r="AL45" s="88">
        <f t="shared" si="12"/>
        <v>0</v>
      </c>
      <c r="AP45" s="46"/>
      <c r="AR45" s="87" t="s">
        <v>1726</v>
      </c>
      <c r="AT45" t="s">
        <v>1115</v>
      </c>
      <c r="AU45" s="77"/>
      <c r="AV45" s="83" t="s">
        <v>1641</v>
      </c>
      <c r="AW45" s="83"/>
      <c r="BE45" s="75"/>
      <c r="BF45" s="75"/>
      <c r="BT45" s="77" t="s">
        <v>514</v>
      </c>
      <c r="BX45" s="121" t="s">
        <v>3393</v>
      </c>
      <c r="BY45" s="122" t="str">
        <f>VLOOKUP(BX45,'[1]Sheet2 (2)'!$A$2:$C$2126,3,FALSE)</f>
        <v>40110.613.000.5997.410.000000000000.17</v>
      </c>
      <c r="BZ45" s="121" t="s">
        <v>3394</v>
      </c>
      <c r="CA45" s="122" t="str">
        <f>VLOOKUP(BZ45,'[1]Sheet2 (2)'!$A$2:$C$2126,3,FALSE)</f>
        <v>30110.636.000.5997.570.000000000000.17</v>
      </c>
      <c r="CD45" s="121" t="s">
        <v>3395</v>
      </c>
      <c r="CE45" s="122" t="str">
        <f>VLOOKUP(CD45,'[1]Sheet2 (2)'!$A$2:$C$2126,3,FALSE)</f>
        <v>32110.393.752.5997.630.000000000000.17</v>
      </c>
      <c r="CF45" s="121" t="s">
        <v>3396</v>
      </c>
      <c r="CG45" s="122" t="str">
        <f>VLOOKUP(CF45,'[1]Sheet2 (2)'!$A$2:$C$2126,3,FALSE)</f>
        <v>31110.555.000.5997.310.000000000000.17</v>
      </c>
      <c r="CH45" s="121" t="s">
        <v>3397</v>
      </c>
      <c r="CI45" s="122" t="str">
        <f>VLOOKUP(CH45,'[1]Sheet2 (2)'!$A$2:$C$2126,3,FALSE)</f>
        <v>20110.425.000.5997.130.000000000000.17</v>
      </c>
      <c r="CJ45" s="121" t="s">
        <v>3398</v>
      </c>
      <c r="CK45" s="122" t="str">
        <f>VLOOKUP(CJ45,'[1]Sheet2 (2)'!$A$2:$C$2126,3,FALSE)</f>
        <v>12110.698.000.5997.650.000000000000.17</v>
      </c>
      <c r="CL45" s="121" t="s">
        <v>3399</v>
      </c>
      <c r="CM45" s="122" t="str">
        <f>VLOOKUP(CL45,'[1]Sheet2 (2)'!$A$2:$C$2126,3,FALSE)</f>
        <v>81110.388.204.5997.430.000000000000.17</v>
      </c>
      <c r="CN45" s="121" t="s">
        <v>3400</v>
      </c>
      <c r="CO45" s="122" t="str">
        <f>VLOOKUP(CN45,'[1]Sheet2 (2)'!$A$2:$C$2126,3,FALSE)</f>
        <v>84110.388.000.5997.470.000000000000.17</v>
      </c>
      <c r="CP45" s="121" t="s">
        <v>3401</v>
      </c>
      <c r="CQ45" s="122" t="str">
        <f>VLOOKUP(CP45,'[1]Sheet2 (2)'!$A$2:$C$2126,3,FALSE)</f>
        <v>86110.001.000.5997.110.000000000000.17</v>
      </c>
      <c r="CR45" s="121" t="s">
        <v>3402</v>
      </c>
      <c r="CS45" s="122" t="str">
        <f>VLOOKUP(CR45,'[1]Sheet2 (2)'!$A$2:$C$2126,3,FALSE)</f>
        <v>83110.602.000.5997.430.000000000000.17</v>
      </c>
      <c r="CT45" s="121" t="s">
        <v>3403</v>
      </c>
      <c r="CU45" s="122" t="str">
        <f>VLOOKUP(CT45,'[1]Sheet2 (2)'!$A$2:$C$2126,3,FALSE)</f>
        <v>50110.636.000.5997.570.000000000000.17</v>
      </c>
      <c r="CV45" s="121" t="s">
        <v>3404</v>
      </c>
      <c r="CW45" s="122" t="str">
        <f>VLOOKUP(CV45,'[1]Sheet2 (2)'!$A$2:$C$2126,3,FALSE)</f>
        <v>60110.085.000.5997.110.000000000000.17</v>
      </c>
      <c r="CX45" s="121" t="s">
        <v>3405</v>
      </c>
      <c r="CY45" s="122" t="str">
        <f>VLOOKUP(CX45,'[1]Sheet2 (2)'!$A$2:$C$2126,3,FALSE)</f>
        <v>85110.999.000.5996.000.000000000000.17</v>
      </c>
      <c r="CZ45" s="121" t="s">
        <v>3406</v>
      </c>
      <c r="DA45" s="122" t="str">
        <f>VLOOKUP(CZ45,'[1]Sheet2 (2)'!$A$2:$C$2126,3,FALSE)</f>
        <v>82110.695.000.5997.630.000000000000.17</v>
      </c>
      <c r="DG45" s="121" t="s">
        <v>3083</v>
      </c>
      <c r="DH45" s="122" t="str">
        <f>VLOOKUP(DG45,'[1]Sheet2 (2)'!$A$2:$C$2126,3,FALSE)</f>
        <v>10110.601.000.5997.610.000000000000.17</v>
      </c>
      <c r="DI45" t="str">
        <f t="shared" si="0"/>
        <v>10110.601.000.</v>
      </c>
      <c r="DJ45" t="str">
        <f t="shared" si="1"/>
        <v>.610.000000000000.17</v>
      </c>
      <c r="DK45" s="4" t="s">
        <v>3336</v>
      </c>
      <c r="DL45" t="str">
        <f t="shared" si="2"/>
        <v>5997</v>
      </c>
      <c r="DM45" t="s">
        <v>2735</v>
      </c>
      <c r="DN45" t="str">
        <f t="shared" si="3"/>
        <v>110.601</v>
      </c>
      <c r="DO45" t="str">
        <f t="shared" si="4"/>
        <v/>
      </c>
      <c r="DP45" s="121" t="s">
        <v>3083</v>
      </c>
      <c r="DQ45" t="s">
        <v>5889</v>
      </c>
      <c r="DR45" t="s">
        <v>5867</v>
      </c>
      <c r="DS45" t="str">
        <f t="shared" si="5"/>
        <v>.610.000000000000.</v>
      </c>
    </row>
    <row r="46" spans="1:140" ht="20.25" customHeight="1" x14ac:dyDescent="0.3">
      <c r="A46" s="254"/>
      <c r="B46" s="238"/>
      <c r="C46" s="238"/>
      <c r="D46" s="238"/>
      <c r="E46" s="238"/>
      <c r="F46" s="238"/>
      <c r="G46" s="239"/>
      <c r="H46" s="254"/>
      <c r="I46" s="238"/>
      <c r="J46" s="238"/>
      <c r="K46" s="239"/>
      <c r="L46" s="243"/>
      <c r="M46" s="244"/>
      <c r="N46" s="245"/>
      <c r="O46" s="244"/>
      <c r="P46" s="244"/>
      <c r="Q46" s="245"/>
      <c r="R46" s="45"/>
      <c r="S46" s="246">
        <f t="shared" si="13"/>
        <v>0</v>
      </c>
      <c r="T46" s="247"/>
      <c r="U46" s="248"/>
      <c r="V46" s="315">
        <f t="shared" si="14"/>
        <v>0</v>
      </c>
      <c r="W46" s="315"/>
      <c r="X46" s="315"/>
      <c r="Y46" s="314">
        <f t="shared" si="15"/>
        <v>0</v>
      </c>
      <c r="Z46" s="314"/>
      <c r="AA46" s="314"/>
      <c r="AB46" s="237"/>
      <c r="AC46" s="238"/>
      <c r="AD46" s="238"/>
      <c r="AE46" s="238"/>
      <c r="AF46" s="239"/>
      <c r="AI46" s="88">
        <f t="shared" si="9"/>
        <v>0</v>
      </c>
      <c r="AJ46" s="98">
        <f t="shared" si="10"/>
        <v>0</v>
      </c>
      <c r="AK46" s="88">
        <f t="shared" si="11"/>
        <v>0</v>
      </c>
      <c r="AL46" s="88">
        <f t="shared" si="12"/>
        <v>0</v>
      </c>
      <c r="AP46" s="46"/>
      <c r="AR46" s="85" t="s">
        <v>1727</v>
      </c>
      <c r="AT46" t="s">
        <v>1116</v>
      </c>
      <c r="AU46" s="77"/>
      <c r="AV46" s="83" t="s">
        <v>1642</v>
      </c>
      <c r="AW46" s="83"/>
      <c r="BD46" s="79"/>
      <c r="BE46" s="75" t="s">
        <v>464</v>
      </c>
      <c r="BF46" s="79"/>
      <c r="BG46" s="79"/>
      <c r="BH46" s="84"/>
      <c r="BT46" s="77" t="s">
        <v>515</v>
      </c>
      <c r="BX46" s="121" t="s">
        <v>3407</v>
      </c>
      <c r="BY46" s="122" t="str">
        <f>VLOOKUP(BX46,'[1]Sheet2 (2)'!$A$2:$C$2126,3,FALSE)</f>
        <v>40110.613.000.5997.410.000000000000.17</v>
      </c>
      <c r="BZ46" s="121" t="s">
        <v>3408</v>
      </c>
      <c r="CA46" s="122" t="str">
        <f>VLOOKUP(BZ46,'[1]Sheet2 (2)'!$A$2:$C$2126,3,FALSE)</f>
        <v>30110.636.000.5997.570.000000000000.17</v>
      </c>
      <c r="CD46" s="121" t="s">
        <v>3409</v>
      </c>
      <c r="CE46" s="122" t="str">
        <f>VLOOKUP(CD46,'[1]Sheet2 (2)'!$A$2:$C$2126,3,FALSE)</f>
        <v>32110.393.752.5997.630.000000000000.17</v>
      </c>
      <c r="CF46" s="121" t="s">
        <v>3410</v>
      </c>
      <c r="CG46" s="122" t="str">
        <f>VLOOKUP(CF46,'[1]Sheet2 (2)'!$A$2:$C$2126,3,FALSE)</f>
        <v>31110.555.000.5997.310.000000000000.17</v>
      </c>
      <c r="CH46" s="121" t="s">
        <v>3411</v>
      </c>
      <c r="CI46" s="122" t="str">
        <f>VLOOKUP(CH46,'[1]Sheet2 (2)'!$A$2:$C$2126,3,FALSE)</f>
        <v>20110.571.000.5997.330.000000000000.17</v>
      </c>
      <c r="CJ46" s="121" t="s">
        <v>3412</v>
      </c>
      <c r="CK46" s="122" t="str">
        <f>VLOOKUP(CJ46,'[1]Sheet2 (2)'!$A$2:$C$2126,3,FALSE)</f>
        <v>12110.698.000.5997.650.000000000000.17</v>
      </c>
      <c r="CL46" s="121" t="s">
        <v>3413</v>
      </c>
      <c r="CM46" s="122" t="str">
        <f>VLOOKUP(CL46,'[1]Sheet2 (2)'!$A$2:$C$2126,3,FALSE)</f>
        <v>81110.186.000.5997.110.000000000000.17</v>
      </c>
      <c r="CN46" s="121" t="s">
        <v>3414</v>
      </c>
      <c r="CO46" s="122" t="str">
        <f>VLOOKUP(CN46,'[1]Sheet2 (2)'!$A$2:$C$2126,3,FALSE)</f>
        <v>84110.388.000.5997.470.000000000000.17</v>
      </c>
      <c r="CP46" s="121" t="s">
        <v>3415</v>
      </c>
      <c r="CQ46" s="122" t="str">
        <f>VLOOKUP(CP46,'[1]Sheet2 (2)'!$A$2:$C$2126,3,FALSE)</f>
        <v>86110.001.000.5997.110.000000000000.17</v>
      </c>
      <c r="CR46" s="121" t="s">
        <v>3416</v>
      </c>
      <c r="CS46" s="122" t="str">
        <f>VLOOKUP(CR46,'[1]Sheet2 (2)'!$A$2:$C$2126,3,FALSE)</f>
        <v>83110.388.000.5997.470.000000000000.17</v>
      </c>
      <c r="CT46" s="121" t="s">
        <v>3417</v>
      </c>
      <c r="CU46" s="122" t="str">
        <f>VLOOKUP(CT46,'[1]Sheet2 (2)'!$A$2:$C$2126,3,FALSE)</f>
        <v>50110.636.000.5997.570.000000000000.17</v>
      </c>
      <c r="CV46" s="121" t="s">
        <v>3418</v>
      </c>
      <c r="CW46" s="122" t="str">
        <f>VLOOKUP(CV46,'[1]Sheet2 (2)'!$A$2:$C$2126,3,FALSE)</f>
        <v>60110.188.000.5997.110.000000000000.17</v>
      </c>
      <c r="CX46" s="121" t="s">
        <v>3419</v>
      </c>
      <c r="CY46" s="122" t="str">
        <f>VLOOKUP(CX46,'[1]Sheet2 (2)'!$A$2:$C$2126,3,FALSE)</f>
        <v>85110.613.000.5997.410.000000000000.17</v>
      </c>
      <c r="CZ46" s="121" t="s">
        <v>3420</v>
      </c>
      <c r="DA46" s="122" t="str">
        <f>VLOOKUP(CZ46,'[1]Sheet2 (2)'!$A$2:$C$2126,3,FALSE)</f>
        <v>82110.695.000.5997.630.000000000000.17</v>
      </c>
      <c r="DG46" s="121" t="s">
        <v>3096</v>
      </c>
      <c r="DH46" s="122" t="str">
        <f>VLOOKUP(DG46,'[1]Sheet2 (2)'!$A$2:$C$2126,3,FALSE)</f>
        <v>10110.601.000.5997.610.000000000000.17</v>
      </c>
      <c r="DI46" t="str">
        <f t="shared" si="0"/>
        <v>10110.601.000.</v>
      </c>
      <c r="DJ46" t="str">
        <f t="shared" si="1"/>
        <v>.610.000000000000.17</v>
      </c>
      <c r="DK46" s="4" t="s">
        <v>3336</v>
      </c>
      <c r="DL46" t="str">
        <f t="shared" si="2"/>
        <v>5997</v>
      </c>
      <c r="DM46" t="s">
        <v>2735</v>
      </c>
      <c r="DN46" t="str">
        <f t="shared" si="3"/>
        <v>110.601</v>
      </c>
      <c r="DO46" t="str">
        <f t="shared" si="4"/>
        <v/>
      </c>
      <c r="DP46" s="121" t="s">
        <v>3096</v>
      </c>
      <c r="DQ46" t="s">
        <v>5889</v>
      </c>
      <c r="DR46" t="s">
        <v>5867</v>
      </c>
      <c r="DS46" t="str">
        <f t="shared" si="5"/>
        <v>.610.000000000000.</v>
      </c>
    </row>
    <row r="47" spans="1:140" ht="20.25" customHeight="1" x14ac:dyDescent="0.3">
      <c r="A47" s="254"/>
      <c r="B47" s="238"/>
      <c r="C47" s="238"/>
      <c r="D47" s="238"/>
      <c r="E47" s="238"/>
      <c r="F47" s="238"/>
      <c r="G47" s="239"/>
      <c r="H47" s="254"/>
      <c r="I47" s="238"/>
      <c r="J47" s="238"/>
      <c r="K47" s="239"/>
      <c r="L47" s="243"/>
      <c r="M47" s="244"/>
      <c r="N47" s="245"/>
      <c r="O47" s="244"/>
      <c r="P47" s="244"/>
      <c r="Q47" s="245"/>
      <c r="R47" s="45"/>
      <c r="S47" s="246">
        <f t="shared" si="13"/>
        <v>0</v>
      </c>
      <c r="T47" s="247"/>
      <c r="U47" s="248"/>
      <c r="V47" s="315">
        <f t="shared" si="14"/>
        <v>0</v>
      </c>
      <c r="W47" s="315"/>
      <c r="X47" s="315"/>
      <c r="Y47" s="314">
        <f t="shared" si="15"/>
        <v>0</v>
      </c>
      <c r="Z47" s="314"/>
      <c r="AA47" s="314"/>
      <c r="AB47" s="237"/>
      <c r="AC47" s="238"/>
      <c r="AD47" s="238"/>
      <c r="AE47" s="238"/>
      <c r="AF47" s="239"/>
      <c r="AI47" s="88">
        <f t="shared" si="9"/>
        <v>0</v>
      </c>
      <c r="AJ47" s="98">
        <f t="shared" si="10"/>
        <v>0</v>
      </c>
      <c r="AK47" s="88">
        <f t="shared" si="11"/>
        <v>0</v>
      </c>
      <c r="AL47" s="88">
        <f t="shared" si="12"/>
        <v>0</v>
      </c>
      <c r="AP47" s="46"/>
      <c r="AR47" s="85" t="s">
        <v>1728</v>
      </c>
      <c r="AT47" t="s">
        <v>1117</v>
      </c>
      <c r="AU47" s="77"/>
      <c r="AV47" s="83" t="s">
        <v>1643</v>
      </c>
      <c r="AW47" s="83"/>
      <c r="BE47" s="75" t="s">
        <v>464</v>
      </c>
      <c r="BF47" s="75"/>
      <c r="BT47" s="77" t="s">
        <v>516</v>
      </c>
      <c r="BX47" s="121" t="s">
        <v>3421</v>
      </c>
      <c r="BY47" s="122" t="str">
        <f>VLOOKUP(BX47,'[1]Sheet2 (2)'!$A$2:$C$2126,3,FALSE)</f>
        <v>40110.613.000.5997.410.000000000000.17</v>
      </c>
      <c r="BZ47" s="121" t="s">
        <v>3422</v>
      </c>
      <c r="CA47" s="122" t="str">
        <f>VLOOKUP(BZ47,'[1]Sheet2 (2)'!$A$2:$C$2126,3,FALSE)</f>
        <v>30110.636.000.5997.570.000000000000.17</v>
      </c>
      <c r="CD47" s="121" t="s">
        <v>3423</v>
      </c>
      <c r="CE47" s="122" t="str">
        <f>VLOOKUP(CD47,'[1]Sheet2 (2)'!$A$2:$C$2126,3,FALSE)</f>
        <v>32110.393.752.5997.630.000000000000.17</v>
      </c>
      <c r="CF47" s="121" t="s">
        <v>3424</v>
      </c>
      <c r="CG47" s="122" t="str">
        <f>VLOOKUP(CF47,'[1]Sheet2 (2)'!$A$2:$C$2126,3,FALSE)</f>
        <v>31110.555.000.5997.310.000000000000.17</v>
      </c>
      <c r="CH47" s="121" t="s">
        <v>3425</v>
      </c>
      <c r="CI47" s="122" t="str">
        <f>VLOOKUP(CH47,'[1]Sheet2 (2)'!$A$2:$C$2126,3,FALSE)</f>
        <v>20110.165.082.5997.130.000000000000.17</v>
      </c>
      <c r="CJ47" s="121" t="s">
        <v>3426</v>
      </c>
      <c r="CK47" s="122" t="str">
        <f>VLOOKUP(CJ47,'[1]Sheet2 (2)'!$A$2:$C$2126,3,FALSE)</f>
        <v>12110.698.000.5997.650.000000000000.17</v>
      </c>
      <c r="CL47" s="121" t="s">
        <v>3427</v>
      </c>
      <c r="CM47" s="122" t="str">
        <f>VLOOKUP(CL47,'[1]Sheet2 (2)'!$A$2:$C$2126,3,FALSE)</f>
        <v>81110.001.000.5997.110.000000000000.17</v>
      </c>
      <c r="CN47" s="121" t="s">
        <v>3428</v>
      </c>
      <c r="CO47" s="122" t="str">
        <f>VLOOKUP(CN47,'[1]Sheet2 (2)'!$A$2:$C$2126,3,FALSE)</f>
        <v>84110.388.000.5997.470.000000000000.17</v>
      </c>
      <c r="CP47" s="121" t="s">
        <v>3429</v>
      </c>
      <c r="CQ47" s="122" t="str">
        <f>VLOOKUP(CP47,'[1]Sheet2 (2)'!$A$2:$C$2126,3,FALSE)</f>
        <v>86110.263.000.5997.110.000000000000.17</v>
      </c>
      <c r="CR47" s="121" t="s">
        <v>3430</v>
      </c>
      <c r="CS47" s="122" t="str">
        <f>VLOOKUP(CR47,'[1]Sheet2 (2)'!$A$2:$C$2126,3,FALSE)</f>
        <v>83110.635.000.5997.530.000000000000.17</v>
      </c>
      <c r="CT47" s="121" t="s">
        <v>3431</v>
      </c>
      <c r="CU47" s="122" t="str">
        <f>VLOOKUP(CT47,'[1]Sheet2 (2)'!$A$2:$C$2126,3,FALSE)</f>
        <v>50110.636.000.5997.570.000000000000.17</v>
      </c>
      <c r="CV47" s="121" t="s">
        <v>3432</v>
      </c>
      <c r="CW47" s="122" t="str">
        <f>VLOOKUP(CV47,'[1]Sheet2 (2)'!$A$2:$C$2126,3,FALSE)</f>
        <v>60110.157.000.5997.110.000000000000.17</v>
      </c>
      <c r="CX47" s="121" t="s">
        <v>3433</v>
      </c>
      <c r="CY47" s="122" t="str">
        <f>VLOOKUP(CX47,'[1]Sheet2 (2)'!$A$2:$C$2126,3,FALSE)</f>
        <v>85110.613.000.5997.410.000000000000.17</v>
      </c>
      <c r="CZ47" s="121" t="s">
        <v>3434</v>
      </c>
      <c r="DA47" s="122" t="str">
        <f>VLOOKUP(CZ47,'[1]Sheet2 (2)'!$A$2:$C$2126,3,FALSE)</f>
        <v>82110.695.000.5997.630.000000000000.17</v>
      </c>
      <c r="DG47" s="121" t="s">
        <v>3110</v>
      </c>
      <c r="DH47" s="122" t="str">
        <f>VLOOKUP(DG47,'[1]Sheet2 (2)'!$A$2:$C$2126,3,FALSE)</f>
        <v>10110.999.000.5996.000.000000000000.17</v>
      </c>
      <c r="DI47" t="str">
        <f t="shared" si="0"/>
        <v>10110.999.000.</v>
      </c>
      <c r="DJ47" t="str">
        <f t="shared" si="1"/>
        <v>.000.000000000000.17</v>
      </c>
      <c r="DK47" s="4" t="s">
        <v>3204</v>
      </c>
      <c r="DL47" t="str">
        <f t="shared" si="2"/>
        <v>5996</v>
      </c>
      <c r="DM47" t="s">
        <v>3078</v>
      </c>
      <c r="DN47" t="str">
        <f t="shared" si="3"/>
        <v>110.999</v>
      </c>
      <c r="DO47" t="str">
        <f t="shared" si="4"/>
        <v>N/A</v>
      </c>
      <c r="DP47" s="121" t="s">
        <v>3110</v>
      </c>
      <c r="DQ47" t="s">
        <v>1422</v>
      </c>
      <c r="DR47" t="s">
        <v>1422</v>
      </c>
      <c r="DS47" t="str">
        <f t="shared" si="5"/>
        <v>N/A</v>
      </c>
    </row>
    <row r="48" spans="1:140" ht="18.75" x14ac:dyDescent="0.3">
      <c r="A48" s="254"/>
      <c r="B48" s="238"/>
      <c r="C48" s="238"/>
      <c r="D48" s="238"/>
      <c r="E48" s="238"/>
      <c r="F48" s="238"/>
      <c r="G48" s="239"/>
      <c r="H48" s="254"/>
      <c r="I48" s="238"/>
      <c r="J48" s="238"/>
      <c r="K48" s="239"/>
      <c r="L48" s="243"/>
      <c r="M48" s="244"/>
      <c r="N48" s="245"/>
      <c r="O48" s="244"/>
      <c r="P48" s="244"/>
      <c r="Q48" s="245"/>
      <c r="R48" s="45"/>
      <c r="S48" s="246">
        <f t="shared" si="13"/>
        <v>0</v>
      </c>
      <c r="T48" s="247"/>
      <c r="U48" s="248"/>
      <c r="V48" s="315">
        <f t="shared" si="14"/>
        <v>0</v>
      </c>
      <c r="W48" s="315"/>
      <c r="X48" s="315"/>
      <c r="Y48" s="314">
        <f t="shared" si="15"/>
        <v>0</v>
      </c>
      <c r="Z48" s="314"/>
      <c r="AA48" s="314"/>
      <c r="AB48" s="237"/>
      <c r="AC48" s="238"/>
      <c r="AD48" s="238"/>
      <c r="AE48" s="238"/>
      <c r="AF48" s="239"/>
      <c r="AI48" s="88">
        <f t="shared" si="9"/>
        <v>0</v>
      </c>
      <c r="AJ48" s="98">
        <f t="shared" si="10"/>
        <v>0</v>
      </c>
      <c r="AK48" s="88">
        <f t="shared" si="11"/>
        <v>0</v>
      </c>
      <c r="AL48" s="88">
        <f t="shared" si="12"/>
        <v>0</v>
      </c>
      <c r="AP48" s="46"/>
      <c r="AR48" s="85" t="s">
        <v>1729</v>
      </c>
      <c r="AT48" t="s">
        <v>1118</v>
      </c>
      <c r="AU48" s="77"/>
      <c r="AV48" s="83" t="s">
        <v>1644</v>
      </c>
      <c r="AW48" s="83"/>
      <c r="BE48" s="79" t="s">
        <v>464</v>
      </c>
      <c r="BF48" s="75"/>
      <c r="BT48" s="77" t="s">
        <v>517</v>
      </c>
      <c r="BX48" s="121" t="s">
        <v>3435</v>
      </c>
      <c r="BY48" s="122" t="str">
        <f>VLOOKUP(BX48,'[1]Sheet2 (2)'!$A$2:$C$2126,3,FALSE)</f>
        <v>40110.613.000.5997.410.000000000000.17</v>
      </c>
      <c r="BZ48" s="121" t="s">
        <v>3436</v>
      </c>
      <c r="CA48" s="122" t="str">
        <f>VLOOKUP(BZ48,'[1]Sheet2 (2)'!$A$2:$C$2126,3,FALSE)</f>
        <v>30110.636.000.5997.570.000000000000.17</v>
      </c>
      <c r="CD48" s="121" t="s">
        <v>3437</v>
      </c>
      <c r="CE48" s="122" t="str">
        <f>VLOOKUP(CD48,'[1]Sheet2 (2)'!$A$2:$C$2126,3,FALSE)</f>
        <v>32110.393.752.5997.630.000000000000.17</v>
      </c>
      <c r="CF48" s="121" t="s">
        <v>3438</v>
      </c>
      <c r="CG48" s="122" t="str">
        <f>VLOOKUP(CF48,'[1]Sheet2 (2)'!$A$2:$C$2126,3,FALSE)</f>
        <v>31110.556.000.5997.310.000000000000.17</v>
      </c>
      <c r="CH48" s="121" t="s">
        <v>3439</v>
      </c>
      <c r="CI48" s="122" t="str">
        <f>VLOOKUP(CH48,'[1]Sheet2 (2)'!$A$2:$C$2126,3,FALSE)</f>
        <v>20110.165.081.5997.130.000000000000.17</v>
      </c>
      <c r="CJ48" s="121" t="s">
        <v>3440</v>
      </c>
      <c r="CK48" s="122" t="str">
        <f>VLOOKUP(CJ48,'[1]Sheet2 (2)'!$A$2:$C$2126,3,FALSE)</f>
        <v>12110.698.000.5997.650.000000000000.17</v>
      </c>
      <c r="CL48" s="121" t="s">
        <v>3441</v>
      </c>
      <c r="CM48" s="122" t="str">
        <f>VLOOKUP(CL48,'[1]Sheet2 (2)'!$A$2:$C$2126,3,FALSE)</f>
        <v>81110.021.000.5997.110.000000000000.17</v>
      </c>
      <c r="CN48" s="121" t="s">
        <v>3442</v>
      </c>
      <c r="CO48" s="122" t="str">
        <f>VLOOKUP(CN48,'[1]Sheet2 (2)'!$A$2:$C$2126,3,FALSE)</f>
        <v>84110.186.000.5997.110.000000000000.17</v>
      </c>
      <c r="CP48" s="121" t="s">
        <v>3443</v>
      </c>
      <c r="CQ48" s="122" t="str">
        <f>VLOOKUP(CP48,'[1]Sheet2 (2)'!$A$2:$C$2126,3,FALSE)</f>
        <v>86110.006.000.5997.110.000000000000.17</v>
      </c>
      <c r="CR48" s="121" t="s">
        <v>3444</v>
      </c>
      <c r="CS48" s="122" t="str">
        <f>VLOOKUP(CR48,'[1]Sheet2 (2)'!$A$2:$C$2126,3,FALSE)</f>
        <v>83110.999.000.5996.000.000000000000.17</v>
      </c>
      <c r="CT48" s="121" t="s">
        <v>3445</v>
      </c>
      <c r="CU48" s="122" t="str">
        <f>VLOOKUP(CT48,'[1]Sheet2 (2)'!$A$2:$C$2126,3,FALSE)</f>
        <v>50110.613.000.5997.410.000000000000.17</v>
      </c>
      <c r="CV48" s="121" t="s">
        <v>3446</v>
      </c>
      <c r="CW48" s="122" t="str">
        <f>VLOOKUP(CV48,'[1]Sheet2 (2)'!$A$2:$C$2126,3,FALSE)</f>
        <v>60110.017.000.5997.110.000000000000.17</v>
      </c>
      <c r="CX48" s="121" t="s">
        <v>3447</v>
      </c>
      <c r="CY48" s="122" t="str">
        <f>VLOOKUP(CX48,'[1]Sheet2 (2)'!$A$2:$C$2126,3,FALSE)</f>
        <v>85110.613.000.5997.410.000000000000.17</v>
      </c>
      <c r="CZ48" s="121" t="s">
        <v>3448</v>
      </c>
      <c r="DA48" s="122" t="str">
        <f>VLOOKUP(CZ48,'[1]Sheet2 (2)'!$A$2:$C$2126,3,FALSE)</f>
        <v>82110.785.000.5997.630.000000000000.17</v>
      </c>
      <c r="DG48" s="121" t="s">
        <v>3124</v>
      </c>
      <c r="DH48" s="122" t="str">
        <f>VLOOKUP(DG48,'[1]Sheet2 (2)'!$A$2:$C$2126,3,FALSE)</f>
        <v>12110.576.000.5997.630.000000000000.17</v>
      </c>
      <c r="DI48" t="str">
        <f t="shared" si="0"/>
        <v>12110.576.000.</v>
      </c>
      <c r="DJ48" t="str">
        <f t="shared" si="1"/>
        <v>.630.000000000000.17</v>
      </c>
      <c r="DK48" s="4" t="s">
        <v>3449</v>
      </c>
      <c r="DL48" t="str">
        <f t="shared" si="2"/>
        <v>5997</v>
      </c>
      <c r="DM48" t="s">
        <v>2735</v>
      </c>
      <c r="DN48" t="str">
        <f t="shared" si="3"/>
        <v>110.576</v>
      </c>
      <c r="DO48" t="str">
        <f t="shared" si="4"/>
        <v/>
      </c>
      <c r="DP48" s="121" t="s">
        <v>3124</v>
      </c>
      <c r="DQ48" t="s">
        <v>5890</v>
      </c>
      <c r="DR48" t="s">
        <v>5876</v>
      </c>
      <c r="DS48" t="str">
        <f t="shared" si="5"/>
        <v>.630.000000000000.</v>
      </c>
    </row>
    <row r="49" spans="1:123" ht="18.75" x14ac:dyDescent="0.3">
      <c r="A49" s="254"/>
      <c r="B49" s="238"/>
      <c r="C49" s="238"/>
      <c r="D49" s="238"/>
      <c r="E49" s="238"/>
      <c r="F49" s="238"/>
      <c r="G49" s="239"/>
      <c r="H49" s="254"/>
      <c r="I49" s="238"/>
      <c r="J49" s="238"/>
      <c r="K49" s="239"/>
      <c r="L49" s="243"/>
      <c r="M49" s="244"/>
      <c r="N49" s="245"/>
      <c r="O49" s="244"/>
      <c r="P49" s="244"/>
      <c r="Q49" s="245"/>
      <c r="R49" s="45"/>
      <c r="S49" s="246">
        <f t="shared" si="13"/>
        <v>0</v>
      </c>
      <c r="T49" s="247"/>
      <c r="U49" s="248"/>
      <c r="V49" s="315">
        <f t="shared" si="14"/>
        <v>0</v>
      </c>
      <c r="W49" s="315"/>
      <c r="X49" s="315"/>
      <c r="Y49" s="314">
        <f t="shared" si="15"/>
        <v>0</v>
      </c>
      <c r="Z49" s="314"/>
      <c r="AA49" s="314"/>
      <c r="AB49" s="237"/>
      <c r="AC49" s="238"/>
      <c r="AD49" s="238"/>
      <c r="AE49" s="238"/>
      <c r="AF49" s="239"/>
      <c r="AI49" s="88">
        <f t="shared" si="9"/>
        <v>0</v>
      </c>
      <c r="AJ49" s="98">
        <f t="shared" si="10"/>
        <v>0</v>
      </c>
      <c r="AK49" s="88">
        <f t="shared" si="11"/>
        <v>0</v>
      </c>
      <c r="AL49" s="88">
        <f t="shared" si="12"/>
        <v>0</v>
      </c>
      <c r="AP49" s="46"/>
      <c r="AR49" s="85" t="s">
        <v>1730</v>
      </c>
      <c r="AT49" t="s">
        <v>1119</v>
      </c>
      <c r="AU49" s="77"/>
      <c r="AV49" s="83" t="s">
        <v>1645</v>
      </c>
      <c r="AW49" s="83"/>
      <c r="BE49" s="75" t="s">
        <v>464</v>
      </c>
      <c r="BF49" s="75"/>
      <c r="BT49" s="77" t="s">
        <v>406</v>
      </c>
      <c r="BX49" s="121" t="s">
        <v>3450</v>
      </c>
      <c r="BY49" s="122" t="str">
        <f>VLOOKUP(BX49,'[1]Sheet2 (2)'!$A$2:$C$2126,3,FALSE)</f>
        <v>40110.999.000.5996.000.000000000000.17</v>
      </c>
      <c r="BZ49" s="121" t="s">
        <v>3451</v>
      </c>
      <c r="CA49" s="122" t="str">
        <f>VLOOKUP(BZ49,'[1]Sheet2 (2)'!$A$2:$C$2126,3,FALSE)</f>
        <v>30110.636.000.5997.570.000000000000.17</v>
      </c>
      <c r="CD49" s="121" t="s">
        <v>3452</v>
      </c>
      <c r="CE49" s="122" t="str">
        <f>VLOOKUP(CD49,'[1]Sheet2 (2)'!$A$2:$C$2126,3,FALSE)</f>
        <v>32110.393.752.5997.630.000000000000.17</v>
      </c>
      <c r="CF49" s="121" t="s">
        <v>3453</v>
      </c>
      <c r="CG49" s="122" t="str">
        <f>VLOOKUP(CF49,'[1]Sheet2 (2)'!$A$2:$C$2126,3,FALSE)</f>
        <v>31110.556.000.5997.310.000000000000.17</v>
      </c>
      <c r="CH49" s="121" t="s">
        <v>3454</v>
      </c>
      <c r="CI49" s="122" t="str">
        <f>VLOOKUP(CH49,'[1]Sheet2 (2)'!$A$2:$C$2126,3,FALSE)</f>
        <v>20110.613.000.5997.410.000000000000.17</v>
      </c>
      <c r="CJ49" s="121" t="s">
        <v>3455</v>
      </c>
      <c r="CK49" s="122" t="str">
        <f>VLOOKUP(CJ49,'[1]Sheet2 (2)'!$A$2:$C$2126,3,FALSE)</f>
        <v>12110.698.000.5997.650.000000000000.17</v>
      </c>
      <c r="CL49" s="121" t="s">
        <v>3456</v>
      </c>
      <c r="CM49" s="122" t="str">
        <f>VLOOKUP(CL49,'[1]Sheet2 (2)'!$A$2:$C$2126,3,FALSE)</f>
        <v>81110.263.000.5997.110.000000000000.17</v>
      </c>
      <c r="CN49" s="121" t="s">
        <v>3457</v>
      </c>
      <c r="CO49" s="122" t="str">
        <f>VLOOKUP(CN49,'[1]Sheet2 (2)'!$A$2:$C$2126,3,FALSE)</f>
        <v>84110.001.000.5997.110.000000000000.17</v>
      </c>
      <c r="CP49" s="121" t="s">
        <v>3458</v>
      </c>
      <c r="CQ49" s="122" t="str">
        <f>VLOOKUP(CP49,'[1]Sheet2 (2)'!$A$2:$C$2126,3,FALSE)</f>
        <v>86110.006.000.5997.110.000000000000.17</v>
      </c>
      <c r="CR49" s="121" t="s">
        <v>3459</v>
      </c>
      <c r="CS49" s="122" t="str">
        <f>VLOOKUP(CR49,'[1]Sheet2 (2)'!$A$2:$C$2126,3,FALSE)</f>
        <v>83110.613.000.5997.410.000000000000.17</v>
      </c>
      <c r="CT49" s="121" t="s">
        <v>3460</v>
      </c>
      <c r="CU49" s="122" t="str">
        <f>VLOOKUP(CT49,'[1]Sheet2 (2)'!$A$2:$C$2126,3,FALSE)</f>
        <v>50110.613.000.5997.410.000000000000.17</v>
      </c>
      <c r="CV49" s="121" t="s">
        <v>3461</v>
      </c>
      <c r="CW49" s="122" t="str">
        <f>VLOOKUP(CV49,'[1]Sheet2 (2)'!$A$2:$C$2126,3,FALSE)</f>
        <v>60110.086.000.5997.110.000000000000.17</v>
      </c>
      <c r="CX49" s="121" t="s">
        <v>3462</v>
      </c>
      <c r="CY49" s="122" t="str">
        <f>VLOOKUP(CX49,'[1]Sheet2 (2)'!$A$2:$C$2126,3,FALSE)</f>
        <v>85110.613.000.5997.410.000000000000.17</v>
      </c>
      <c r="CZ49" s="121" t="s">
        <v>3463</v>
      </c>
      <c r="DA49" s="122" t="str">
        <f>VLOOKUP(CZ49,'[1]Sheet2 (2)'!$A$2:$C$2126,3,FALSE)</f>
        <v>82110.784.000.5997.720.000000000000.17</v>
      </c>
      <c r="DG49" s="121" t="s">
        <v>3138</v>
      </c>
      <c r="DH49" s="122" t="str">
        <f>VLOOKUP(DG49,'[1]Sheet2 (2)'!$A$2:$C$2126,3,FALSE)</f>
        <v>15110.861.000.5997.430.000000000000.17</v>
      </c>
      <c r="DI49" t="str">
        <f t="shared" si="0"/>
        <v>15110.861.000.</v>
      </c>
      <c r="DJ49" t="str">
        <f t="shared" si="1"/>
        <v>.430.000000000000.17</v>
      </c>
      <c r="DK49" s="4" t="s">
        <v>3464</v>
      </c>
      <c r="DL49" t="str">
        <f t="shared" si="2"/>
        <v>5997</v>
      </c>
      <c r="DM49" t="s">
        <v>2735</v>
      </c>
      <c r="DN49" t="str">
        <f t="shared" si="3"/>
        <v>110.861</v>
      </c>
      <c r="DO49" t="str">
        <f t="shared" si="4"/>
        <v/>
      </c>
      <c r="DP49" s="121" t="s">
        <v>3138</v>
      </c>
      <c r="DQ49" t="s">
        <v>5891</v>
      </c>
      <c r="DR49" t="s">
        <v>5892</v>
      </c>
      <c r="DS49" t="str">
        <f t="shared" si="5"/>
        <v>.430.000000000000.</v>
      </c>
    </row>
    <row r="50" spans="1:123" ht="20.25" customHeight="1" x14ac:dyDescent="0.3">
      <c r="A50" s="254"/>
      <c r="B50" s="238"/>
      <c r="C50" s="238"/>
      <c r="D50" s="238"/>
      <c r="E50" s="238"/>
      <c r="F50" s="238"/>
      <c r="G50" s="239"/>
      <c r="H50" s="254"/>
      <c r="I50" s="238"/>
      <c r="J50" s="238"/>
      <c r="K50" s="239"/>
      <c r="L50" s="243"/>
      <c r="M50" s="244"/>
      <c r="N50" s="245"/>
      <c r="O50" s="244"/>
      <c r="P50" s="244"/>
      <c r="Q50" s="245"/>
      <c r="R50" s="45"/>
      <c r="S50" s="246">
        <f t="shared" si="13"/>
        <v>0</v>
      </c>
      <c r="T50" s="247"/>
      <c r="U50" s="248"/>
      <c r="V50" s="315">
        <f t="shared" si="14"/>
        <v>0</v>
      </c>
      <c r="W50" s="315"/>
      <c r="X50" s="315"/>
      <c r="Y50" s="314">
        <f t="shared" si="15"/>
        <v>0</v>
      </c>
      <c r="Z50" s="314"/>
      <c r="AA50" s="314"/>
      <c r="AB50" s="237"/>
      <c r="AC50" s="238"/>
      <c r="AD50" s="238"/>
      <c r="AE50" s="238"/>
      <c r="AF50" s="239"/>
      <c r="AI50" s="88">
        <f t="shared" si="9"/>
        <v>0</v>
      </c>
      <c r="AJ50" s="98">
        <f t="shared" si="10"/>
        <v>0</v>
      </c>
      <c r="AK50" s="88">
        <f t="shared" si="11"/>
        <v>0</v>
      </c>
      <c r="AL50" s="88">
        <f t="shared" si="12"/>
        <v>0</v>
      </c>
      <c r="AP50" s="46"/>
      <c r="AR50" s="85" t="s">
        <v>1731</v>
      </c>
      <c r="AT50" t="s">
        <v>1120</v>
      </c>
      <c r="AU50" s="77"/>
      <c r="AV50" s="83" t="s">
        <v>1646</v>
      </c>
      <c r="AW50" s="83"/>
      <c r="BE50" s="75" t="s">
        <v>464</v>
      </c>
      <c r="BF50" s="75"/>
      <c r="BT50" s="77" t="s">
        <v>518</v>
      </c>
      <c r="BX50" s="121" t="s">
        <v>3465</v>
      </c>
      <c r="BY50" s="122" t="str">
        <f>VLOOKUP(BX50,'[1]Sheet2 (2)'!$A$2:$C$2126,3,FALSE)</f>
        <v>40110.613.000.5997.410.000000000000.17</v>
      </c>
      <c r="BZ50" s="121" t="s">
        <v>3466</v>
      </c>
      <c r="CA50" s="122" t="str">
        <f>VLOOKUP(BZ50,'[1]Sheet2 (2)'!$A$2:$C$2126,3,FALSE)</f>
        <v>30110.636.000.5997.570.000000000000.17</v>
      </c>
      <c r="CD50" s="121" t="s">
        <v>3467</v>
      </c>
      <c r="CE50" s="122" t="str">
        <f>VLOOKUP(CD50,'[1]Sheet2 (2)'!$A$2:$C$2126,3,FALSE)</f>
        <v>32120.621.000.5997.420.320100750015.00</v>
      </c>
      <c r="CF50" s="121" t="s">
        <v>3468</v>
      </c>
      <c r="CG50" s="122" t="str">
        <f>VLOOKUP(CF50,'[1]Sheet2 (2)'!$A$2:$C$2126,3,FALSE)</f>
        <v>31110.556.000.5997.310.000000000000.17</v>
      </c>
      <c r="CH50" s="121" t="s">
        <v>3469</v>
      </c>
      <c r="CI50" s="122" t="str">
        <f>VLOOKUP(CH50,'[1]Sheet2 (2)'!$A$2:$C$2126,3,FALSE)</f>
        <v>20110.613.000.5997.410.000000000000.17</v>
      </c>
      <c r="CJ50" s="121" t="s">
        <v>3470</v>
      </c>
      <c r="CK50" s="122" t="str">
        <f>VLOOKUP(CJ50,'[1]Sheet2 (2)'!$A$2:$C$2126,3,FALSE)</f>
        <v>12110.501.336.5997.650.000000000000.17</v>
      </c>
      <c r="CL50" s="121" t="s">
        <v>3471</v>
      </c>
      <c r="CM50" s="122" t="str">
        <f>VLOOKUP(CL50,'[1]Sheet2 (2)'!$A$2:$C$2126,3,FALSE)</f>
        <v>81110.157.000.5997.110.000000000000.17</v>
      </c>
      <c r="CN50" s="121" t="s">
        <v>3472</v>
      </c>
      <c r="CO50" s="122" t="str">
        <f>VLOOKUP(CN50,'[1]Sheet2 (2)'!$A$2:$C$2126,3,FALSE)</f>
        <v>84110.023.000.5997.110.000000000000.17</v>
      </c>
      <c r="CP50" s="121" t="s">
        <v>3473</v>
      </c>
      <c r="CQ50" s="122" t="str">
        <f>VLOOKUP(CP50,'[1]Sheet2 (2)'!$A$2:$C$2126,3,FALSE)</f>
        <v>86110.006.000.5997.110.000000000000.17</v>
      </c>
      <c r="CR50" s="121" t="s">
        <v>3474</v>
      </c>
      <c r="CS50" s="122" t="str">
        <f>VLOOKUP(CR50,'[1]Sheet2 (2)'!$A$2:$C$2126,3,FALSE)</f>
        <v>83110.613.000.5997.410.000000000000.17</v>
      </c>
      <c r="CT50" s="121" t="s">
        <v>3475</v>
      </c>
      <c r="CU50" s="122" t="str">
        <f>VLOOKUP(CT50,'[1]Sheet2 (2)'!$A$2:$C$2126,3,FALSE)</f>
        <v>50110.613.000.5997.410.000000000000.17</v>
      </c>
      <c r="CV50" s="121" t="s">
        <v>3476</v>
      </c>
      <c r="CW50" s="122" t="str">
        <f>VLOOKUP(CV50,'[1]Sheet2 (2)'!$A$2:$C$2126,3,FALSE)</f>
        <v>60110.001.000.5997.110.000000000000.17</v>
      </c>
      <c r="CX50" s="121" t="s">
        <v>3477</v>
      </c>
      <c r="CY50" s="122" t="str">
        <f>VLOOKUP(CX50,'[1]Sheet2 (2)'!$A$2:$C$2126,3,FALSE)</f>
        <v>85110.613.000.5997.410.000000000000.17</v>
      </c>
      <c r="CZ50" s="121" t="s">
        <v>3478</v>
      </c>
      <c r="DA50" s="122" t="str">
        <f>VLOOKUP(CZ50,'[1]Sheet2 (2)'!$A$2:$C$2126,3,FALSE)</f>
        <v>82110.700.000.5997.780.000000000000.17</v>
      </c>
      <c r="DG50" s="121" t="s">
        <v>3152</v>
      </c>
      <c r="DH50" s="122" t="str">
        <f>VLOOKUP(DG50,'[1]Sheet2 (2)'!$A$2:$C$2126,3,FALSE)</f>
        <v>15110.861.000.5997.430.000000000000.17</v>
      </c>
      <c r="DI50" t="str">
        <f t="shared" si="0"/>
        <v>15110.861.000.</v>
      </c>
      <c r="DJ50" t="str">
        <f t="shared" si="1"/>
        <v>.430.000000000000.17</v>
      </c>
      <c r="DK50" s="4" t="s">
        <v>3464</v>
      </c>
      <c r="DL50" t="str">
        <f t="shared" si="2"/>
        <v>5997</v>
      </c>
      <c r="DM50" t="s">
        <v>2735</v>
      </c>
      <c r="DN50" t="str">
        <f t="shared" si="3"/>
        <v>110.861</v>
      </c>
      <c r="DO50" t="str">
        <f t="shared" si="4"/>
        <v/>
      </c>
      <c r="DP50" s="121" t="s">
        <v>3152</v>
      </c>
      <c r="DQ50" t="s">
        <v>5891</v>
      </c>
      <c r="DR50" t="s">
        <v>5892</v>
      </c>
      <c r="DS50" t="str">
        <f t="shared" si="5"/>
        <v>.430.000000000000.</v>
      </c>
    </row>
    <row r="51" spans="1:123" ht="20.25" customHeight="1" thickBot="1" x14ac:dyDescent="0.35">
      <c r="A51" s="304"/>
      <c r="B51" s="305"/>
      <c r="C51" s="305"/>
      <c r="D51" s="305"/>
      <c r="E51" s="305"/>
      <c r="F51" s="305"/>
      <c r="G51" s="306"/>
      <c r="H51" s="304"/>
      <c r="I51" s="305"/>
      <c r="J51" s="305"/>
      <c r="K51" s="306"/>
      <c r="L51" s="311"/>
      <c r="M51" s="312"/>
      <c r="N51" s="313"/>
      <c r="O51" s="312"/>
      <c r="P51" s="312"/>
      <c r="Q51" s="313"/>
      <c r="R51" s="45"/>
      <c r="S51" s="246">
        <f t="shared" si="13"/>
        <v>0</v>
      </c>
      <c r="T51" s="247"/>
      <c r="U51" s="248"/>
      <c r="V51" s="315">
        <f t="shared" si="14"/>
        <v>0</v>
      </c>
      <c r="W51" s="315"/>
      <c r="X51" s="315"/>
      <c r="Y51" s="475">
        <f t="shared" si="15"/>
        <v>0</v>
      </c>
      <c r="Z51" s="476"/>
      <c r="AA51" s="477"/>
      <c r="AB51" s="237"/>
      <c r="AC51" s="238"/>
      <c r="AD51" s="238"/>
      <c r="AE51" s="238"/>
      <c r="AF51" s="239"/>
      <c r="AI51" s="88">
        <f t="shared" si="9"/>
        <v>0</v>
      </c>
      <c r="AJ51" s="98">
        <f t="shared" si="10"/>
        <v>0</v>
      </c>
      <c r="AK51" s="88">
        <f t="shared" si="11"/>
        <v>0</v>
      </c>
      <c r="AL51" s="88">
        <f t="shared" si="12"/>
        <v>0</v>
      </c>
      <c r="AP51" s="46"/>
      <c r="AR51" s="85" t="s">
        <v>1732</v>
      </c>
      <c r="AT51" t="s">
        <v>1121</v>
      </c>
      <c r="AU51" s="77"/>
      <c r="AV51" s="83" t="s">
        <v>1647</v>
      </c>
      <c r="AW51" s="83"/>
      <c r="BE51" s="75"/>
      <c r="BF51" s="75"/>
      <c r="BT51" s="77" t="s">
        <v>406</v>
      </c>
      <c r="BX51" s="121" t="s">
        <v>3479</v>
      </c>
      <c r="BY51" s="122" t="str">
        <f>VLOOKUP(BX51,'[1]Sheet2 (2)'!$A$2:$C$2126,3,FALSE)</f>
        <v>40110.613.000.5997.410.000000000000.17</v>
      </c>
      <c r="BZ51" s="121" t="s">
        <v>3480</v>
      </c>
      <c r="CA51" s="122" t="str">
        <f>VLOOKUP(BZ51,'[1]Sheet2 (2)'!$A$2:$C$2126,3,FALSE)</f>
        <v>30110.636.000.5997.570.000000000000.17</v>
      </c>
      <c r="CD51" s="121" t="s">
        <v>3481</v>
      </c>
      <c r="CE51" s="122" t="str">
        <f>VLOOKUP(CD51,'[1]Sheet2 (2)'!$A$2:$C$2126,3,FALSE)</f>
        <v>32110.340.000.5997.210.000000000000.17</v>
      </c>
      <c r="CF51" s="121" t="s">
        <v>3482</v>
      </c>
      <c r="CG51" s="122" t="str">
        <f>VLOOKUP(CF51,'[1]Sheet2 (2)'!$A$2:$C$2126,3,FALSE)</f>
        <v>31110.556.000.5997.310.000000000000.17</v>
      </c>
      <c r="CH51" s="121" t="s">
        <v>3483</v>
      </c>
      <c r="CI51" s="122" t="str">
        <f>VLOOKUP(CH51,'[1]Sheet2 (2)'!$A$2:$C$2126,3,FALSE)</f>
        <v>20110.613.000.5997.410.000000000000.17</v>
      </c>
      <c r="CJ51" s="121" t="s">
        <v>3484</v>
      </c>
      <c r="CK51" s="122" t="str">
        <f>VLOOKUP(CJ51,'[1]Sheet2 (2)'!$A$2:$C$2126,3,FALSE)</f>
        <v>12110.501.401.5997.650.000000000000.17</v>
      </c>
      <c r="CL51" s="121" t="s">
        <v>3485</v>
      </c>
      <c r="CM51" s="122" t="str">
        <f>VLOOKUP(CL51,'[1]Sheet2 (2)'!$A$2:$C$2126,3,FALSE)</f>
        <v>81110.159.000.5997.110.000000000000.17</v>
      </c>
      <c r="CN51" s="121" t="s">
        <v>3486</v>
      </c>
      <c r="CO51" s="122" t="str">
        <f>VLOOKUP(CN51,'[1]Sheet2 (2)'!$A$2:$C$2126,3,FALSE)</f>
        <v>84110.006.000.5997.110.000000000000.17</v>
      </c>
      <c r="CP51" s="121" t="s">
        <v>3487</v>
      </c>
      <c r="CQ51" s="122" t="str">
        <f>VLOOKUP(CP51,'[1]Sheet2 (2)'!$A$2:$C$2126,3,FALSE)</f>
        <v>86110.159.000.5997.110.000000000000.17</v>
      </c>
      <c r="CR51" s="121" t="s">
        <v>3488</v>
      </c>
      <c r="CS51" s="122" t="str">
        <f>VLOOKUP(CR51,'[1]Sheet2 (2)'!$A$2:$C$2126,3,FALSE)</f>
        <v>83110.613.000.5997.410.000000000000.17</v>
      </c>
      <c r="CT51" s="121" t="s">
        <v>3489</v>
      </c>
      <c r="CU51" s="122" t="str">
        <f>VLOOKUP(CT51,'[1]Sheet2 (2)'!$A$2:$C$2126,3,FALSE)</f>
        <v>50110.613.000.5997.410.000000000000.17</v>
      </c>
      <c r="CV51" s="121" t="s">
        <v>3490</v>
      </c>
      <c r="CW51" s="122" t="str">
        <f>VLOOKUP(CV51,'[1]Sheet2 (2)'!$A$2:$C$2126,3,FALSE)</f>
        <v>60110.999.000.5996.000.000000000000.17</v>
      </c>
      <c r="CX51" s="121" t="s">
        <v>3491</v>
      </c>
      <c r="CY51" s="122" t="str">
        <f>VLOOKUP(CX51,'[1]Sheet2 (2)'!$A$2:$C$2126,3,FALSE)</f>
        <v>85110.613.000.5997.410.000000000000.17</v>
      </c>
      <c r="CZ51" s="121" t="s">
        <v>3492</v>
      </c>
      <c r="DA51" s="122" t="str">
        <f>VLOOKUP(CZ51,'[1]Sheet2 (2)'!$A$2:$C$2126,3,FALSE)</f>
        <v>82110.781.000.5997.710.000000000000.17</v>
      </c>
      <c r="DG51" s="121" t="s">
        <v>3166</v>
      </c>
      <c r="DH51" s="122" t="str">
        <f>VLOOKUP(DG51,'[1]Sheet2 (2)'!$A$2:$C$2126,3,FALSE)</f>
        <v>15110.861.000.5997.430.000000000000.17</v>
      </c>
      <c r="DI51" t="str">
        <f t="shared" si="0"/>
        <v>15110.861.000.</v>
      </c>
      <c r="DJ51" t="str">
        <f t="shared" si="1"/>
        <v>.430.000000000000.17</v>
      </c>
      <c r="DK51" s="4" t="s">
        <v>3464</v>
      </c>
      <c r="DL51" t="str">
        <f t="shared" si="2"/>
        <v>5997</v>
      </c>
      <c r="DM51" t="s">
        <v>2735</v>
      </c>
      <c r="DN51" t="str">
        <f t="shared" si="3"/>
        <v>110.861</v>
      </c>
      <c r="DO51" t="str">
        <f t="shared" si="4"/>
        <v/>
      </c>
      <c r="DP51" s="121" t="s">
        <v>3166</v>
      </c>
      <c r="DQ51" t="s">
        <v>5891</v>
      </c>
      <c r="DR51" t="s">
        <v>5892</v>
      </c>
      <c r="DS51" t="str">
        <f t="shared" si="5"/>
        <v>.430.000000000000.</v>
      </c>
    </row>
    <row r="52" spans="1:123" ht="20.25" customHeight="1" thickBot="1" x14ac:dyDescent="0.35">
      <c r="A52" s="301" t="s">
        <v>1436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3"/>
      <c r="R52" s="155">
        <f>SUM(R42:R51)</f>
        <v>0</v>
      </c>
      <c r="S52" s="384">
        <f>SUM(S42:U51)</f>
        <v>0</v>
      </c>
      <c r="T52" s="385"/>
      <c r="U52" s="386"/>
      <c r="V52" s="384">
        <f>SUM(V42:V51)</f>
        <v>0</v>
      </c>
      <c r="W52" s="385"/>
      <c r="X52" s="386"/>
      <c r="Y52" s="384">
        <f>SUM(Y42:Y51)</f>
        <v>0</v>
      </c>
      <c r="Z52" s="385"/>
      <c r="AA52" s="386"/>
      <c r="AB52" s="156"/>
      <c r="AC52" s="156"/>
      <c r="AD52" s="156"/>
      <c r="AE52" s="156"/>
      <c r="AF52" s="157"/>
      <c r="AI52" s="88">
        <f t="shared" si="9"/>
        <v>0</v>
      </c>
      <c r="AJ52" s="98">
        <f t="shared" si="10"/>
        <v>0</v>
      </c>
      <c r="AK52" s="88">
        <f t="shared" si="11"/>
        <v>0</v>
      </c>
      <c r="AL52" s="88">
        <f t="shared" si="12"/>
        <v>0</v>
      </c>
      <c r="AP52" s="46"/>
      <c r="AR52" s="85" t="s">
        <v>1733</v>
      </c>
      <c r="AT52" t="s">
        <v>1122</v>
      </c>
      <c r="AU52" s="77"/>
      <c r="AV52" s="83" t="s">
        <v>1648</v>
      </c>
      <c r="AW52" s="83"/>
      <c r="BE52" s="75"/>
      <c r="BF52" s="75"/>
      <c r="BT52" s="77" t="s">
        <v>520</v>
      </c>
      <c r="BX52" s="121" t="s">
        <v>3493</v>
      </c>
      <c r="BY52" s="122" t="str">
        <f>VLOOKUP(BX52,'[1]Sheet2 (2)'!$A$2:$C$2126,3,FALSE)</f>
        <v>40110.613.000.5997.410.000000000000.17</v>
      </c>
      <c r="BZ52" s="121" t="s">
        <v>3494</v>
      </c>
      <c r="CA52" s="122" t="str">
        <f>VLOOKUP(BZ52,'[1]Sheet2 (2)'!$A$2:$C$2126,3,FALSE)</f>
        <v>30110.636.000.5997.570.000000000000.17</v>
      </c>
      <c r="CD52" s="121" t="s">
        <v>3495</v>
      </c>
      <c r="CE52" s="122" t="str">
        <f>VLOOKUP(CD52,'[1]Sheet2 (2)'!$A$2:$C$2126,3,FALSE)</f>
        <v>32110.393.000.5997.210.000000000000.17</v>
      </c>
      <c r="CF52" s="121" t="s">
        <v>3496</v>
      </c>
      <c r="CG52" s="122" t="str">
        <f>VLOOKUP(CF52,'[1]Sheet2 (2)'!$A$2:$C$2126,3,FALSE)</f>
        <v>31110.556.000.5997.310.000000000000.17</v>
      </c>
      <c r="CH52" s="121" t="s">
        <v>3497</v>
      </c>
      <c r="CI52" s="122" t="str">
        <f>VLOOKUP(CH52,'[1]Sheet2 (2)'!$A$2:$C$2126,3,FALSE)</f>
        <v>20110.613.000.5997.410.000000000000.17</v>
      </c>
      <c r="CJ52" s="121" t="s">
        <v>3498</v>
      </c>
      <c r="CK52" s="122" t="str">
        <f>VLOOKUP(CJ52,'[1]Sheet2 (2)'!$A$2:$C$2126,3,FALSE)</f>
        <v>10110.999.000.5996.000.000000000000.17</v>
      </c>
      <c r="CL52" s="121" t="s">
        <v>3499</v>
      </c>
      <c r="CM52" s="122" t="str">
        <f>VLOOKUP(CL52,'[1]Sheet2 (2)'!$A$2:$C$2126,3,FALSE)</f>
        <v>81110.246.000.5997.110.000000000000.17</v>
      </c>
      <c r="CN52" s="121" t="s">
        <v>3500</v>
      </c>
      <c r="CO52" s="122" t="str">
        <f>VLOOKUP(CN52,'[1]Sheet2 (2)'!$A$2:$C$2126,3,FALSE)</f>
        <v>84110.263.000.5997.110.000000000000.17</v>
      </c>
      <c r="CP52" s="121" t="s">
        <v>3501</v>
      </c>
      <c r="CQ52" s="122" t="str">
        <f>VLOOKUP(CP52,'[1]Sheet2 (2)'!$A$2:$C$2126,3,FALSE)</f>
        <v>86110.159.000.5997.110.000000000000.17</v>
      </c>
      <c r="CR52" s="121" t="s">
        <v>3502</v>
      </c>
      <c r="CS52" s="122" t="str">
        <f>VLOOKUP(CR52,'[1]Sheet2 (2)'!$A$2:$C$2126,3,FALSE)</f>
        <v>83110.613.000.5997.410.000000000000.17</v>
      </c>
      <c r="CT52" s="121" t="s">
        <v>3503</v>
      </c>
      <c r="CU52" s="122" t="str">
        <f>VLOOKUP(CT52,'[1]Sheet2 (2)'!$A$2:$C$2126,3,FALSE)</f>
        <v>50110.613.000.5997.410.000000000000.17</v>
      </c>
      <c r="CV52" s="121" t="s">
        <v>3504</v>
      </c>
      <c r="CW52" s="122" t="str">
        <f>VLOOKUP(CV52,'[1]Sheet2 (2)'!$A$2:$C$2126,3,FALSE)</f>
        <v>60110.999.000.5996.000.000000000000.17</v>
      </c>
      <c r="CX52" s="121" t="s">
        <v>3505</v>
      </c>
      <c r="CY52" s="122" t="str">
        <f>VLOOKUP(CX52,'[1]Sheet2 (2)'!$A$2:$C$2126,3,FALSE)</f>
        <v>85110.613.000.5997.410.000000000000.17</v>
      </c>
      <c r="CZ52" s="121" t="s">
        <v>3506</v>
      </c>
      <c r="DA52" s="122" t="str">
        <f>VLOOKUP(CZ52,'[1]Sheet2 (2)'!$A$2:$C$2126,3,FALSE)</f>
        <v>82110.782.000.5997.730.000000000000.17</v>
      </c>
      <c r="DG52" s="121" t="s">
        <v>3180</v>
      </c>
      <c r="DH52" s="122" t="str">
        <f>VLOOKUP(DG52,'[1]Sheet2 (2)'!$A$2:$C$2126,3,FALSE)</f>
        <v>15110.861.000.5997.430.000000000000.17</v>
      </c>
      <c r="DI52" t="str">
        <f t="shared" si="0"/>
        <v>15110.861.000.</v>
      </c>
      <c r="DJ52" t="str">
        <f t="shared" si="1"/>
        <v>.430.000000000000.17</v>
      </c>
      <c r="DK52" s="4" t="s">
        <v>3464</v>
      </c>
      <c r="DL52" t="str">
        <f t="shared" si="2"/>
        <v>5997</v>
      </c>
      <c r="DM52" t="s">
        <v>2735</v>
      </c>
      <c r="DN52" t="str">
        <f t="shared" si="3"/>
        <v>110.861</v>
      </c>
      <c r="DO52" t="str">
        <f t="shared" si="4"/>
        <v/>
      </c>
      <c r="DP52" s="121" t="s">
        <v>3180</v>
      </c>
      <c r="DQ52" t="s">
        <v>5891</v>
      </c>
      <c r="DR52" t="s">
        <v>5892</v>
      </c>
      <c r="DS52" t="str">
        <f t="shared" si="5"/>
        <v>.430.000000000000.</v>
      </c>
    </row>
    <row r="53" spans="1:123" ht="19.5" thickBot="1" x14ac:dyDescent="0.3">
      <c r="A53" s="158" t="s">
        <v>2074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60"/>
      <c r="AI53" s="88">
        <f t="shared" si="9"/>
        <v>0</v>
      </c>
      <c r="AJ53" s="98">
        <f t="shared" si="10"/>
        <v>0</v>
      </c>
      <c r="AK53" s="88">
        <f t="shared" si="11"/>
        <v>0</v>
      </c>
      <c r="AL53" s="88">
        <f t="shared" si="12"/>
        <v>0</v>
      </c>
      <c r="AP53" s="46"/>
      <c r="AR53" s="85" t="s">
        <v>1734</v>
      </c>
      <c r="AT53" t="s">
        <v>1123</v>
      </c>
      <c r="AU53" s="77"/>
      <c r="AV53" s="83" t="s">
        <v>1649</v>
      </c>
      <c r="AW53" s="83"/>
      <c r="BE53" s="75"/>
      <c r="BF53" s="75"/>
      <c r="BT53" s="77" t="s">
        <v>521</v>
      </c>
      <c r="BX53" s="121" t="s">
        <v>3507</v>
      </c>
      <c r="BY53" s="122" t="str">
        <f>VLOOKUP(BX53,'[1]Sheet2 (2)'!$A$2:$C$2126,3,FALSE)</f>
        <v>40110.999.000.5996.000.000000000000.17</v>
      </c>
      <c r="BZ53" s="121" t="s">
        <v>3508</v>
      </c>
      <c r="CA53" s="122" t="str">
        <f>VLOOKUP(BZ53,'[1]Sheet2 (2)'!$A$2:$C$2126,3,FALSE)</f>
        <v>30110.636.000.5997.570.000000000000.17</v>
      </c>
      <c r="CD53" s="121" t="s">
        <v>3509</v>
      </c>
      <c r="CE53" s="122" t="str">
        <f>VLOOKUP(CD53,'[1]Sheet2 (2)'!$A$2:$C$2126,3,FALSE)</f>
        <v>32110.393.000.5997.210.000000000000.17</v>
      </c>
      <c r="CF53" s="121" t="s">
        <v>3510</v>
      </c>
      <c r="CG53" s="122" t="str">
        <f>VLOOKUP(CF53,'[1]Sheet2 (2)'!$A$2:$C$2126,3,FALSE)</f>
        <v>31110.556.000.5997.310.000000000000.17</v>
      </c>
      <c r="CH53" s="121" t="s">
        <v>3511</v>
      </c>
      <c r="CI53" s="122" t="str">
        <f>VLOOKUP(CH53,'[1]Sheet2 (2)'!$A$2:$C$2126,3,FALSE)</f>
        <v>20110.613.000.5997.410.000000000000.17</v>
      </c>
      <c r="CJ53" s="121" t="s">
        <v>3512</v>
      </c>
      <c r="CK53" s="122" t="str">
        <f>VLOOKUP(CJ53,'[1]Sheet2 (2)'!$A$2:$C$2126,3,FALSE)</f>
        <v>10110.999.000.5996.000.000000000000.17</v>
      </c>
      <c r="CL53" s="121" t="s">
        <v>3513</v>
      </c>
      <c r="CM53" s="122" t="str">
        <f>VLOOKUP(CL53,'[1]Sheet2 (2)'!$A$2:$C$2126,3,FALSE)</f>
        <v>81110.012.000.5997.110.000000000000.17</v>
      </c>
      <c r="CN53" s="121" t="s">
        <v>3514</v>
      </c>
      <c r="CO53" s="122" t="str">
        <f>VLOOKUP(CN53,'[1]Sheet2 (2)'!$A$2:$C$2126,3,FALSE)</f>
        <v>84110.263.114.5997.110.000000000000.17</v>
      </c>
      <c r="CP53" s="121" t="s">
        <v>3515</v>
      </c>
      <c r="CQ53" s="122" t="str">
        <f>VLOOKUP(CP53,'[1]Sheet2 (2)'!$A$2:$C$2126,3,FALSE)</f>
        <v>86110.308.000.5997.110.000000000000.17</v>
      </c>
      <c r="CR53" s="121" t="s">
        <v>3516</v>
      </c>
      <c r="CS53" s="122" t="str">
        <f>VLOOKUP(CR53,'[1]Sheet2 (2)'!$A$2:$C$2126,3,FALSE)</f>
        <v>83110.613.000.5997.410.000000000000.17</v>
      </c>
      <c r="CT53" s="121" t="s">
        <v>3517</v>
      </c>
      <c r="CU53" s="122" t="str">
        <f>VLOOKUP(CT53,'[1]Sheet2 (2)'!$A$2:$C$2126,3,FALSE)</f>
        <v>50110.613.000.5997.410.000000000000.17</v>
      </c>
      <c r="CV53" s="121" t="s">
        <v>3518</v>
      </c>
      <c r="CW53" s="122" t="str">
        <f>VLOOKUP(CV53,'[1]Sheet2 (2)'!$A$2:$C$2126,3,FALSE)</f>
        <v>60110.999.000.5996.000.000000000000.17</v>
      </c>
      <c r="CX53" s="121" t="s">
        <v>3519</v>
      </c>
      <c r="CY53" s="122" t="str">
        <f>VLOOKUP(CX53,'[1]Sheet2 (2)'!$A$2:$C$2126,3,FALSE)</f>
        <v>85110.613.000.5997.410.000000000000.17</v>
      </c>
      <c r="CZ53" s="121" t="s">
        <v>3520</v>
      </c>
      <c r="DA53" s="122" t="str">
        <f>VLOOKUP(CZ53,'[1]Sheet2 (2)'!$A$2:$C$2126,3,FALSE)</f>
        <v>82110.391.291.5997.610.000000000000.17</v>
      </c>
      <c r="DG53" s="121" t="s">
        <v>3195</v>
      </c>
      <c r="DH53" s="122" t="str">
        <f>VLOOKUP(DG53,'[1]Sheet2 (2)'!$A$2:$C$2126,3,FALSE)</f>
        <v>15110.861.000.5997.430.000000000000.17</v>
      </c>
      <c r="DI53" t="str">
        <f t="shared" si="0"/>
        <v>15110.861.000.</v>
      </c>
      <c r="DJ53" t="str">
        <f t="shared" si="1"/>
        <v>.430.000000000000.17</v>
      </c>
      <c r="DK53" s="4" t="s">
        <v>3464</v>
      </c>
      <c r="DL53" t="str">
        <f t="shared" si="2"/>
        <v>5997</v>
      </c>
      <c r="DM53" t="s">
        <v>2735</v>
      </c>
      <c r="DN53" t="str">
        <f t="shared" si="3"/>
        <v>110.861</v>
      </c>
      <c r="DO53" t="str">
        <f t="shared" si="4"/>
        <v/>
      </c>
      <c r="DP53" s="121" t="s">
        <v>3195</v>
      </c>
      <c r="DQ53" t="s">
        <v>5891</v>
      </c>
      <c r="DR53" t="s">
        <v>5892</v>
      </c>
      <c r="DS53" t="str">
        <f t="shared" si="5"/>
        <v>.430.000000000000.</v>
      </c>
    </row>
    <row r="54" spans="1:123" ht="18.75" x14ac:dyDescent="0.3">
      <c r="A54" s="230"/>
      <c r="B54" s="231"/>
      <c r="C54" s="231"/>
      <c r="D54" s="231"/>
      <c r="E54" s="231"/>
      <c r="F54" s="231"/>
      <c r="G54" s="232"/>
      <c r="H54" s="230"/>
      <c r="I54" s="231"/>
      <c r="J54" s="231"/>
      <c r="K54" s="232"/>
      <c r="L54" s="233"/>
      <c r="M54" s="234"/>
      <c r="N54" s="235"/>
      <c r="O54" s="234"/>
      <c r="P54" s="234"/>
      <c r="Q54" s="235"/>
      <c r="R54" s="45"/>
      <c r="S54" s="246">
        <f t="shared" ref="S54:S62" si="16">IFERROR(V54/AI54,0)</f>
        <v>0</v>
      </c>
      <c r="T54" s="247"/>
      <c r="U54" s="248"/>
      <c r="V54" s="315">
        <f t="shared" ref="V54:V62" si="17">AL54</f>
        <v>0</v>
      </c>
      <c r="W54" s="315"/>
      <c r="X54" s="315"/>
      <c r="Y54" s="478">
        <f t="shared" ref="Y54:Y62" si="18">((S54*12)/52)/37.5</f>
        <v>0</v>
      </c>
      <c r="Z54" s="478"/>
      <c r="AA54" s="478"/>
      <c r="AB54" s="237"/>
      <c r="AC54" s="238"/>
      <c r="AD54" s="238"/>
      <c r="AE54" s="238"/>
      <c r="AF54" s="239"/>
      <c r="AI54" s="88">
        <f t="shared" si="9"/>
        <v>0</v>
      </c>
      <c r="AJ54" s="98">
        <f t="shared" si="10"/>
        <v>0</v>
      </c>
      <c r="AK54" s="88">
        <f t="shared" si="11"/>
        <v>0</v>
      </c>
      <c r="AL54" s="88">
        <f t="shared" si="12"/>
        <v>0</v>
      </c>
      <c r="AP54" s="46"/>
      <c r="AQ54" s="79"/>
      <c r="AR54" s="85" t="s">
        <v>1735</v>
      </c>
      <c r="AS54" s="79"/>
      <c r="AT54" t="s">
        <v>1124</v>
      </c>
      <c r="AU54" s="77"/>
      <c r="AV54" s="83" t="s">
        <v>1650</v>
      </c>
      <c r="AW54" s="83"/>
      <c r="BE54" s="75" t="s">
        <v>464</v>
      </c>
      <c r="BF54" s="75"/>
      <c r="BT54" s="77" t="s">
        <v>522</v>
      </c>
      <c r="BX54" s="121" t="s">
        <v>3521</v>
      </c>
      <c r="BY54" s="122" t="str">
        <f>VLOOKUP(BX54,'[1]Sheet2 (2)'!$A$2:$C$2126,3,FALSE)</f>
        <v>40110.999.000.5996.000.000000000000.17</v>
      </c>
      <c r="BZ54" s="121" t="s">
        <v>3522</v>
      </c>
      <c r="CA54" s="122" t="str">
        <f>VLOOKUP(BZ54,'[1]Sheet2 (2)'!$A$2:$C$2126,3,FALSE)</f>
        <v>30110.613.000.5997.410.000000000000.17</v>
      </c>
      <c r="CD54" s="121" t="s">
        <v>3523</v>
      </c>
      <c r="CE54" s="122" t="str">
        <f>VLOOKUP(CD54,'[1]Sheet2 (2)'!$A$2:$C$2126,3,FALSE)</f>
        <v>32110.393.000.5997.210.000000000000.17</v>
      </c>
      <c r="CF54" s="121" t="s">
        <v>3524</v>
      </c>
      <c r="CG54" s="122" t="str">
        <f>VLOOKUP(CF54,'[1]Sheet2 (2)'!$A$2:$C$2126,3,FALSE)</f>
        <v>31110.556.000.5997.310.000000000000.17</v>
      </c>
      <c r="CH54" s="121" t="s">
        <v>3525</v>
      </c>
      <c r="CI54" s="122" t="str">
        <f>VLOOKUP(CH54,'[1]Sheet2 (2)'!$A$2:$C$2126,3,FALSE)</f>
        <v>20110.613.000.5997.410.000000000000.17</v>
      </c>
      <c r="CJ54" s="121" t="s">
        <v>3526</v>
      </c>
      <c r="CK54" s="122" t="str">
        <f>VLOOKUP(CJ54,'[1]Sheet2 (2)'!$A$2:$C$2126,3,FALSE)</f>
        <v>10110.999.000.5996.000.000000000000.17</v>
      </c>
      <c r="CL54" s="121" t="s">
        <v>3527</v>
      </c>
      <c r="CM54" s="122" t="str">
        <f>VLOOKUP(CL54,'[1]Sheet2 (2)'!$A$2:$C$2126,3,FALSE)</f>
        <v>81110.308.000.5997.110.000000000000.17</v>
      </c>
      <c r="CN54" s="121" t="s">
        <v>3528</v>
      </c>
      <c r="CO54" s="122" t="str">
        <f>VLOOKUP(CN54,'[1]Sheet2 (2)'!$A$2:$C$2126,3,FALSE)</f>
        <v>84110.263.114.5997.110.000000000000.17</v>
      </c>
      <c r="CP54" s="121" t="s">
        <v>3529</v>
      </c>
      <c r="CQ54" s="122" t="str">
        <f>VLOOKUP(CP54,'[1]Sheet2 (2)'!$A$2:$C$2126,3,FALSE)</f>
        <v>86110.308.000.5997.110.000000000000.17</v>
      </c>
      <c r="CR54" s="121" t="s">
        <v>3530</v>
      </c>
      <c r="CS54" s="122" t="str">
        <f>VLOOKUP(CR54,'[1]Sheet2 (2)'!$A$2:$C$2126,3,FALSE)</f>
        <v>83110.613.000.5997.410.000000000000.17</v>
      </c>
      <c r="CT54" s="121" t="s">
        <v>3531</v>
      </c>
      <c r="CU54" s="122" t="str">
        <f>VLOOKUP(CT54,'[1]Sheet2 (2)'!$A$2:$C$2126,3,FALSE)</f>
        <v>50110.613.000.5997.410.000000000000.17</v>
      </c>
      <c r="CV54" s="121" t="s">
        <v>3532</v>
      </c>
      <c r="CW54" s="122" t="str">
        <f>VLOOKUP(CV54,'[1]Sheet2 (2)'!$A$2:$C$2126,3,FALSE)</f>
        <v>60110.061.000.5997.110.000000000000.17</v>
      </c>
      <c r="CX54" s="121" t="s">
        <v>3533</v>
      </c>
      <c r="CY54" s="122" t="str">
        <f>VLOOKUP(CX54,'[1]Sheet2 (2)'!$A$2:$C$2126,3,FALSE)</f>
        <v>85110.613.000.5997.410.000000000000.17</v>
      </c>
      <c r="CZ54" s="121" t="s">
        <v>3534</v>
      </c>
      <c r="DA54" s="122" t="str">
        <f>VLOOKUP(CZ54,'[1]Sheet2 (2)'!$A$2:$C$2126,3,FALSE)</f>
        <v>82110.692.000.5997.610.000000000000.17</v>
      </c>
      <c r="DG54" s="121" t="s">
        <v>3210</v>
      </c>
      <c r="DH54" s="122" t="str">
        <f>VLOOKUP(DG54,'[1]Sheet2 (2)'!$A$2:$C$2126,3,FALSE)</f>
        <v>15110.861.000.5997.430.000000000000.17</v>
      </c>
      <c r="DI54" t="str">
        <f t="shared" si="0"/>
        <v>15110.861.000.</v>
      </c>
      <c r="DJ54" t="str">
        <f t="shared" si="1"/>
        <v>.430.000000000000.17</v>
      </c>
      <c r="DK54" s="4" t="s">
        <v>3464</v>
      </c>
      <c r="DL54" t="str">
        <f t="shared" si="2"/>
        <v>5997</v>
      </c>
      <c r="DM54" t="s">
        <v>2735</v>
      </c>
      <c r="DN54" t="str">
        <f t="shared" si="3"/>
        <v>110.861</v>
      </c>
      <c r="DO54" t="str">
        <f t="shared" si="4"/>
        <v/>
      </c>
      <c r="DP54" s="121" t="s">
        <v>3210</v>
      </c>
      <c r="DQ54" t="s">
        <v>5891</v>
      </c>
      <c r="DR54" t="s">
        <v>5892</v>
      </c>
      <c r="DS54" t="str">
        <f t="shared" si="5"/>
        <v>.430.000000000000.</v>
      </c>
    </row>
    <row r="55" spans="1:123" ht="20.25" customHeight="1" x14ac:dyDescent="0.3">
      <c r="A55" s="230"/>
      <c r="B55" s="231"/>
      <c r="C55" s="231"/>
      <c r="D55" s="231"/>
      <c r="E55" s="231"/>
      <c r="F55" s="231"/>
      <c r="G55" s="232"/>
      <c r="H55" s="230"/>
      <c r="I55" s="231"/>
      <c r="J55" s="231"/>
      <c r="K55" s="232"/>
      <c r="L55" s="233"/>
      <c r="M55" s="234"/>
      <c r="N55" s="235"/>
      <c r="O55" s="234"/>
      <c r="P55" s="234"/>
      <c r="Q55" s="235"/>
      <c r="R55" s="45"/>
      <c r="S55" s="246">
        <f t="shared" si="16"/>
        <v>0</v>
      </c>
      <c r="T55" s="247"/>
      <c r="U55" s="248"/>
      <c r="V55" s="315">
        <f t="shared" si="17"/>
        <v>0</v>
      </c>
      <c r="W55" s="315"/>
      <c r="X55" s="315"/>
      <c r="Y55" s="314">
        <f t="shared" si="18"/>
        <v>0</v>
      </c>
      <c r="Z55" s="314"/>
      <c r="AA55" s="314"/>
      <c r="AB55" s="237"/>
      <c r="AC55" s="238"/>
      <c r="AD55" s="238"/>
      <c r="AE55" s="238"/>
      <c r="AF55" s="239"/>
      <c r="AI55" s="88">
        <f t="shared" si="9"/>
        <v>0</v>
      </c>
      <c r="AJ55" s="98">
        <f t="shared" si="10"/>
        <v>0</v>
      </c>
      <c r="AK55" s="88">
        <f t="shared" si="11"/>
        <v>0</v>
      </c>
      <c r="AL55" s="88">
        <f t="shared" si="12"/>
        <v>0</v>
      </c>
      <c r="AP55" s="46"/>
      <c r="AR55" s="85" t="s">
        <v>1736</v>
      </c>
      <c r="AT55" t="s">
        <v>1125</v>
      </c>
      <c r="AU55" s="77"/>
      <c r="AV55" s="83" t="s">
        <v>1651</v>
      </c>
      <c r="AW55" s="83"/>
      <c r="BE55" s="75" t="s">
        <v>464</v>
      </c>
      <c r="BF55" s="75"/>
      <c r="BT55" s="77" t="s">
        <v>523</v>
      </c>
      <c r="BX55" s="121" t="s">
        <v>3535</v>
      </c>
      <c r="BY55" s="122" t="str">
        <f>VLOOKUP(BX55,'[1]Sheet2 (2)'!$A$2:$C$2126,3,FALSE)</f>
        <v>40110.602.000.5997.430.000000000000.17</v>
      </c>
      <c r="BZ55" s="121" t="s">
        <v>3536</v>
      </c>
      <c r="CA55" s="122" t="str">
        <f>VLOOKUP(BZ55,'[1]Sheet2 (2)'!$A$2:$C$2126,3,FALSE)</f>
        <v>30110.613.000.5997.410.000000000000.17</v>
      </c>
      <c r="CD55" s="121" t="s">
        <v>3537</v>
      </c>
      <c r="CE55" s="122" t="str">
        <f>VLOOKUP(CD55,'[1]Sheet2 (2)'!$A$2:$C$2126,3,FALSE)</f>
        <v>32110.393.752.5997.630.000000000000.17</v>
      </c>
      <c r="CF55" s="121" t="s">
        <v>3538</v>
      </c>
      <c r="CG55" s="122" t="str">
        <f>VLOOKUP(CF55,'[1]Sheet2 (2)'!$A$2:$C$2126,3,FALSE)</f>
        <v>31110.556.000.5997.310.000000000000.17</v>
      </c>
      <c r="CH55" s="121" t="s">
        <v>3539</v>
      </c>
      <c r="CI55" s="122" t="str">
        <f>VLOOKUP(CH55,'[1]Sheet2 (2)'!$A$2:$C$2126,3,FALSE)</f>
        <v>20110.613.000.5997.410.000000000000.17</v>
      </c>
      <c r="CJ55" s="121" t="s">
        <v>3540</v>
      </c>
      <c r="CK55" s="122" t="str">
        <f>VLOOKUP(CJ55,'[1]Sheet2 (2)'!$A$2:$C$2126,3,FALSE)</f>
        <v>10110.999.000.5996.000.000000000000.17</v>
      </c>
      <c r="CL55" s="121" t="s">
        <v>3541</v>
      </c>
      <c r="CM55" s="122" t="str">
        <f>VLOOKUP(CL55,'[1]Sheet2 (2)'!$A$2:$C$2126,3,FALSE)</f>
        <v>81110.223.000.5997.110.000000000000.17</v>
      </c>
      <c r="CN55" s="121" t="s">
        <v>3542</v>
      </c>
      <c r="CO55" s="122" t="str">
        <f>VLOOKUP(CN55,'[1]Sheet2 (2)'!$A$2:$C$2126,3,FALSE)</f>
        <v>84110.252.000.5997.110.000000000000.17</v>
      </c>
      <c r="CP55" s="121" t="s">
        <v>3543</v>
      </c>
      <c r="CQ55" s="122" t="str">
        <f>VLOOKUP(CP55,'[1]Sheet2 (2)'!$A$2:$C$2126,3,FALSE)</f>
        <v>86110.246.000.5997.110.000000000000.17</v>
      </c>
      <c r="CR55" s="121" t="s">
        <v>3544</v>
      </c>
      <c r="CS55" s="122" t="str">
        <f>VLOOKUP(CR55,'[1]Sheet2 (2)'!$A$2:$C$2126,3,FALSE)</f>
        <v>83110.613.000.5997.410.000000000000.17</v>
      </c>
      <c r="CT55" s="121" t="s">
        <v>3545</v>
      </c>
      <c r="CU55" s="122" t="str">
        <f>VLOOKUP(CT55,'[1]Sheet2 (2)'!$A$2:$C$2126,3,FALSE)</f>
        <v>50110.613.000.5997.410.000000000000.17</v>
      </c>
      <c r="CV55" s="121" t="s">
        <v>3546</v>
      </c>
      <c r="CW55" s="122" t="str">
        <f>VLOOKUP(CV55,'[1]Sheet2 (2)'!$A$2:$C$2126,3,FALSE)</f>
        <v>60110.021.000.5997.110.000000000000.17</v>
      </c>
      <c r="CX55" s="121" t="s">
        <v>3547</v>
      </c>
      <c r="CY55" s="122" t="str">
        <f>VLOOKUP(CX55,'[1]Sheet2 (2)'!$A$2:$C$2126,3,FALSE)</f>
        <v>85110.613.000.5997.410.000000000000.17</v>
      </c>
      <c r="CZ55" s="121" t="s">
        <v>3548</v>
      </c>
      <c r="DA55" s="122" t="str">
        <f>VLOOKUP(CZ55,'[1]Sheet2 (2)'!$A$2:$C$2126,3,FALSE)</f>
        <v>82110.390.000.5997.510.000000000000.17</v>
      </c>
      <c r="DG55" s="121" t="s">
        <v>3225</v>
      </c>
      <c r="DH55" s="122" t="str">
        <f>VLOOKUP(DG55,'[1]Sheet2 (2)'!$A$2:$C$2126,3,FALSE)</f>
        <v>15110.861.000.5997.430.000000000000.17</v>
      </c>
      <c r="DI55" t="str">
        <f t="shared" si="0"/>
        <v>15110.861.000.</v>
      </c>
      <c r="DJ55" t="str">
        <f t="shared" si="1"/>
        <v>.430.000000000000.17</v>
      </c>
      <c r="DK55" s="4" t="s">
        <v>3464</v>
      </c>
      <c r="DL55" t="str">
        <f t="shared" si="2"/>
        <v>5997</v>
      </c>
      <c r="DM55" t="s">
        <v>2735</v>
      </c>
      <c r="DN55" t="str">
        <f t="shared" si="3"/>
        <v>110.861</v>
      </c>
      <c r="DO55" t="str">
        <f t="shared" si="4"/>
        <v/>
      </c>
      <c r="DP55" s="121" t="s">
        <v>3225</v>
      </c>
      <c r="DQ55" t="s">
        <v>5891</v>
      </c>
      <c r="DR55" t="s">
        <v>5892</v>
      </c>
      <c r="DS55" t="str">
        <f t="shared" si="5"/>
        <v>.430.000000000000.</v>
      </c>
    </row>
    <row r="56" spans="1:123" ht="20.25" customHeight="1" x14ac:dyDescent="0.3">
      <c r="A56" s="230"/>
      <c r="B56" s="231"/>
      <c r="C56" s="231"/>
      <c r="D56" s="231"/>
      <c r="E56" s="231"/>
      <c r="F56" s="231"/>
      <c r="G56" s="232"/>
      <c r="H56" s="230"/>
      <c r="I56" s="231"/>
      <c r="J56" s="231"/>
      <c r="K56" s="232"/>
      <c r="L56" s="233"/>
      <c r="M56" s="234"/>
      <c r="N56" s="235"/>
      <c r="O56" s="234"/>
      <c r="P56" s="234"/>
      <c r="Q56" s="235"/>
      <c r="R56" s="45"/>
      <c r="S56" s="246">
        <f t="shared" si="16"/>
        <v>0</v>
      </c>
      <c r="T56" s="247"/>
      <c r="U56" s="248"/>
      <c r="V56" s="315">
        <f t="shared" si="17"/>
        <v>0</v>
      </c>
      <c r="W56" s="315"/>
      <c r="X56" s="315"/>
      <c r="Y56" s="314">
        <f t="shared" si="18"/>
        <v>0</v>
      </c>
      <c r="Z56" s="314"/>
      <c r="AA56" s="314"/>
      <c r="AB56" s="237"/>
      <c r="AC56" s="238"/>
      <c r="AD56" s="238"/>
      <c r="AE56" s="238"/>
      <c r="AF56" s="239"/>
      <c r="AI56" s="88">
        <f t="shared" si="9"/>
        <v>0</v>
      </c>
      <c r="AJ56" s="98">
        <f t="shared" si="10"/>
        <v>0</v>
      </c>
      <c r="AK56" s="88">
        <f t="shared" si="11"/>
        <v>0</v>
      </c>
      <c r="AL56" s="88">
        <f t="shared" si="12"/>
        <v>0</v>
      </c>
      <c r="AP56" s="46"/>
      <c r="AQ56" s="75"/>
      <c r="AR56" s="85" t="s">
        <v>1737</v>
      </c>
      <c r="AS56" s="75"/>
      <c r="AT56" t="s">
        <v>1126</v>
      </c>
      <c r="AU56" s="77"/>
      <c r="AV56" s="83" t="s">
        <v>1652</v>
      </c>
      <c r="AW56" s="83"/>
      <c r="BD56" s="79"/>
      <c r="BE56" s="75" t="s">
        <v>464</v>
      </c>
      <c r="BF56" s="79"/>
      <c r="BG56" s="79"/>
      <c r="BH56" s="84"/>
      <c r="BT56" s="77" t="s">
        <v>406</v>
      </c>
      <c r="BX56" s="121" t="s">
        <v>3549</v>
      </c>
      <c r="BY56" s="122" t="str">
        <f>VLOOKUP(BX56,'[1]Sheet2 (2)'!$A$2:$C$2126,3,FALSE)</f>
        <v>40110.698.000.5997.650.000000000000.17</v>
      </c>
      <c r="BZ56" s="121" t="s">
        <v>3550</v>
      </c>
      <c r="CA56" s="122" t="str">
        <f>VLOOKUP(BZ56,'[1]Sheet2 (2)'!$A$2:$C$2126,3,FALSE)</f>
        <v>30110.613.000.5997.410.000000000000.17</v>
      </c>
      <c r="CF56" s="121" t="s">
        <v>3551</v>
      </c>
      <c r="CG56" s="122" t="str">
        <f>VLOOKUP(CF56,'[1]Sheet2 (2)'!$A$2:$C$2126,3,FALSE)</f>
        <v>31110.556.000.5997.310.000000000000.17</v>
      </c>
      <c r="CH56" s="121" t="s">
        <v>3552</v>
      </c>
      <c r="CI56" s="122" t="str">
        <f>VLOOKUP(CH56,'[1]Sheet2 (2)'!$A$2:$C$2126,3,FALSE)</f>
        <v>20110.613.000.5997.410.000000000000.17</v>
      </c>
      <c r="CJ56" s="121" t="s">
        <v>3553</v>
      </c>
      <c r="CK56" s="122" t="str">
        <f>VLOOKUP(CJ56,'[1]Sheet2 (2)'!$A$2:$C$2126,3,FALSE)</f>
        <v>10110.999.000.5996.000.000000000000.17</v>
      </c>
      <c r="CL56" s="121" t="s">
        <v>3554</v>
      </c>
      <c r="CM56" s="122" t="str">
        <f>VLOOKUP(CL56,'[1]Sheet2 (2)'!$A$2:$C$2126,3,FALSE)</f>
        <v>81110.248.000.5997.110.000000000000.17</v>
      </c>
      <c r="CN56" s="121" t="s">
        <v>3555</v>
      </c>
      <c r="CO56" s="122" t="str">
        <f>VLOOKUP(CN56,'[1]Sheet2 (2)'!$A$2:$C$2126,3,FALSE)</f>
        <v>84110.157.000.5997.110.000000000000.17</v>
      </c>
      <c r="CP56" s="121" t="s">
        <v>3556</v>
      </c>
      <c r="CQ56" s="122" t="str">
        <f>VLOOKUP(CP56,'[1]Sheet2 (2)'!$A$2:$C$2126,3,FALSE)</f>
        <v>86110.012.000.5997.110.000000000000.17</v>
      </c>
      <c r="CR56" s="121" t="s">
        <v>3557</v>
      </c>
      <c r="CS56" s="122" t="str">
        <f>VLOOKUP(CR56,'[1]Sheet2 (2)'!$A$2:$C$2126,3,FALSE)</f>
        <v>83110.303.000.5997.110.000000000000.17</v>
      </c>
      <c r="CT56" s="121" t="s">
        <v>3558</v>
      </c>
      <c r="CU56" s="122" t="str">
        <f>VLOOKUP(CT56,'[1]Sheet2 (2)'!$A$2:$C$2126,3,FALSE)</f>
        <v>50110.613.000.5997.410.000000000000.17</v>
      </c>
      <c r="CV56" s="121" t="s">
        <v>3559</v>
      </c>
      <c r="CW56" s="122" t="str">
        <f>VLOOKUP(CV56,'[1]Sheet2 (2)'!$A$2:$C$2126,3,FALSE)</f>
        <v>60110.999.000.5996.000.000000000000.17</v>
      </c>
      <c r="CX56" s="121" t="s">
        <v>3560</v>
      </c>
      <c r="CY56" s="122" t="str">
        <f>VLOOKUP(CX56,'[1]Sheet2 (2)'!$A$2:$C$2126,3,FALSE)</f>
        <v>85110.613.000.5997.410.000000000000.17</v>
      </c>
      <c r="CZ56" s="121" t="s">
        <v>3561</v>
      </c>
      <c r="DA56" s="122" t="str">
        <f>VLOOKUP(CZ56,'[1]Sheet2 (2)'!$A$2:$C$2126,3,FALSE)</f>
        <v>82110.634.000.5997.540.000000000000.17</v>
      </c>
      <c r="DG56" s="121" t="s">
        <v>3240</v>
      </c>
      <c r="DH56" s="122" t="str">
        <f>VLOOKUP(DG56,'[1]Sheet2 (2)'!$A$2:$C$2126,3,FALSE)</f>
        <v>15110.861.000.5997.430.000000000000.17</v>
      </c>
      <c r="DI56" t="str">
        <f t="shared" si="0"/>
        <v>15110.861.000.</v>
      </c>
      <c r="DJ56" t="str">
        <f t="shared" si="1"/>
        <v>.430.000000000000.17</v>
      </c>
      <c r="DK56" s="4" t="s">
        <v>3464</v>
      </c>
      <c r="DL56" t="str">
        <f t="shared" si="2"/>
        <v>5997</v>
      </c>
      <c r="DM56" t="s">
        <v>2735</v>
      </c>
      <c r="DN56" t="str">
        <f t="shared" si="3"/>
        <v>110.861</v>
      </c>
      <c r="DO56" t="str">
        <f t="shared" si="4"/>
        <v/>
      </c>
      <c r="DP56" s="121" t="s">
        <v>3240</v>
      </c>
      <c r="DQ56" t="s">
        <v>5891</v>
      </c>
      <c r="DR56" t="s">
        <v>5892</v>
      </c>
      <c r="DS56" t="str">
        <f t="shared" si="5"/>
        <v>.430.000000000000.</v>
      </c>
    </row>
    <row r="57" spans="1:123" ht="20.25" customHeight="1" x14ac:dyDescent="0.3">
      <c r="A57" s="230"/>
      <c r="B57" s="231"/>
      <c r="C57" s="231"/>
      <c r="D57" s="231"/>
      <c r="E57" s="231"/>
      <c r="F57" s="231"/>
      <c r="G57" s="232"/>
      <c r="H57" s="230"/>
      <c r="I57" s="231"/>
      <c r="J57" s="231"/>
      <c r="K57" s="232"/>
      <c r="L57" s="233"/>
      <c r="M57" s="234"/>
      <c r="N57" s="235"/>
      <c r="O57" s="234"/>
      <c r="P57" s="234"/>
      <c r="Q57" s="235"/>
      <c r="R57" s="45"/>
      <c r="S57" s="246">
        <f t="shared" si="16"/>
        <v>0</v>
      </c>
      <c r="T57" s="247"/>
      <c r="U57" s="248"/>
      <c r="V57" s="315">
        <f t="shared" si="17"/>
        <v>0</v>
      </c>
      <c r="W57" s="315"/>
      <c r="X57" s="315"/>
      <c r="Y57" s="314">
        <f t="shared" si="18"/>
        <v>0</v>
      </c>
      <c r="Z57" s="314"/>
      <c r="AA57" s="314"/>
      <c r="AB57" s="237"/>
      <c r="AC57" s="238"/>
      <c r="AD57" s="238"/>
      <c r="AE57" s="238"/>
      <c r="AF57" s="239"/>
      <c r="AI57" s="88">
        <f t="shared" si="9"/>
        <v>0</v>
      </c>
      <c r="AJ57" s="98">
        <f t="shared" si="10"/>
        <v>0</v>
      </c>
      <c r="AK57" s="88">
        <f t="shared" si="11"/>
        <v>0</v>
      </c>
      <c r="AL57" s="88">
        <f t="shared" si="12"/>
        <v>0</v>
      </c>
      <c r="AP57" s="46"/>
      <c r="AQ57" s="75"/>
      <c r="AR57" s="85" t="s">
        <v>1738</v>
      </c>
      <c r="AS57" s="75"/>
      <c r="AT57" t="s">
        <v>1127</v>
      </c>
      <c r="AU57" s="77"/>
      <c r="AV57" s="83" t="s">
        <v>1653</v>
      </c>
      <c r="AW57" s="83"/>
      <c r="BE57" s="75" t="s">
        <v>464</v>
      </c>
      <c r="BF57" s="75"/>
      <c r="BT57" t="s">
        <v>1821</v>
      </c>
      <c r="BX57" s="121" t="s">
        <v>3562</v>
      </c>
      <c r="BY57" s="122" t="str">
        <f>VLOOKUP(BX57,'[1]Sheet2 (2)'!$A$2:$C$2126,3,FALSE)</f>
        <v>40110.165.000.5997.130.000000000000.17</v>
      </c>
      <c r="BZ57" s="121" t="s">
        <v>3563</v>
      </c>
      <c r="CA57" s="122" t="str">
        <f>VLOOKUP(BZ57,'[1]Sheet2 (2)'!$A$2:$C$2126,3,FALSE)</f>
        <v>30110.613.000.5997.410.000000000000.17</v>
      </c>
      <c r="CF57" s="121" t="s">
        <v>3564</v>
      </c>
      <c r="CG57" s="122" t="str">
        <f>VLOOKUP(CF57,'[1]Sheet2 (2)'!$A$2:$C$2126,3,FALSE)</f>
        <v>31110.556.000.5997.310.000000000000.17</v>
      </c>
      <c r="CH57" s="121" t="s">
        <v>3565</v>
      </c>
      <c r="CI57" s="122" t="str">
        <f>VLOOKUP(CH57,'[1]Sheet2 (2)'!$A$2:$C$2126,3,FALSE)</f>
        <v>20110.613.000.5997.410.000000000000.17</v>
      </c>
      <c r="CJ57" s="121" t="s">
        <v>3566</v>
      </c>
      <c r="CK57" s="122" t="str">
        <f>VLOOKUP(CJ57,'[1]Sheet2 (2)'!$A$2:$C$2126,3,FALSE)</f>
        <v>12110.501.000.5997.610.000000000000.17</v>
      </c>
      <c r="CL57" s="121" t="s">
        <v>3567</v>
      </c>
      <c r="CM57" s="122" t="str">
        <f>VLOOKUP(CL57,'[1]Sheet2 (2)'!$A$2:$C$2126,3,FALSE)</f>
        <v>81110.017.000.5997.110.000000000000.17</v>
      </c>
      <c r="CN57" s="121" t="s">
        <v>3568</v>
      </c>
      <c r="CO57" s="122" t="str">
        <f>VLOOKUP(CN57,'[1]Sheet2 (2)'!$A$2:$C$2126,3,FALSE)</f>
        <v>84110.159.000.5997.110.000000000000.17</v>
      </c>
      <c r="CP57" s="121" t="s">
        <v>3569</v>
      </c>
      <c r="CQ57" s="122" t="str">
        <f>VLOOKUP(CP57,'[1]Sheet2 (2)'!$A$2:$C$2126,3,FALSE)</f>
        <v>86110.012.000.5997.110.000000000000.17</v>
      </c>
      <c r="CR57" s="121" t="s">
        <v>3570</v>
      </c>
      <c r="CS57" s="122" t="str">
        <f>VLOOKUP(CR57,'[1]Sheet2 (2)'!$A$2:$C$2126,3,FALSE)</f>
        <v>83110.223.025.5997.110.000000000000.17</v>
      </c>
      <c r="CT57" s="121" t="s">
        <v>3571</v>
      </c>
      <c r="CU57" s="122" t="str">
        <f>VLOOKUP(CT57,'[1]Sheet2 (2)'!$A$2:$C$2126,3,FALSE)</f>
        <v>50110.613.000.5997.410.000000000000.17</v>
      </c>
      <c r="CV57" s="121" t="s">
        <v>3572</v>
      </c>
      <c r="CW57" s="122" t="str">
        <f>VLOOKUP(CV57,'[1]Sheet2 (2)'!$A$2:$C$2126,3,FALSE)</f>
        <v>60110.012.000.5997.110.000000000000.17</v>
      </c>
      <c r="CX57" s="121" t="s">
        <v>3573</v>
      </c>
      <c r="CY57" s="122" t="str">
        <f>VLOOKUP(CX57,'[1]Sheet2 (2)'!$A$2:$C$2126,3,FALSE)</f>
        <v>85110.613.000.5997.410.000000000000.17</v>
      </c>
      <c r="CZ57" s="121" t="s">
        <v>3574</v>
      </c>
      <c r="DA57" s="122" t="str">
        <f>VLOOKUP(CZ57,'[1]Sheet2 (2)'!$A$2:$C$2126,3,FALSE)</f>
        <v>82110.633.000.5997.560.000000000000.17</v>
      </c>
      <c r="DG57" s="121" t="s">
        <v>3254</v>
      </c>
      <c r="DH57" s="122" t="str">
        <f>VLOOKUP(DG57,'[1]Sheet2 (2)'!$A$2:$C$2126,3,FALSE)</f>
        <v>15110.861.000.5997.430.000000000000.17</v>
      </c>
      <c r="DI57" t="str">
        <f t="shared" si="0"/>
        <v>15110.861.000.</v>
      </c>
      <c r="DJ57" t="str">
        <f t="shared" si="1"/>
        <v>.430.000000000000.17</v>
      </c>
      <c r="DK57" s="4" t="s">
        <v>3464</v>
      </c>
      <c r="DL57" t="str">
        <f t="shared" si="2"/>
        <v>5997</v>
      </c>
      <c r="DM57" t="s">
        <v>2735</v>
      </c>
      <c r="DN57" t="str">
        <f t="shared" si="3"/>
        <v>110.861</v>
      </c>
      <c r="DO57" t="str">
        <f t="shared" si="4"/>
        <v/>
      </c>
      <c r="DP57" s="121" t="s">
        <v>3254</v>
      </c>
      <c r="DQ57" t="s">
        <v>5891</v>
      </c>
      <c r="DR57" t="s">
        <v>5892</v>
      </c>
      <c r="DS57" t="str">
        <f t="shared" si="5"/>
        <v>.430.000000000000.</v>
      </c>
    </row>
    <row r="58" spans="1:123" ht="20.25" customHeight="1" x14ac:dyDescent="0.3">
      <c r="A58" s="230"/>
      <c r="B58" s="231"/>
      <c r="C58" s="231"/>
      <c r="D58" s="231"/>
      <c r="E58" s="231"/>
      <c r="F58" s="231"/>
      <c r="G58" s="232"/>
      <c r="H58" s="230"/>
      <c r="I58" s="231"/>
      <c r="J58" s="231"/>
      <c r="K58" s="232"/>
      <c r="L58" s="233"/>
      <c r="M58" s="234"/>
      <c r="N58" s="235"/>
      <c r="O58" s="234"/>
      <c r="P58" s="234"/>
      <c r="Q58" s="235"/>
      <c r="R58" s="45"/>
      <c r="S58" s="246">
        <f t="shared" si="16"/>
        <v>0</v>
      </c>
      <c r="T58" s="247"/>
      <c r="U58" s="248"/>
      <c r="V58" s="315">
        <f t="shared" si="17"/>
        <v>0</v>
      </c>
      <c r="W58" s="315"/>
      <c r="X58" s="315"/>
      <c r="Y58" s="314">
        <f>((S58*12)/52)/37.5</f>
        <v>0</v>
      </c>
      <c r="Z58" s="314"/>
      <c r="AA58" s="314"/>
      <c r="AB58" s="237"/>
      <c r="AC58" s="238"/>
      <c r="AD58" s="238"/>
      <c r="AE58" s="238"/>
      <c r="AF58" s="239"/>
      <c r="AI58" s="88">
        <f t="shared" si="9"/>
        <v>0</v>
      </c>
      <c r="AJ58" s="98">
        <f t="shared" si="10"/>
        <v>0</v>
      </c>
      <c r="AK58" s="88">
        <f t="shared" si="11"/>
        <v>0</v>
      </c>
      <c r="AL58" s="88">
        <f t="shared" si="12"/>
        <v>0</v>
      </c>
      <c r="AM58" s="102"/>
      <c r="AP58" s="46"/>
      <c r="AQ58" s="75"/>
      <c r="AR58" s="85" t="s">
        <v>1739</v>
      </c>
      <c r="AS58" s="75"/>
      <c r="AT58" t="s">
        <v>1128</v>
      </c>
      <c r="AU58" s="77"/>
      <c r="AV58" s="83" t="s">
        <v>1654</v>
      </c>
      <c r="AW58" s="83"/>
      <c r="BD58" s="75"/>
      <c r="BE58" s="75" t="s">
        <v>464</v>
      </c>
      <c r="BF58" s="75"/>
      <c r="BG58" s="75"/>
      <c r="BH58" s="91"/>
      <c r="BT58" t="s">
        <v>1826</v>
      </c>
      <c r="BX58" s="121" t="s">
        <v>3575</v>
      </c>
      <c r="BY58" s="122" t="str">
        <f>VLOOKUP(BX58,'[1]Sheet2 (2)'!$A$2:$C$2126,3,FALSE)</f>
        <v>40110.999.000.5996.000.000000000000.17</v>
      </c>
      <c r="BZ58" s="121" t="s">
        <v>3576</v>
      </c>
      <c r="CA58" s="122" t="str">
        <f>VLOOKUP(BZ58,'[1]Sheet2 (2)'!$A$2:$C$2126,3,FALSE)</f>
        <v>30110.613.000.5997.410.000000000000.17</v>
      </c>
      <c r="CF58" s="121" t="s">
        <v>3577</v>
      </c>
      <c r="CG58" s="122" t="str">
        <f>VLOOKUP(CF58,'[1]Sheet2 (2)'!$A$2:$C$2126,3,FALSE)</f>
        <v>31110.556.000.5997.310.000000000000.17</v>
      </c>
      <c r="CH58" s="121" t="s">
        <v>3578</v>
      </c>
      <c r="CI58" s="122" t="str">
        <f>VLOOKUP(CH58,'[1]Sheet2 (2)'!$A$2:$C$2126,3,FALSE)</f>
        <v>20110.613.000.5997.410.000000000000.17</v>
      </c>
      <c r="CJ58" s="121" t="s">
        <v>3579</v>
      </c>
      <c r="CK58" s="122" t="str">
        <f>VLOOKUP(CJ58,'[1]Sheet2 (2)'!$A$2:$C$2126,3,FALSE)</f>
        <v>12110.501.130.5997.220.000000000000.17</v>
      </c>
      <c r="CL58" s="121" t="s">
        <v>3580</v>
      </c>
      <c r="CM58" s="122" t="str">
        <f>VLOOKUP(CL58,'[1]Sheet2 (2)'!$A$2:$C$2126,3,FALSE)</f>
        <v>81110.188.000.5997.110.000000000000.17</v>
      </c>
      <c r="CN58" s="121" t="s">
        <v>3581</v>
      </c>
      <c r="CO58" s="122" t="str">
        <f>VLOOKUP(CN58,'[1]Sheet2 (2)'!$A$2:$C$2126,3,FALSE)</f>
        <v>84110.061.000.5997.110.000000000000.17</v>
      </c>
      <c r="CP58" s="121" t="s">
        <v>3582</v>
      </c>
      <c r="CQ58" s="122" t="str">
        <f>VLOOKUP(CP58,'[1]Sheet2 (2)'!$A$2:$C$2126,3,FALSE)</f>
        <v>86110.223.000.5997.110.000000000000.17</v>
      </c>
      <c r="CR58" s="121" t="s">
        <v>3583</v>
      </c>
      <c r="CS58" s="122" t="str">
        <f>VLOOKUP(CR58,'[1]Sheet2 (2)'!$A$2:$C$2126,3,FALSE)</f>
        <v>83110.391.000.5997.610.000000000000.17</v>
      </c>
      <c r="CT58" s="121" t="s">
        <v>3584</v>
      </c>
      <c r="CU58" s="122" t="str">
        <f>VLOOKUP(CT58,'[1]Sheet2 (2)'!$A$2:$C$2126,3,FALSE)</f>
        <v>50110.613.000.5997.410.000000000000.17</v>
      </c>
      <c r="CV58" s="121" t="s">
        <v>3585</v>
      </c>
      <c r="CW58" s="122" t="str">
        <f>VLOOKUP(CV58,'[1]Sheet2 (2)'!$A$2:$C$2126,3,FALSE)</f>
        <v>60110.999.000.5996.000.000000000000.17</v>
      </c>
      <c r="CX58" s="121" t="s">
        <v>3586</v>
      </c>
      <c r="CY58" s="122" t="str">
        <f>VLOOKUP(CX58,'[1]Sheet2 (2)'!$A$2:$C$2126,3,FALSE)</f>
        <v>85110.613.000.5997.410.000000000000.17</v>
      </c>
      <c r="CZ58" s="121" t="s">
        <v>3587</v>
      </c>
      <c r="DA58" s="122" t="str">
        <f>VLOOKUP(CZ58,'[1]Sheet2 (2)'!$A$2:$C$2126,3,FALSE)</f>
        <v>82110.632.000.5997.520.000000000000.17</v>
      </c>
      <c r="DG58" s="121" t="s">
        <v>3269</v>
      </c>
      <c r="DH58" s="122" t="str">
        <f>VLOOKUP(DG58,'[1]Sheet2 (2)'!$A$2:$C$2126,3,FALSE)</f>
        <v>15110.861.000.5997.430.000000000000.17</v>
      </c>
      <c r="DI58" t="str">
        <f t="shared" si="0"/>
        <v>15110.861.000.</v>
      </c>
      <c r="DJ58" t="str">
        <f t="shared" si="1"/>
        <v>.430.000000000000.17</v>
      </c>
      <c r="DK58" s="4" t="s">
        <v>3464</v>
      </c>
      <c r="DL58" t="str">
        <f t="shared" si="2"/>
        <v>5997</v>
      </c>
      <c r="DM58" t="s">
        <v>2735</v>
      </c>
      <c r="DN58" t="str">
        <f t="shared" si="3"/>
        <v>110.861</v>
      </c>
      <c r="DO58" t="str">
        <f t="shared" si="4"/>
        <v/>
      </c>
      <c r="DP58" s="121" t="s">
        <v>3269</v>
      </c>
      <c r="DQ58" t="s">
        <v>5891</v>
      </c>
      <c r="DR58" t="s">
        <v>5892</v>
      </c>
      <c r="DS58" t="str">
        <f t="shared" si="5"/>
        <v>.430.000000000000.</v>
      </c>
    </row>
    <row r="59" spans="1:123" ht="20.25" customHeight="1" x14ac:dyDescent="0.3">
      <c r="A59" s="230"/>
      <c r="B59" s="231"/>
      <c r="C59" s="231"/>
      <c r="D59" s="231"/>
      <c r="E59" s="231"/>
      <c r="F59" s="231"/>
      <c r="G59" s="232"/>
      <c r="H59" s="230"/>
      <c r="I59" s="231"/>
      <c r="J59" s="231"/>
      <c r="K59" s="232"/>
      <c r="L59" s="233"/>
      <c r="M59" s="234"/>
      <c r="N59" s="235"/>
      <c r="O59" s="234"/>
      <c r="P59" s="234"/>
      <c r="Q59" s="235"/>
      <c r="R59" s="45"/>
      <c r="S59" s="246">
        <f t="shared" si="16"/>
        <v>0</v>
      </c>
      <c r="T59" s="247"/>
      <c r="U59" s="248"/>
      <c r="V59" s="315">
        <f t="shared" si="17"/>
        <v>0</v>
      </c>
      <c r="W59" s="315"/>
      <c r="X59" s="315"/>
      <c r="Y59" s="314">
        <f t="shared" si="18"/>
        <v>0</v>
      </c>
      <c r="Z59" s="314"/>
      <c r="AA59" s="314"/>
      <c r="AB59" s="237"/>
      <c r="AC59" s="238"/>
      <c r="AD59" s="238"/>
      <c r="AE59" s="238"/>
      <c r="AF59" s="239"/>
      <c r="AI59" s="88">
        <f t="shared" si="9"/>
        <v>0</v>
      </c>
      <c r="AJ59" s="98">
        <f t="shared" si="10"/>
        <v>0</v>
      </c>
      <c r="AK59" s="88">
        <f t="shared" si="11"/>
        <v>0</v>
      </c>
      <c r="AL59" s="88">
        <f t="shared" si="12"/>
        <v>0</v>
      </c>
      <c r="AM59" s="102"/>
      <c r="AP59" s="46"/>
      <c r="AR59" s="85" t="s">
        <v>1740</v>
      </c>
      <c r="AT59" t="s">
        <v>1129</v>
      </c>
      <c r="AU59" s="77"/>
      <c r="AV59" s="83" t="s">
        <v>1655</v>
      </c>
      <c r="AW59" s="83"/>
      <c r="BD59" s="75"/>
      <c r="BE59" s="75"/>
      <c r="BF59" s="75"/>
      <c r="BG59" s="75"/>
      <c r="BH59" s="91"/>
      <c r="BT59" t="s">
        <v>1828</v>
      </c>
      <c r="BX59" s="121" t="s">
        <v>3588</v>
      </c>
      <c r="BY59" s="122" t="str">
        <f>VLOOKUP(BX59,'[1]Sheet2 (2)'!$A$2:$C$2126,3,FALSE)</f>
        <v>40110.999.000.5996.000.000000000000.17</v>
      </c>
      <c r="BZ59" s="121" t="s">
        <v>3589</v>
      </c>
      <c r="CA59" s="122" t="str">
        <f>VLOOKUP(BZ59,'[1]Sheet2 (2)'!$A$2:$C$2126,3,FALSE)</f>
        <v>30110.613.000.5997.410.000000000000.17</v>
      </c>
      <c r="CF59" s="121" t="s">
        <v>3590</v>
      </c>
      <c r="CG59" s="122" t="str">
        <f>VLOOKUP(CF59,'[1]Sheet2 (2)'!$A$2:$C$2126,3,FALSE)</f>
        <v>31110.556.000.5997.310.000000000000.17</v>
      </c>
      <c r="CH59" s="121" t="s">
        <v>3591</v>
      </c>
      <c r="CI59" s="122" t="str">
        <f>VLOOKUP(CH59,'[1]Sheet2 (2)'!$A$2:$C$2126,3,FALSE)</f>
        <v>20110.613.000.5997.410.000000000000.17</v>
      </c>
      <c r="CJ59" s="121" t="s">
        <v>3592</v>
      </c>
      <c r="CK59" s="122" t="str">
        <f>VLOOKUP(CJ59,'[1]Sheet2 (2)'!$A$2:$C$2126,3,FALSE)</f>
        <v>12110.688.000.5997.640.000000000000.17</v>
      </c>
      <c r="CL59" s="121" t="s">
        <v>3593</v>
      </c>
      <c r="CM59" s="122" t="str">
        <f>VLOOKUP(CL59,'[1]Sheet2 (2)'!$A$2:$C$2126,3,FALSE)</f>
        <v>81110.999.000.5996.000.000000000000.17</v>
      </c>
      <c r="CN59" s="121" t="s">
        <v>3594</v>
      </c>
      <c r="CO59" s="122" t="str">
        <f>VLOOKUP(CN59,'[1]Sheet2 (2)'!$A$2:$C$2126,3,FALSE)</f>
        <v>84110.246.000.5997.110.000000000000.17</v>
      </c>
      <c r="CP59" s="121" t="s">
        <v>3595</v>
      </c>
      <c r="CQ59" s="122" t="str">
        <f>VLOOKUP(CP59,'[1]Sheet2 (2)'!$A$2:$C$2126,3,FALSE)</f>
        <v>86110.136.000.5997.110.000000000000.17</v>
      </c>
      <c r="CR59" s="121" t="s">
        <v>3596</v>
      </c>
      <c r="CS59" s="122" t="str">
        <f>VLOOKUP(CR59,'[1]Sheet2 (2)'!$A$2:$C$2126,3,FALSE)</f>
        <v>83110.695.000.5997.630.000000000000.17</v>
      </c>
      <c r="CT59" s="121" t="s">
        <v>3597</v>
      </c>
      <c r="CU59" s="122" t="str">
        <f>VLOOKUP(CT59,'[1]Sheet2 (2)'!$A$2:$C$2126,3,FALSE)</f>
        <v>50110.613.000.5997.410.000000000000.17</v>
      </c>
      <c r="CV59" s="121" t="s">
        <v>3598</v>
      </c>
      <c r="CW59" s="122" t="str">
        <f>VLOOKUP(CV59,'[1]Sheet2 (2)'!$A$2:$C$2126,3,FALSE)</f>
        <v>60110.263.000.5997.110.000000000000.17</v>
      </c>
      <c r="CX59" s="121" t="s">
        <v>3599</v>
      </c>
      <c r="CY59" s="122" t="str">
        <f>VLOOKUP(CX59,'[1]Sheet2 (2)'!$A$2:$C$2126,3,FALSE)</f>
        <v>85110.698.000.5997.450.000000000000.17</v>
      </c>
      <c r="CZ59" s="121" t="s">
        <v>3600</v>
      </c>
      <c r="DA59" s="122" t="str">
        <f>VLOOKUP(CZ59,'[1]Sheet2 (2)'!$A$2:$C$2126,3,FALSE)</f>
        <v>82110.637.000.5997.580.000000000000.17</v>
      </c>
      <c r="DG59" s="121" t="s">
        <v>3283</v>
      </c>
      <c r="DH59" s="122" t="str">
        <f>VLOOKUP(DG59,'[1]Sheet2 (2)'!$A$2:$C$2126,3,FALSE)</f>
        <v>15110.861.000.5997.430.000000000000.17</v>
      </c>
      <c r="DI59" t="str">
        <f t="shared" si="0"/>
        <v>15110.861.000.</v>
      </c>
      <c r="DJ59" t="str">
        <f t="shared" si="1"/>
        <v>.430.000000000000.17</v>
      </c>
      <c r="DK59" s="4" t="s">
        <v>3464</v>
      </c>
      <c r="DL59" t="str">
        <f t="shared" si="2"/>
        <v>5997</v>
      </c>
      <c r="DM59" t="s">
        <v>2735</v>
      </c>
      <c r="DN59" t="str">
        <f t="shared" si="3"/>
        <v>110.861</v>
      </c>
      <c r="DO59" t="str">
        <f t="shared" si="4"/>
        <v/>
      </c>
      <c r="DP59" s="121" t="s">
        <v>3283</v>
      </c>
      <c r="DQ59" t="s">
        <v>5891</v>
      </c>
      <c r="DR59" t="s">
        <v>5892</v>
      </c>
      <c r="DS59" t="str">
        <f t="shared" si="5"/>
        <v>.430.000000000000.</v>
      </c>
    </row>
    <row r="60" spans="1:123" ht="20.25" customHeight="1" x14ac:dyDescent="0.3">
      <c r="A60" s="230"/>
      <c r="B60" s="231"/>
      <c r="C60" s="231"/>
      <c r="D60" s="231"/>
      <c r="E60" s="231"/>
      <c r="F60" s="231"/>
      <c r="G60" s="232"/>
      <c r="H60" s="230"/>
      <c r="I60" s="231"/>
      <c r="J60" s="231"/>
      <c r="K60" s="232"/>
      <c r="L60" s="233"/>
      <c r="M60" s="234"/>
      <c r="N60" s="235"/>
      <c r="O60" s="234"/>
      <c r="P60" s="234"/>
      <c r="Q60" s="235"/>
      <c r="R60" s="45"/>
      <c r="S60" s="246">
        <f t="shared" si="16"/>
        <v>0</v>
      </c>
      <c r="T60" s="247"/>
      <c r="U60" s="248"/>
      <c r="V60" s="315">
        <f t="shared" si="17"/>
        <v>0</v>
      </c>
      <c r="W60" s="315"/>
      <c r="X60" s="315"/>
      <c r="Y60" s="314">
        <f>((S60*12)/52)/37.5</f>
        <v>0</v>
      </c>
      <c r="Z60" s="314"/>
      <c r="AA60" s="314"/>
      <c r="AB60" s="237"/>
      <c r="AC60" s="238"/>
      <c r="AD60" s="238"/>
      <c r="AE60" s="238"/>
      <c r="AF60" s="239"/>
      <c r="AI60" s="88">
        <f t="shared" si="9"/>
        <v>0</v>
      </c>
      <c r="AJ60" s="98">
        <f t="shared" si="10"/>
        <v>0</v>
      </c>
      <c r="AK60" s="88">
        <f t="shared" si="11"/>
        <v>0</v>
      </c>
      <c r="AL60" s="88">
        <f t="shared" si="12"/>
        <v>0</v>
      </c>
      <c r="AM60" s="102"/>
      <c r="AP60" s="46"/>
      <c r="AR60" s="85" t="s">
        <v>1741</v>
      </c>
      <c r="AT60" t="s">
        <v>1130</v>
      </c>
      <c r="AV60" s="83" t="s">
        <v>1656</v>
      </c>
      <c r="AW60" s="83"/>
      <c r="BD60" s="75"/>
      <c r="BE60" s="75"/>
      <c r="BF60" s="75"/>
      <c r="BG60" s="75"/>
      <c r="BH60" s="91"/>
      <c r="BT60" t="s">
        <v>1830</v>
      </c>
      <c r="BX60" s="121" t="s">
        <v>3601</v>
      </c>
      <c r="BY60" s="122" t="str">
        <f>VLOOKUP(BX60,'[1]Sheet2 (2)'!$A$2:$C$2126,3,FALSE)</f>
        <v>40110.388.000.5997.220.000000000000.17</v>
      </c>
      <c r="BZ60" s="121" t="s">
        <v>3602</v>
      </c>
      <c r="CA60" s="122" t="str">
        <f>VLOOKUP(BZ60,'[1]Sheet2 (2)'!$A$2:$C$2126,3,FALSE)</f>
        <v>30110.613.000.5997.410.000000000000.17</v>
      </c>
      <c r="CF60" s="121" t="s">
        <v>3603</v>
      </c>
      <c r="CG60" s="122" t="str">
        <f>VLOOKUP(CF60,'[1]Sheet2 (2)'!$A$2:$C$2126,3,FALSE)</f>
        <v>31110.557.000.5997.310.000000000000.17</v>
      </c>
      <c r="CH60" s="121" t="s">
        <v>3604</v>
      </c>
      <c r="CI60" s="122" t="str">
        <f>VLOOKUP(CH60,'[1]Sheet2 (2)'!$A$2:$C$2126,3,FALSE)</f>
        <v>20110.613.000.5997.410.000000000000.17</v>
      </c>
      <c r="CJ60" s="121" t="s">
        <v>3605</v>
      </c>
      <c r="CK60" s="122" t="str">
        <f>VLOOKUP(CJ60,'[1]Sheet2 (2)'!$A$2:$C$2126,3,FALSE)</f>
        <v>10110.999.000.5996.000.000000000000.17</v>
      </c>
      <c r="CL60" s="121" t="s">
        <v>3606</v>
      </c>
      <c r="CM60" s="122" t="str">
        <f>VLOOKUP(CL60,'[1]Sheet2 (2)'!$A$2:$C$2126,3,FALSE)</f>
        <v>81110.999.000.5996.000.000000000000.17</v>
      </c>
      <c r="CN60" s="121" t="s">
        <v>3607</v>
      </c>
      <c r="CO60" s="122" t="str">
        <f>VLOOKUP(CN60,'[1]Sheet2 (2)'!$A$2:$C$2126,3,FALSE)</f>
        <v>84110.021.000.5997.110.000000000000.17</v>
      </c>
      <c r="CP60" s="121" t="s">
        <v>3608</v>
      </c>
      <c r="CQ60" s="122" t="str">
        <f>VLOOKUP(CP60,'[1]Sheet2 (2)'!$A$2:$C$2126,3,FALSE)</f>
        <v>86110.999.000.5996.000.000000000000.17</v>
      </c>
      <c r="CR60" s="121" t="s">
        <v>3609</v>
      </c>
      <c r="CS60" s="122" t="str">
        <f>VLOOKUP(CR60,'[1]Sheet2 (2)'!$A$2:$C$2126,3,FALSE)</f>
        <v>83110.695.000.5997.630.000000000000.17</v>
      </c>
      <c r="CT60" s="121" t="s">
        <v>3610</v>
      </c>
      <c r="CU60" s="122" t="str">
        <f>VLOOKUP(CT60,'[1]Sheet2 (2)'!$A$2:$C$2126,3,FALSE)</f>
        <v>50110.613.000.5997.410.000000000000.17</v>
      </c>
      <c r="CV60" s="121" t="s">
        <v>3611</v>
      </c>
      <c r="CW60" s="122" t="str">
        <f>VLOOKUP(CV60,'[1]Sheet2 (2)'!$A$2:$C$2126,3,FALSE)</f>
        <v>60110.999.000.5996.000.000000000000.17</v>
      </c>
      <c r="CX60" s="121" t="s">
        <v>3612</v>
      </c>
      <c r="CY60" s="122" t="str">
        <f>VLOOKUP(CX60,'[1]Sheet2 (2)'!$A$2:$C$2126,3,FALSE)</f>
        <v>85110.391.000.5997.610.000000000000.17</v>
      </c>
      <c r="CZ60" s="121" t="s">
        <v>3613</v>
      </c>
      <c r="DA60" s="122" t="str">
        <f>VLOOKUP(CZ60,'[1]Sheet2 (2)'!$A$2:$C$2126,3,FALSE)</f>
        <v>82110.638.000.5997.520.000000000000.17</v>
      </c>
      <c r="DG60" s="121" t="s">
        <v>3297</v>
      </c>
      <c r="DH60" s="122" t="str">
        <f>VLOOKUP(DG60,'[1]Sheet2 (2)'!$A$2:$C$2126,3,FALSE)</f>
        <v>15110.861.000.5997.430.000000000000.17</v>
      </c>
      <c r="DI60" t="str">
        <f t="shared" si="0"/>
        <v>15110.861.000.</v>
      </c>
      <c r="DJ60" t="str">
        <f t="shared" si="1"/>
        <v>.430.000000000000.17</v>
      </c>
      <c r="DK60" s="4" t="s">
        <v>3464</v>
      </c>
      <c r="DL60" t="str">
        <f t="shared" si="2"/>
        <v>5997</v>
      </c>
      <c r="DM60" t="s">
        <v>2735</v>
      </c>
      <c r="DN60" t="str">
        <f t="shared" si="3"/>
        <v>110.861</v>
      </c>
      <c r="DO60" t="str">
        <f t="shared" si="4"/>
        <v/>
      </c>
      <c r="DP60" s="121" t="s">
        <v>3297</v>
      </c>
      <c r="DQ60" t="s">
        <v>5891</v>
      </c>
      <c r="DR60" t="s">
        <v>5892</v>
      </c>
      <c r="DS60" t="str">
        <f t="shared" si="5"/>
        <v>.430.000000000000.</v>
      </c>
    </row>
    <row r="61" spans="1:123" ht="20.25" customHeight="1" x14ac:dyDescent="0.3">
      <c r="A61" s="230"/>
      <c r="B61" s="231"/>
      <c r="C61" s="231"/>
      <c r="D61" s="231"/>
      <c r="E61" s="231"/>
      <c r="F61" s="231"/>
      <c r="G61" s="232"/>
      <c r="H61" s="230"/>
      <c r="I61" s="231"/>
      <c r="J61" s="231"/>
      <c r="K61" s="232"/>
      <c r="L61" s="233"/>
      <c r="M61" s="234"/>
      <c r="N61" s="235"/>
      <c r="O61" s="234"/>
      <c r="P61" s="234"/>
      <c r="Q61" s="235"/>
      <c r="R61" s="45"/>
      <c r="S61" s="246">
        <f t="shared" si="16"/>
        <v>0</v>
      </c>
      <c r="T61" s="247"/>
      <c r="U61" s="248"/>
      <c r="V61" s="315">
        <f t="shared" si="17"/>
        <v>0</v>
      </c>
      <c r="W61" s="315"/>
      <c r="X61" s="315"/>
      <c r="Y61" s="314">
        <f t="shared" si="18"/>
        <v>0</v>
      </c>
      <c r="Z61" s="314"/>
      <c r="AA61" s="314"/>
      <c r="AB61" s="237"/>
      <c r="AC61" s="238"/>
      <c r="AD61" s="238"/>
      <c r="AE61" s="238"/>
      <c r="AF61" s="239"/>
      <c r="AI61" s="88">
        <f t="shared" si="9"/>
        <v>0</v>
      </c>
      <c r="AJ61" s="98">
        <f t="shared" si="10"/>
        <v>0</v>
      </c>
      <c r="AK61" s="88">
        <f t="shared" si="11"/>
        <v>0</v>
      </c>
      <c r="AL61" s="88">
        <f t="shared" si="12"/>
        <v>0</v>
      </c>
      <c r="AP61" s="46"/>
      <c r="AR61" s="87" t="s">
        <v>1742</v>
      </c>
      <c r="AT61" t="s">
        <v>1131</v>
      </c>
      <c r="AV61" s="83" t="s">
        <v>1657</v>
      </c>
      <c r="AW61" s="83"/>
      <c r="BE61" s="75"/>
      <c r="BF61" s="75"/>
      <c r="BT61" t="s">
        <v>1832</v>
      </c>
      <c r="BX61" s="121" t="s">
        <v>3614</v>
      </c>
      <c r="BY61" s="122" t="str">
        <f>VLOOKUP(BX61,'[1]Sheet2 (2)'!$A$2:$C$2126,3,FALSE)</f>
        <v>40110.388.000.5997.220.000000000000.17</v>
      </c>
      <c r="BZ61" s="121" t="s">
        <v>3615</v>
      </c>
      <c r="CA61" s="122" t="str">
        <f>VLOOKUP(BZ61,'[1]Sheet2 (2)'!$A$2:$C$2126,3,FALSE)</f>
        <v>30110.613.000.5997.410.000000000000.17</v>
      </c>
      <c r="CF61" s="121" t="s">
        <v>3616</v>
      </c>
      <c r="CG61" s="122" t="str">
        <f>VLOOKUP(CF61,'[1]Sheet2 (2)'!$A$2:$C$2126,3,FALSE)</f>
        <v>31110.557.000.5997.310.000000000000.17</v>
      </c>
      <c r="CH61" s="121" t="s">
        <v>3617</v>
      </c>
      <c r="CI61" s="122" t="str">
        <f>VLOOKUP(CH61,'[1]Sheet2 (2)'!$A$2:$C$2126,3,FALSE)</f>
        <v>20110.613.000.5997.410.000000000000.17</v>
      </c>
      <c r="CJ61" s="121" t="s">
        <v>3618</v>
      </c>
      <c r="CK61" s="122" t="str">
        <f>VLOOKUP(CJ61,'[1]Sheet2 (2)'!$A$2:$C$2126,3,FALSE)</f>
        <v>10110.999.000.5996.000.000000000000.17</v>
      </c>
      <c r="CL61" s="121" t="s">
        <v>3619</v>
      </c>
      <c r="CM61" s="122" t="str">
        <f>VLOOKUP(CL61,'[1]Sheet2 (2)'!$A$2:$C$2126,3,FALSE)</f>
        <v>81110.391.000.5997.610.000000000000.17</v>
      </c>
      <c r="CN61" s="121" t="s">
        <v>3620</v>
      </c>
      <c r="CO61" s="122" t="str">
        <f>VLOOKUP(CN61,'[1]Sheet2 (2)'!$A$2:$C$2126,3,FALSE)</f>
        <v>84110.313.000.5997.110.000000000000.17</v>
      </c>
      <c r="CP61" s="121" t="s">
        <v>3621</v>
      </c>
      <c r="CQ61" s="122" t="str">
        <f>VLOOKUP(CP61,'[1]Sheet2 (2)'!$A$2:$C$2126,3,FALSE)</f>
        <v>86110.248.000.5997.110.000000000000.17</v>
      </c>
      <c r="CR61" s="121" t="s">
        <v>3622</v>
      </c>
      <c r="CS61" s="122" t="str">
        <f>VLOOKUP(CR61,'[1]Sheet2 (2)'!$A$2:$C$2126,3,FALSE)</f>
        <v>83110.695.000.5997.630.000000000000.17</v>
      </c>
      <c r="CT61" s="121" t="s">
        <v>3623</v>
      </c>
      <c r="CU61" s="122" t="str">
        <f>VLOOKUP(CT61,'[1]Sheet2 (2)'!$A$2:$C$2126,3,FALSE)</f>
        <v>50110.613.000.5997.410.000000000000.17</v>
      </c>
      <c r="CV61" s="121" t="s">
        <v>3624</v>
      </c>
      <c r="CW61" s="122" t="str">
        <f>VLOOKUP(CV61,'[1]Sheet2 (2)'!$A$2:$C$2126,3,FALSE)</f>
        <v>60110.999.000.5996.000.000000000000.17</v>
      </c>
      <c r="CX61" s="121" t="s">
        <v>3625</v>
      </c>
      <c r="CY61" s="122" t="str">
        <f>VLOOKUP(CX61,'[1]Sheet2 (2)'!$A$2:$C$2126,3,FALSE)</f>
        <v>85110.689.000.5997.620.000000000000.17</v>
      </c>
      <c r="DG61" s="121" t="s">
        <v>3312</v>
      </c>
      <c r="DH61" s="122" t="str">
        <f>VLOOKUP(DG61,'[1]Sheet2 (2)'!$A$2:$C$2126,3,FALSE)</f>
        <v>15110.861.000.5997.430.000000000000.17</v>
      </c>
      <c r="DI61" t="str">
        <f t="shared" si="0"/>
        <v>15110.861.000.</v>
      </c>
      <c r="DJ61" t="str">
        <f t="shared" si="1"/>
        <v>.430.000000000000.17</v>
      </c>
      <c r="DK61" s="4" t="s">
        <v>3464</v>
      </c>
      <c r="DL61" t="str">
        <f t="shared" si="2"/>
        <v>5997</v>
      </c>
      <c r="DM61" t="s">
        <v>2735</v>
      </c>
      <c r="DN61" t="str">
        <f t="shared" si="3"/>
        <v>110.861</v>
      </c>
      <c r="DO61" t="str">
        <f t="shared" si="4"/>
        <v/>
      </c>
      <c r="DP61" s="121" t="s">
        <v>3312</v>
      </c>
      <c r="DQ61" t="s">
        <v>5891</v>
      </c>
      <c r="DR61" t="s">
        <v>5892</v>
      </c>
      <c r="DS61" t="str">
        <f t="shared" si="5"/>
        <v>.430.000000000000.</v>
      </c>
    </row>
    <row r="62" spans="1:123" ht="20.25" customHeight="1" thickBot="1" x14ac:dyDescent="0.35">
      <c r="A62" s="308"/>
      <c r="B62" s="309"/>
      <c r="C62" s="309"/>
      <c r="D62" s="309"/>
      <c r="E62" s="309"/>
      <c r="F62" s="309"/>
      <c r="G62" s="310"/>
      <c r="H62" s="308"/>
      <c r="I62" s="309"/>
      <c r="J62" s="309"/>
      <c r="K62" s="310"/>
      <c r="L62" s="307"/>
      <c r="M62" s="296"/>
      <c r="N62" s="297"/>
      <c r="O62" s="296"/>
      <c r="P62" s="296"/>
      <c r="Q62" s="297"/>
      <c r="R62" s="45"/>
      <c r="S62" s="246">
        <f t="shared" si="16"/>
        <v>0</v>
      </c>
      <c r="T62" s="247"/>
      <c r="U62" s="248"/>
      <c r="V62" s="315">
        <f t="shared" si="17"/>
        <v>0</v>
      </c>
      <c r="W62" s="315"/>
      <c r="X62" s="315"/>
      <c r="Y62" s="475">
        <f t="shared" si="18"/>
        <v>0</v>
      </c>
      <c r="Z62" s="476"/>
      <c r="AA62" s="477"/>
      <c r="AB62" s="237"/>
      <c r="AC62" s="238"/>
      <c r="AD62" s="238"/>
      <c r="AE62" s="238"/>
      <c r="AF62" s="239"/>
      <c r="AI62" s="88">
        <f t="shared" si="9"/>
        <v>0</v>
      </c>
      <c r="AJ62" s="98">
        <f t="shared" si="10"/>
        <v>0</v>
      </c>
      <c r="AK62" s="88">
        <f t="shared" si="11"/>
        <v>0</v>
      </c>
      <c r="AL62" s="88">
        <f t="shared" si="12"/>
        <v>0</v>
      </c>
      <c r="AP62" s="46"/>
      <c r="AR62" s="87" t="s">
        <v>1743</v>
      </c>
      <c r="AT62" t="s">
        <v>1132</v>
      </c>
      <c r="AU62" s="77"/>
      <c r="AV62" s="83" t="s">
        <v>1658</v>
      </c>
      <c r="AW62" s="83"/>
      <c r="BE62" s="79"/>
      <c r="BF62" s="75"/>
      <c r="BT62" t="s">
        <v>1834</v>
      </c>
      <c r="BX62" s="121" t="s">
        <v>3626</v>
      </c>
      <c r="BY62" s="122" t="str">
        <f>VLOOKUP(BX62,'[1]Sheet2 (2)'!$A$2:$C$2126,3,FALSE)</f>
        <v>40110.527.000.5997.220.000000000000.17</v>
      </c>
      <c r="BZ62" s="121" t="s">
        <v>3627</v>
      </c>
      <c r="CA62" s="122" t="str">
        <f>VLOOKUP(BZ62,'[1]Sheet2 (2)'!$A$2:$C$2126,3,FALSE)</f>
        <v>30110.613.000.5997.410.000000000000.17</v>
      </c>
      <c r="CF62" s="121" t="s">
        <v>3628</v>
      </c>
      <c r="CG62" s="122" t="str">
        <f>VLOOKUP(CF62,'[1]Sheet2 (2)'!$A$2:$C$2126,3,FALSE)</f>
        <v>31110.557.000.5997.310.000000000000.17</v>
      </c>
      <c r="CH62" s="121" t="s">
        <v>3629</v>
      </c>
      <c r="CI62" s="122" t="str">
        <f>VLOOKUP(CH62,'[1]Sheet2 (2)'!$A$2:$C$2126,3,FALSE)</f>
        <v>20110.613.000.5997.410.000000000000.17</v>
      </c>
      <c r="CJ62" s="121" t="s">
        <v>3630</v>
      </c>
      <c r="CK62" s="122" t="str">
        <f>VLOOKUP(CJ62,'[1]Sheet2 (2)'!$A$2:$C$2126,3,FALSE)</f>
        <v>12110.688.000.5997.640.000000000000.17</v>
      </c>
      <c r="CL62" s="121" t="s">
        <v>3631</v>
      </c>
      <c r="CM62" s="122" t="str">
        <f>VLOOKUP(CL62,'[1]Sheet2 (2)'!$A$2:$C$2126,3,FALSE)</f>
        <v>81110.781.000.5997.710.000000000000.17</v>
      </c>
      <c r="CN62" s="121" t="s">
        <v>3632</v>
      </c>
      <c r="CO62" s="122" t="str">
        <f>VLOOKUP(CN62,'[1]Sheet2 (2)'!$A$2:$C$2126,3,FALSE)</f>
        <v>84110.223.000.5997.110.000000000000.17</v>
      </c>
      <c r="CP62" s="121" t="s">
        <v>3633</v>
      </c>
      <c r="CQ62" s="122" t="str">
        <f>VLOOKUP(CP62,'[1]Sheet2 (2)'!$A$2:$C$2126,3,FALSE)</f>
        <v>86110.248.000.5997.110.000000000000.17</v>
      </c>
      <c r="CR62" s="121" t="s">
        <v>3634</v>
      </c>
      <c r="CS62" s="122" t="str">
        <f>VLOOKUP(CR62,'[1]Sheet2 (2)'!$A$2:$C$2126,3,FALSE)</f>
        <v>83110.695.000.5997.630.000000000000.17</v>
      </c>
      <c r="CT62" s="121" t="s">
        <v>3635</v>
      </c>
      <c r="CU62" s="122" t="str">
        <f>VLOOKUP(CT62,'[1]Sheet2 (2)'!$A$2:$C$2126,3,FALSE)</f>
        <v>50110.613.000.5997.410.000000000000.17</v>
      </c>
      <c r="CV62" s="121" t="s">
        <v>3636</v>
      </c>
      <c r="CW62" s="122" t="str">
        <f>VLOOKUP(CV62,'[1]Sheet2 (2)'!$A$2:$C$2126,3,FALSE)</f>
        <v>60110.246.000.5997.110.000000000000.17</v>
      </c>
      <c r="CX62" s="121" t="s">
        <v>3637</v>
      </c>
      <c r="CY62" s="122" t="str">
        <f>VLOOKUP(CX62,'[1]Sheet2 (2)'!$A$2:$C$2126,3,FALSE)</f>
        <v>85110.689.303.5997.620.000000000000.17</v>
      </c>
      <c r="DG62" s="121" t="s">
        <v>3327</v>
      </c>
      <c r="DH62" s="122" t="str">
        <f>VLOOKUP(DG62,'[1]Sheet2 (2)'!$A$2:$C$2126,3,FALSE)</f>
        <v>15110.861.000.5997.430.000000000000.17</v>
      </c>
      <c r="DI62" t="str">
        <f t="shared" si="0"/>
        <v>15110.861.000.</v>
      </c>
      <c r="DJ62" t="str">
        <f t="shared" si="1"/>
        <v>.430.000000000000.17</v>
      </c>
      <c r="DK62" s="4" t="s">
        <v>3464</v>
      </c>
      <c r="DL62" t="str">
        <f t="shared" si="2"/>
        <v>5997</v>
      </c>
      <c r="DM62" t="s">
        <v>2735</v>
      </c>
      <c r="DN62" t="str">
        <f t="shared" si="3"/>
        <v>110.861</v>
      </c>
      <c r="DO62" t="str">
        <f t="shared" si="4"/>
        <v/>
      </c>
      <c r="DP62" s="121" t="s">
        <v>3327</v>
      </c>
      <c r="DQ62" t="s">
        <v>5891</v>
      </c>
      <c r="DR62" t="s">
        <v>5892</v>
      </c>
      <c r="DS62" t="str">
        <f t="shared" si="5"/>
        <v>.430.000000000000.</v>
      </c>
    </row>
    <row r="63" spans="1:123" ht="20.25" customHeight="1" thickBot="1" x14ac:dyDescent="0.35">
      <c r="A63" s="301" t="s">
        <v>1436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3"/>
      <c r="R63" s="155">
        <f>SUM(R54:R62)</f>
        <v>0</v>
      </c>
      <c r="S63" s="298">
        <f>SUM(S54:U62)</f>
        <v>0</v>
      </c>
      <c r="T63" s="299"/>
      <c r="U63" s="300"/>
      <c r="V63" s="384">
        <f>SUM(V54:V62)</f>
        <v>0</v>
      </c>
      <c r="W63" s="385"/>
      <c r="X63" s="386"/>
      <c r="Y63" s="298">
        <f>SUM(Y54:Y62)</f>
        <v>0</v>
      </c>
      <c r="Z63" s="479"/>
      <c r="AA63" s="480"/>
      <c r="AB63" s="156"/>
      <c r="AC63" s="156"/>
      <c r="AD63" s="156"/>
      <c r="AE63" s="156"/>
      <c r="AF63" s="157"/>
      <c r="AI63" s="88">
        <f t="shared" si="9"/>
        <v>0</v>
      </c>
      <c r="AJ63" s="98">
        <f t="shared" si="10"/>
        <v>0</v>
      </c>
      <c r="AK63" s="88">
        <f t="shared" si="11"/>
        <v>0</v>
      </c>
      <c r="AL63" s="88">
        <f t="shared" si="12"/>
        <v>0</v>
      </c>
      <c r="AP63" s="46"/>
      <c r="AR63" s="87" t="s">
        <v>1744</v>
      </c>
      <c r="AT63" t="s">
        <v>1133</v>
      </c>
      <c r="AV63" s="83" t="s">
        <v>1659</v>
      </c>
      <c r="AW63" s="83"/>
      <c r="BE63" s="75"/>
      <c r="BF63" s="75"/>
      <c r="BT63" t="s">
        <v>1836</v>
      </c>
      <c r="BX63" s="121" t="s">
        <v>3638</v>
      </c>
      <c r="BY63" s="122" t="str">
        <f>VLOOKUP(BX63,'[1]Sheet2 (2)'!$A$2:$C$2126,3,FALSE)</f>
        <v>40110.526.000.5997.220.000000000000.17</v>
      </c>
      <c r="BZ63" s="121" t="s">
        <v>3639</v>
      </c>
      <c r="CA63" s="122" t="str">
        <f>VLOOKUP(BZ63,'[1]Sheet2 (2)'!$A$2:$C$2126,3,FALSE)</f>
        <v>30110.613.000.5997.410.000000000000.17</v>
      </c>
      <c r="CF63" s="121" t="s">
        <v>3640</v>
      </c>
      <c r="CG63" s="122" t="str">
        <f>VLOOKUP(CF63,'[1]Sheet2 (2)'!$A$2:$C$2126,3,FALSE)</f>
        <v>31110.557.000.5997.310.000000000000.17</v>
      </c>
      <c r="CH63" s="121" t="s">
        <v>3641</v>
      </c>
      <c r="CI63" s="122" t="str">
        <f>VLOOKUP(CH63,'[1]Sheet2 (2)'!$A$2:$C$2126,3,FALSE)</f>
        <v>20110.613.000.5997.410.000000000000.17</v>
      </c>
      <c r="CJ63" s="121" t="s">
        <v>3642</v>
      </c>
      <c r="CK63" s="122" t="str">
        <f>VLOOKUP(CJ63,'[1]Sheet2 (2)'!$A$2:$C$2126,3,FALSE)</f>
        <v>10110.999.000.5996.000.000000000000.17</v>
      </c>
      <c r="CL63" s="121" t="s">
        <v>3643</v>
      </c>
      <c r="CM63" s="122" t="str">
        <f>VLOOKUP(CL63,'[1]Sheet2 (2)'!$A$2:$C$2126,3,FALSE)</f>
        <v>81110.782.000.5997.730.000000000000.17</v>
      </c>
      <c r="CN63" s="121" t="s">
        <v>3644</v>
      </c>
      <c r="CO63" s="122" t="str">
        <f>VLOOKUP(CN63,'[1]Sheet2 (2)'!$A$2:$C$2126,3,FALSE)</f>
        <v>84110.248.000.5997.110.000000000000.17</v>
      </c>
      <c r="CP63" s="121" t="s">
        <v>3645</v>
      </c>
      <c r="CQ63" s="122" t="str">
        <f>VLOOKUP(CP63,'[1]Sheet2 (2)'!$A$2:$C$2126,3,FALSE)</f>
        <v>86110.021.000.5997.110.000000000000.17</v>
      </c>
      <c r="CR63" s="121" t="s">
        <v>3646</v>
      </c>
      <c r="CS63" s="122" t="str">
        <f>VLOOKUP(CR63,'[1]Sheet2 (2)'!$A$2:$C$2126,3,FALSE)</f>
        <v>83110.695.000.5997.630.000000000000.17</v>
      </c>
      <c r="CT63" s="121" t="s">
        <v>3647</v>
      </c>
      <c r="CU63" s="122" t="str">
        <f>VLOOKUP(CT63,'[1]Sheet2 (2)'!$A$2:$C$2126,3,FALSE)</f>
        <v>50110.613.000.5997.410.000000000000.17</v>
      </c>
      <c r="CV63" s="121" t="s">
        <v>3648</v>
      </c>
      <c r="CW63" s="122" t="str">
        <f>VLOOKUP(CV63,'[1]Sheet2 (2)'!$A$2:$C$2126,3,FALSE)</f>
        <v>60110.223.000.5997.110.000000000000.17</v>
      </c>
      <c r="CX63" s="121" t="s">
        <v>3649</v>
      </c>
      <c r="CY63" s="122" t="str">
        <f>VLOOKUP(CX63,'[1]Sheet2 (2)'!$A$2:$C$2126,3,FALSE)</f>
        <v>85110.689.306.5997.620.000000000000.17</v>
      </c>
      <c r="DG63" s="121" t="s">
        <v>3342</v>
      </c>
      <c r="DH63" s="122" t="str">
        <f>VLOOKUP(DG63,'[1]Sheet2 (2)'!$A$2:$C$2126,3,FALSE)</f>
        <v>10110.501.000.5997.610.000000000000.17</v>
      </c>
      <c r="DI63" t="str">
        <f t="shared" si="0"/>
        <v>10110.501.000.</v>
      </c>
      <c r="DJ63" t="str">
        <f t="shared" si="1"/>
        <v>.610.000000000000.17</v>
      </c>
      <c r="DK63" s="4" t="s">
        <v>3650</v>
      </c>
      <c r="DL63" t="str">
        <f t="shared" si="2"/>
        <v>5997</v>
      </c>
      <c r="DM63" t="s">
        <v>2735</v>
      </c>
      <c r="DN63" t="str">
        <f t="shared" si="3"/>
        <v>110.501</v>
      </c>
      <c r="DO63" t="str">
        <f t="shared" si="4"/>
        <v/>
      </c>
      <c r="DP63" s="121" t="s">
        <v>3342</v>
      </c>
      <c r="DQ63" t="s">
        <v>5893</v>
      </c>
      <c r="DR63" t="s">
        <v>5867</v>
      </c>
      <c r="DS63" t="str">
        <f t="shared" si="5"/>
        <v>.610.000000000000.</v>
      </c>
    </row>
    <row r="64" spans="1:123" ht="20.25" customHeight="1" thickBot="1" x14ac:dyDescent="0.35">
      <c r="A64" s="161" t="s">
        <v>2075</v>
      </c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3"/>
      <c r="AI64" s="88">
        <f t="shared" si="9"/>
        <v>0</v>
      </c>
      <c r="AJ64" s="98">
        <f t="shared" si="10"/>
        <v>0</v>
      </c>
      <c r="AK64" s="88">
        <f t="shared" si="11"/>
        <v>0</v>
      </c>
      <c r="AL64" s="88">
        <f t="shared" si="12"/>
        <v>0</v>
      </c>
      <c r="AP64" s="46"/>
      <c r="AR64" s="85" t="s">
        <v>1745</v>
      </c>
      <c r="AT64" t="s">
        <v>1134</v>
      </c>
      <c r="AV64" s="83" t="s">
        <v>1660</v>
      </c>
      <c r="AW64" s="83"/>
      <c r="BE64" s="75"/>
      <c r="BF64" s="75"/>
      <c r="BT64" t="s">
        <v>1839</v>
      </c>
      <c r="BX64" s="121" t="s">
        <v>3651</v>
      </c>
      <c r="BY64" s="122" t="str">
        <f>VLOOKUP(BX64,'[1]Sheet2 (2)'!$A$2:$C$2126,3,FALSE)</f>
        <v>40110.523.000.5997.220.000000000000.17</v>
      </c>
      <c r="BZ64" s="121" t="s">
        <v>3652</v>
      </c>
      <c r="CA64" s="122" t="str">
        <f>VLOOKUP(BZ64,'[1]Sheet2 (2)'!$A$2:$C$2126,3,FALSE)</f>
        <v>30110.613.000.5997.410.000000000000.17</v>
      </c>
      <c r="CF64" s="121" t="s">
        <v>3653</v>
      </c>
      <c r="CG64" s="122" t="str">
        <f>VLOOKUP(CF64,'[1]Sheet2 (2)'!$A$2:$C$2126,3,FALSE)</f>
        <v>31110.557.000.5997.310.000000000000.17</v>
      </c>
      <c r="CH64" s="121" t="s">
        <v>3654</v>
      </c>
      <c r="CI64" s="122" t="str">
        <f>VLOOKUP(CH64,'[1]Sheet2 (2)'!$A$2:$C$2126,3,FALSE)</f>
        <v>20110.613.000.5997.410.000000000000.17</v>
      </c>
      <c r="CJ64" s="121" t="s">
        <v>3655</v>
      </c>
      <c r="CK64" s="122" t="str">
        <f>VLOOKUP(CJ64,'[1]Sheet2 (2)'!$A$2:$C$2126,3,FALSE)</f>
        <v>10110.697.000.5997.630.000000000000.17</v>
      </c>
      <c r="CL64" s="121" t="s">
        <v>3656</v>
      </c>
      <c r="CM64" s="122" t="str">
        <f>VLOOKUP(CL64,'[1]Sheet2 (2)'!$A$2:$C$2126,3,FALSE)</f>
        <v>81110.784.000.5997.720.000000000000.17</v>
      </c>
      <c r="CN64" s="121" t="s">
        <v>3657</v>
      </c>
      <c r="CO64" s="122" t="str">
        <f>VLOOKUP(CN64,'[1]Sheet2 (2)'!$A$2:$C$2126,3,FALSE)</f>
        <v>84110.188.000.5997.110.000000000000.17</v>
      </c>
      <c r="CP64" s="121" t="s">
        <v>3658</v>
      </c>
      <c r="CQ64" s="122" t="str">
        <f>VLOOKUP(CP64,'[1]Sheet2 (2)'!$A$2:$C$2126,3,FALSE)</f>
        <v>86110.021.000.5997.110.000000000000.17</v>
      </c>
      <c r="CR64" s="121" t="s">
        <v>3659</v>
      </c>
      <c r="CS64" s="122" t="str">
        <f>VLOOKUP(CR64,'[1]Sheet2 (2)'!$A$2:$C$2126,3,FALSE)</f>
        <v>83110.695.000.5997.630.000000000000.17</v>
      </c>
      <c r="CT64" s="121" t="s">
        <v>3660</v>
      </c>
      <c r="CU64" s="122" t="str">
        <f>VLOOKUP(CT64,'[1]Sheet2 (2)'!$A$2:$C$2126,3,FALSE)</f>
        <v>50110.613.000.5997.410.000000000000.17</v>
      </c>
      <c r="CV64" s="121" t="s">
        <v>3661</v>
      </c>
      <c r="CW64" s="122" t="str">
        <f>VLOOKUP(CV64,'[1]Sheet2 (2)'!$A$2:$C$2126,3,FALSE)</f>
        <v>60110.271.000.5997.110.000000000000.17</v>
      </c>
      <c r="CX64" s="121" t="s">
        <v>3662</v>
      </c>
      <c r="CY64" s="122" t="str">
        <f>VLOOKUP(CX64,'[1]Sheet2 (2)'!$A$2:$C$2126,3,FALSE)</f>
        <v>85110.689.301.5997.620.000000000000.17</v>
      </c>
      <c r="DG64" s="121" t="s">
        <v>2716</v>
      </c>
      <c r="DH64" s="122" t="str">
        <f>VLOOKUP(DG64,'[1]Sheet2 (2)'!$A$2:$C$2126,3,FALSE)</f>
        <v>11320.510.000.5997.610.110100040116.00</v>
      </c>
      <c r="DI64" t="str">
        <f t="shared" si="0"/>
        <v>11320.510.000.</v>
      </c>
      <c r="DJ64" t="str">
        <f t="shared" si="1"/>
        <v>.610.110100040116.00</v>
      </c>
      <c r="DK64" s="4" t="s">
        <v>3663</v>
      </c>
      <c r="DL64" t="str">
        <f t="shared" si="2"/>
        <v>5997</v>
      </c>
      <c r="DM64" t="s">
        <v>2735</v>
      </c>
      <c r="DN64" t="str">
        <f t="shared" si="3"/>
        <v>320.510</v>
      </c>
      <c r="DO64" t="str">
        <f t="shared" si="4"/>
        <v/>
      </c>
      <c r="DP64" s="121" t="s">
        <v>2716</v>
      </c>
      <c r="DQ64" t="s">
        <v>5894</v>
      </c>
      <c r="DR64" t="s">
        <v>5895</v>
      </c>
      <c r="DS64" t="str">
        <f t="shared" si="5"/>
        <v>.610.110100040116.</v>
      </c>
    </row>
    <row r="65" spans="1:123" ht="20.25" customHeight="1" x14ac:dyDescent="0.3">
      <c r="A65" s="276"/>
      <c r="B65" s="277"/>
      <c r="C65" s="277"/>
      <c r="D65" s="277"/>
      <c r="E65" s="277"/>
      <c r="F65" s="277"/>
      <c r="G65" s="278"/>
      <c r="H65" s="279"/>
      <c r="I65" s="277"/>
      <c r="J65" s="277"/>
      <c r="K65" s="278"/>
      <c r="L65" s="280"/>
      <c r="M65" s="281"/>
      <c r="N65" s="282"/>
      <c r="O65" s="281"/>
      <c r="P65" s="281"/>
      <c r="Q65" s="282"/>
      <c r="R65" s="45"/>
      <c r="S65" s="246">
        <f t="shared" ref="S65:S70" si="19">IFERROR(V65/AI65,0)</f>
        <v>0</v>
      </c>
      <c r="T65" s="247"/>
      <c r="U65" s="248"/>
      <c r="V65" s="315">
        <f t="shared" ref="V65:V70" si="20">AL65</f>
        <v>0</v>
      </c>
      <c r="W65" s="315"/>
      <c r="X65" s="315"/>
      <c r="Y65" s="481">
        <f t="shared" ref="Y65:Y70" si="21">((S65*12)/52)/37.5</f>
        <v>0</v>
      </c>
      <c r="Z65" s="481"/>
      <c r="AA65" s="481"/>
      <c r="AB65" s="237"/>
      <c r="AC65" s="238"/>
      <c r="AD65" s="238"/>
      <c r="AE65" s="238"/>
      <c r="AF65" s="239"/>
      <c r="AI65" s="88">
        <f t="shared" si="9"/>
        <v>0</v>
      </c>
      <c r="AJ65" s="98">
        <f t="shared" si="10"/>
        <v>0</v>
      </c>
      <c r="AK65" s="88">
        <f t="shared" si="11"/>
        <v>0</v>
      </c>
      <c r="AL65" s="88">
        <f t="shared" si="12"/>
        <v>0</v>
      </c>
      <c r="AP65" s="46"/>
      <c r="AR65" s="85" t="s">
        <v>1746</v>
      </c>
      <c r="AT65" t="s">
        <v>1135</v>
      </c>
      <c r="AU65" s="77"/>
      <c r="AV65" s="83" t="s">
        <v>1661</v>
      </c>
      <c r="AW65" s="83"/>
      <c r="BB65" s="89"/>
      <c r="BC65" s="89"/>
      <c r="BE65" s="80" t="s">
        <v>466</v>
      </c>
      <c r="BF65" s="75"/>
      <c r="BO65" s="89"/>
      <c r="BP65" s="89"/>
      <c r="BQ65" s="89"/>
      <c r="BR65" s="89"/>
      <c r="BS65" s="89"/>
      <c r="BT65" t="s">
        <v>1841</v>
      </c>
      <c r="BU65" s="89"/>
      <c r="BV65" s="1"/>
      <c r="BW65" s="1"/>
      <c r="BX65" s="121" t="s">
        <v>3664</v>
      </c>
      <c r="BY65" s="122" t="str">
        <f>VLOOKUP(BX65,'[1]Sheet2 (2)'!$A$2:$C$2126,3,FALSE)</f>
        <v>40110.388.000.5997.220.000000000000.17</v>
      </c>
      <c r="BZ65" s="121" t="s">
        <v>3665</v>
      </c>
      <c r="CA65" s="122" t="str">
        <f>VLOOKUP(BZ65,'[1]Sheet2 (2)'!$A$2:$C$2126,3,FALSE)</f>
        <v>30110.613.000.5997.410.000000000000.17</v>
      </c>
      <c r="CB65" s="1"/>
      <c r="CC65" s="1"/>
      <c r="CD65" s="1"/>
      <c r="CE65" s="1"/>
      <c r="CF65" s="121" t="s">
        <v>3666</v>
      </c>
      <c r="CG65" s="122" t="str">
        <f>VLOOKUP(CF65,'[1]Sheet2 (2)'!$A$2:$C$2126,3,FALSE)</f>
        <v>31110.557.000.5997.310.000000000000.17</v>
      </c>
      <c r="CH65" s="121" t="s">
        <v>3667</v>
      </c>
      <c r="CI65" s="122" t="str">
        <f>VLOOKUP(CH65,'[1]Sheet2 (2)'!$A$2:$C$2126,3,FALSE)</f>
        <v>20110.613.000.5997.410.000000000000.17</v>
      </c>
      <c r="CJ65" s="121" t="s">
        <v>3668</v>
      </c>
      <c r="CK65" s="122" t="str">
        <f>VLOOKUP(CJ65,'[1]Sheet2 (2)'!$A$2:$C$2126,3,FALSE)</f>
        <v>10110.687.000.5997.630.000000000000.17</v>
      </c>
      <c r="CL65" s="121" t="s">
        <v>3669</v>
      </c>
      <c r="CM65" s="122" t="str">
        <f>VLOOKUP(CL65,'[1]Sheet2 (2)'!$A$2:$C$2126,3,FALSE)</f>
        <v>81110.686.000.5997.780.000000000000.17</v>
      </c>
      <c r="CN65" s="121" t="s">
        <v>3670</v>
      </c>
      <c r="CO65" s="122" t="str">
        <f>VLOOKUP(CN65,'[1]Sheet2 (2)'!$A$2:$C$2126,3,FALSE)</f>
        <v>84110.017.000.5997.110.000000000000.17</v>
      </c>
      <c r="CP65" s="121" t="s">
        <v>3671</v>
      </c>
      <c r="CQ65" s="122" t="str">
        <f>VLOOKUP(CP65,'[1]Sheet2 (2)'!$A$2:$C$2126,3,FALSE)</f>
        <v>86110.017.000.5997.110.000000000000.17</v>
      </c>
      <c r="CR65" s="121" t="s">
        <v>3672</v>
      </c>
      <c r="CS65" s="122" t="str">
        <f>VLOOKUP(CR65,'[1]Sheet2 (2)'!$A$2:$C$2126,3,FALSE)</f>
        <v>83110.695.000.5997.630.000000000000.17</v>
      </c>
      <c r="CT65" s="121" t="s">
        <v>3673</v>
      </c>
      <c r="CU65" s="122" t="str">
        <f>VLOOKUP(CT65,'[1]Sheet2 (2)'!$A$2:$C$2126,3,FALSE)</f>
        <v>50110.633.000.5997.560.000000000000.17</v>
      </c>
      <c r="CV65" s="121" t="s">
        <v>3674</v>
      </c>
      <c r="CW65" s="122" t="str">
        <f>VLOOKUP(CV65,'[1]Sheet2 (2)'!$A$2:$C$2126,3,FALSE)</f>
        <v>60110.999.000.5996.000.000000000000.17</v>
      </c>
      <c r="CX65" s="121" t="s">
        <v>3675</v>
      </c>
      <c r="CY65" s="122" t="str">
        <f>VLOOKUP(CX65,'[1]Sheet2 (2)'!$A$2:$C$2126,3,FALSE)</f>
        <v>85110.689.317.5997.620.000000000000.17</v>
      </c>
      <c r="DG65" s="121" t="s">
        <v>2737</v>
      </c>
      <c r="DH65" s="122" t="str">
        <f>VLOOKUP(DG65,'[1]Sheet2 (2)'!$A$2:$C$2126,3,FALSE)</f>
        <v>11110.999.000.5996.000.000000000000.17</v>
      </c>
      <c r="DI65" t="str">
        <f t="shared" si="0"/>
        <v>11110.999.000.</v>
      </c>
      <c r="DJ65" t="str">
        <f t="shared" si="1"/>
        <v>.000.000000000000.17</v>
      </c>
      <c r="DK65" s="4" t="s">
        <v>3676</v>
      </c>
      <c r="DL65" t="str">
        <f t="shared" si="2"/>
        <v>5996</v>
      </c>
      <c r="DM65" t="s">
        <v>3078</v>
      </c>
      <c r="DN65" t="str">
        <f t="shared" si="3"/>
        <v>110.999</v>
      </c>
      <c r="DO65" t="str">
        <f t="shared" si="4"/>
        <v>N/A</v>
      </c>
      <c r="DP65" s="121" t="s">
        <v>2737</v>
      </c>
      <c r="DQ65" t="s">
        <v>1422</v>
      </c>
      <c r="DR65" t="s">
        <v>1422</v>
      </c>
      <c r="DS65" t="str">
        <f t="shared" si="5"/>
        <v>N/A</v>
      </c>
    </row>
    <row r="66" spans="1:123" s="1" customFormat="1" ht="20.25" customHeight="1" x14ac:dyDescent="0.3">
      <c r="A66" s="230"/>
      <c r="B66" s="231"/>
      <c r="C66" s="231"/>
      <c r="D66" s="231"/>
      <c r="E66" s="231"/>
      <c r="F66" s="231"/>
      <c r="G66" s="232"/>
      <c r="H66" s="254"/>
      <c r="I66" s="238"/>
      <c r="J66" s="238"/>
      <c r="K66" s="239"/>
      <c r="L66" s="243"/>
      <c r="M66" s="244"/>
      <c r="N66" s="245"/>
      <c r="O66" s="244"/>
      <c r="P66" s="244"/>
      <c r="Q66" s="245"/>
      <c r="R66" s="45"/>
      <c r="S66" s="246">
        <f t="shared" si="19"/>
        <v>0</v>
      </c>
      <c r="T66" s="247"/>
      <c r="U66" s="248"/>
      <c r="V66" s="315">
        <f t="shared" si="20"/>
        <v>0</v>
      </c>
      <c r="W66" s="315"/>
      <c r="X66" s="315"/>
      <c r="Y66" s="314">
        <f t="shared" si="21"/>
        <v>0</v>
      </c>
      <c r="Z66" s="314"/>
      <c r="AA66" s="314"/>
      <c r="AB66" s="237"/>
      <c r="AC66" s="238"/>
      <c r="AD66" s="238"/>
      <c r="AE66" s="238"/>
      <c r="AF66" s="239"/>
      <c r="AG66" s="46"/>
      <c r="AH66" s="46"/>
      <c r="AI66" s="88">
        <f t="shared" si="9"/>
        <v>0</v>
      </c>
      <c r="AJ66" s="98">
        <f t="shared" si="10"/>
        <v>0</v>
      </c>
      <c r="AK66" s="88">
        <f t="shared" si="11"/>
        <v>0</v>
      </c>
      <c r="AL66" s="88">
        <f t="shared" si="12"/>
        <v>0</v>
      </c>
      <c r="AM66" s="46"/>
      <c r="AN66" s="69"/>
      <c r="AO66" s="69"/>
      <c r="AP66" s="46"/>
      <c r="AQ66" s="69"/>
      <c r="AR66" s="85" t="s">
        <v>1626</v>
      </c>
      <c r="AS66" s="69"/>
      <c r="AT66" t="s">
        <v>1136</v>
      </c>
      <c r="AU66" s="90"/>
      <c r="AV66" s="83" t="s">
        <v>1662</v>
      </c>
      <c r="AW66" s="83"/>
      <c r="AX66" s="89"/>
      <c r="AY66" s="89"/>
      <c r="AZ66" s="89"/>
      <c r="BA66" s="89"/>
      <c r="BB66" s="46"/>
      <c r="BC66" s="46"/>
      <c r="BD66" s="69"/>
      <c r="BE66" s="80"/>
      <c r="BF66" s="75"/>
      <c r="BG66" s="69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t="s">
        <v>1845</v>
      </c>
      <c r="BU66" s="46"/>
      <c r="BV66"/>
      <c r="BW66"/>
      <c r="BX66" s="121" t="s">
        <v>3677</v>
      </c>
      <c r="BY66" s="122" t="str">
        <f>VLOOKUP(BX66,'[1]Sheet2 (2)'!$A$2:$C$2126,3,FALSE)</f>
        <v>40110.388.063.5997.310.000000000000.17</v>
      </c>
      <c r="BZ66" s="121" t="s">
        <v>3678</v>
      </c>
      <c r="CA66" s="122" t="str">
        <f>VLOOKUP(BZ66,'[1]Sheet2 (2)'!$A$2:$C$2126,3,FALSE)</f>
        <v>30110.613.000.5997.410.000000000000.17</v>
      </c>
      <c r="CB66"/>
      <c r="CC66"/>
      <c r="CD66"/>
      <c r="CE66"/>
      <c r="CF66" s="121" t="s">
        <v>3679</v>
      </c>
      <c r="CG66" s="122" t="str">
        <f>VLOOKUP(CF66,'[1]Sheet2 (2)'!$A$2:$C$2126,3,FALSE)</f>
        <v>31110.557.000.5997.310.000000000000.17</v>
      </c>
      <c r="CH66" s="121" t="s">
        <v>3680</v>
      </c>
      <c r="CI66" s="122" t="str">
        <f>VLOOKUP(CH66,'[1]Sheet2 (2)'!$A$2:$C$2126,3,FALSE)</f>
        <v>20110.613.000.5997.410.000000000000.17</v>
      </c>
      <c r="CJ66" s="121" t="s">
        <v>3681</v>
      </c>
      <c r="CK66" s="122" t="str">
        <f>VLOOKUP(CJ66,'[1]Sheet2 (2)'!$A$2:$C$2126,3,FALSE)</f>
        <v>10110.697.316.5997.630.000000000000.17</v>
      </c>
      <c r="CL66" s="121" t="s">
        <v>3682</v>
      </c>
      <c r="CM66" s="122" t="str">
        <f>VLOOKUP(CL66,'[1]Sheet2 (2)'!$A$2:$C$2126,3,FALSE)</f>
        <v>81110.785.000.5997.630.000000000000.17</v>
      </c>
      <c r="CN66" s="121" t="s">
        <v>3683</v>
      </c>
      <c r="CO66" s="122" t="str">
        <f>VLOOKUP(CN66,'[1]Sheet2 (2)'!$A$2:$C$2126,3,FALSE)</f>
        <v>84110.391.000.5997.610.000000000000.17</v>
      </c>
      <c r="CP66" s="121" t="s">
        <v>3684</v>
      </c>
      <c r="CQ66" s="122" t="str">
        <f>VLOOKUP(CP66,'[1]Sheet2 (2)'!$A$2:$C$2126,3,FALSE)</f>
        <v>86110.157.000.5997.110.000000000000.17</v>
      </c>
      <c r="CR66" s="121" t="s">
        <v>3685</v>
      </c>
      <c r="CS66" s="122" t="str">
        <f>VLOOKUP(CR66,'[1]Sheet2 (2)'!$A$2:$C$2126,3,FALSE)</f>
        <v>83110.689.000.5997.620.000000000000.17</v>
      </c>
      <c r="CT66" s="121" t="s">
        <v>3686</v>
      </c>
      <c r="CU66" s="122" t="str">
        <f>VLOOKUP(CT66,'[1]Sheet2 (2)'!$A$2:$C$2126,3,FALSE)</f>
        <v>50110.999.000.5996.000.000000000000.17</v>
      </c>
      <c r="CV66" s="121" t="s">
        <v>3687</v>
      </c>
      <c r="CW66" s="122" t="str">
        <f>VLOOKUP(CV66,'[1]Sheet2 (2)'!$A$2:$C$2126,3,FALSE)</f>
        <v>60110.602.000.5997.430.000000000000.17</v>
      </c>
      <c r="CX66" s="121" t="s">
        <v>3688</v>
      </c>
      <c r="CY66" s="122" t="str">
        <f>VLOOKUP(CX66,'[1]Sheet2 (2)'!$A$2:$C$2126,3,FALSE)</f>
        <v>85110.689.316.5997.620.000000000000.17</v>
      </c>
      <c r="DG66" s="121" t="s">
        <v>2756</v>
      </c>
      <c r="DH66" s="122" t="str">
        <f>VLOOKUP(DG66,'[1]Sheet2 (2)'!$A$2:$C$2126,3,FALSE)</f>
        <v>11110.999.000.5996.000.000000000000.17</v>
      </c>
      <c r="DI66" t="str">
        <f t="shared" si="0"/>
        <v>11110.999.000.</v>
      </c>
      <c r="DJ66" t="str">
        <f t="shared" si="1"/>
        <v>.000.000000000000.17</v>
      </c>
      <c r="DK66" s="123" t="s">
        <v>3676</v>
      </c>
      <c r="DL66" t="str">
        <f t="shared" si="2"/>
        <v>5996</v>
      </c>
      <c r="DM66" s="1" t="s">
        <v>3078</v>
      </c>
      <c r="DN66" t="str">
        <f t="shared" si="3"/>
        <v>110.999</v>
      </c>
      <c r="DO66" t="str">
        <f t="shared" si="4"/>
        <v>N/A</v>
      </c>
      <c r="DP66" s="121" t="s">
        <v>2756</v>
      </c>
      <c r="DQ66" t="s">
        <v>1422</v>
      </c>
      <c r="DR66" t="s">
        <v>1422</v>
      </c>
      <c r="DS66" t="str">
        <f t="shared" si="5"/>
        <v>N/A</v>
      </c>
    </row>
    <row r="67" spans="1:123" ht="21.75" customHeight="1" x14ac:dyDescent="0.3">
      <c r="A67" s="230"/>
      <c r="B67" s="231"/>
      <c r="C67" s="231"/>
      <c r="D67" s="231"/>
      <c r="E67" s="231"/>
      <c r="F67" s="231"/>
      <c r="G67" s="232"/>
      <c r="H67" s="254"/>
      <c r="I67" s="238"/>
      <c r="J67" s="238"/>
      <c r="K67" s="239"/>
      <c r="L67" s="243"/>
      <c r="M67" s="244"/>
      <c r="N67" s="245"/>
      <c r="O67" s="289"/>
      <c r="P67" s="244"/>
      <c r="Q67" s="245"/>
      <c r="R67" s="45"/>
      <c r="S67" s="246">
        <f t="shared" si="19"/>
        <v>0</v>
      </c>
      <c r="T67" s="247"/>
      <c r="U67" s="248"/>
      <c r="V67" s="315">
        <f t="shared" si="20"/>
        <v>0</v>
      </c>
      <c r="W67" s="315"/>
      <c r="X67" s="315"/>
      <c r="Y67" s="314">
        <f t="shared" si="21"/>
        <v>0</v>
      </c>
      <c r="Z67" s="314"/>
      <c r="AA67" s="314"/>
      <c r="AB67" s="237"/>
      <c r="AC67" s="238"/>
      <c r="AD67" s="238"/>
      <c r="AE67" s="238"/>
      <c r="AF67" s="239"/>
      <c r="AI67" s="88">
        <f t="shared" si="9"/>
        <v>0</v>
      </c>
      <c r="AJ67" s="98">
        <f t="shared" si="10"/>
        <v>0</v>
      </c>
      <c r="AK67" s="88">
        <f t="shared" si="11"/>
        <v>0</v>
      </c>
      <c r="AL67" s="88">
        <f t="shared" si="12"/>
        <v>0</v>
      </c>
      <c r="AP67" s="46"/>
      <c r="AR67" s="85" t="s">
        <v>1747</v>
      </c>
      <c r="AT67" t="s">
        <v>1137</v>
      </c>
      <c r="AU67" s="77"/>
      <c r="AV67" s="83" t="s">
        <v>1663</v>
      </c>
      <c r="AW67" s="83"/>
      <c r="BE67" s="80"/>
      <c r="BF67" s="75"/>
      <c r="BT67" t="s">
        <v>1847</v>
      </c>
      <c r="BX67" s="121" t="s">
        <v>3689</v>
      </c>
      <c r="BY67" s="122" t="str">
        <f>VLOOKUP(BX67,'[1]Sheet2 (2)'!$A$2:$C$2126,3,FALSE)</f>
        <v>40110.999.000.5996.000.000000000000.17</v>
      </c>
      <c r="BZ67" s="121" t="s">
        <v>3690</v>
      </c>
      <c r="CA67" s="122" t="str">
        <f>VLOOKUP(BZ67,'[1]Sheet2 (2)'!$A$2:$C$2126,3,FALSE)</f>
        <v>30110.613.000.5997.410.000000000000.17</v>
      </c>
      <c r="CF67" s="121" t="s">
        <v>3691</v>
      </c>
      <c r="CG67" s="122" t="str">
        <f>VLOOKUP(CF67,'[1]Sheet2 (2)'!$A$2:$C$2126,3,FALSE)</f>
        <v>31110.557.000.5997.310.000000000000.17</v>
      </c>
      <c r="CH67" s="121" t="s">
        <v>3692</v>
      </c>
      <c r="CI67" s="122" t="str">
        <f>VLOOKUP(CH67,'[1]Sheet2 (2)'!$A$2:$C$2126,3,FALSE)</f>
        <v>20110.613.000.5997.410.000000000000.17</v>
      </c>
      <c r="CJ67" s="121" t="s">
        <v>3693</v>
      </c>
      <c r="CK67" s="122" t="str">
        <f>VLOOKUP(CJ67,'[1]Sheet2 (2)'!$A$2:$C$2126,3,FALSE)</f>
        <v>10110.700.000.5997.780.000000000000.17</v>
      </c>
      <c r="CL67" s="121" t="s">
        <v>3694</v>
      </c>
      <c r="CM67" s="122" t="str">
        <f>VLOOKUP(CL67,'[1]Sheet2 (2)'!$A$2:$C$2126,3,FALSE)</f>
        <v>81110.391.291.5997.630.000000000000.17</v>
      </c>
      <c r="CN67" s="121" t="s">
        <v>3695</v>
      </c>
      <c r="CO67" s="122" t="str">
        <f>VLOOKUP(CN67,'[1]Sheet2 (2)'!$A$2:$C$2126,3,FALSE)</f>
        <v>84110.689.000.5997.620.000000000000.17</v>
      </c>
      <c r="CP67" s="121" t="s">
        <v>3696</v>
      </c>
      <c r="CQ67" s="122" t="str">
        <f>VLOOKUP(CP67,'[1]Sheet2 (2)'!$A$2:$C$2126,3,FALSE)</f>
        <v>86110.157.000.5997.110.000000000000.17</v>
      </c>
      <c r="CR67" s="121" t="s">
        <v>3697</v>
      </c>
      <c r="CS67" s="122" t="str">
        <f>VLOOKUP(CR67,'[1]Sheet2 (2)'!$A$2:$C$2126,3,FALSE)</f>
        <v>83110.689.000.5997.620.000000000000.17</v>
      </c>
      <c r="CT67" s="121" t="s">
        <v>3698</v>
      </c>
      <c r="CU67" s="122" t="str">
        <f>VLOOKUP(CT67,'[1]Sheet2 (2)'!$A$2:$C$2126,3,FALSE)</f>
        <v>50110.388.204.5997.110.000000000000.17</v>
      </c>
      <c r="CV67" s="121" t="s">
        <v>3699</v>
      </c>
      <c r="CW67" s="122" t="str">
        <f>VLOOKUP(CV67,'[1]Sheet2 (2)'!$A$2:$C$2126,3,FALSE)</f>
        <v>60110.388.142.5997.630.000000000000.17</v>
      </c>
      <c r="CX67" s="121" t="s">
        <v>3700</v>
      </c>
      <c r="CY67" s="122" t="str">
        <f>VLOOKUP(CX67,'[1]Sheet2 (2)'!$A$2:$C$2126,3,FALSE)</f>
        <v>85110.689.308.5997.620.000000000000.17</v>
      </c>
      <c r="DG67" s="121" t="s">
        <v>2775</v>
      </c>
      <c r="DH67" s="122" t="str">
        <f>VLOOKUP(DG67,'[1]Sheet2 (2)'!$A$2:$C$2126,3,FALSE)</f>
        <v>11320.510.000.5997.610.110100040116.00</v>
      </c>
      <c r="DI67" t="str">
        <f t="shared" ref="DI67:DI130" si="22">MID(DH67,1,14)</f>
        <v>11320.510.000.</v>
      </c>
      <c r="DJ67" t="str">
        <f t="shared" ref="DJ67:DJ130" si="23">MID(DH67,19,20)</f>
        <v>.610.110100040116.00</v>
      </c>
      <c r="DK67" s="4" t="s">
        <v>3663</v>
      </c>
      <c r="DL67" t="str">
        <f t="shared" ref="DL67:DL130" si="24">MID(DH67,15,4)</f>
        <v>5997</v>
      </c>
      <c r="DM67" t="s">
        <v>2735</v>
      </c>
      <c r="DN67" t="str">
        <f t="shared" ref="DN67:DN130" si="25">MID(DI67,3,7)</f>
        <v>320.510</v>
      </c>
      <c r="DO67" t="str">
        <f t="shared" ref="DO67:DO130" si="26">IF(DN67="110.999","N/A","")</f>
        <v/>
      </c>
      <c r="DP67" s="121" t="s">
        <v>2775</v>
      </c>
      <c r="DQ67" t="s">
        <v>5894</v>
      </c>
      <c r="DR67" t="s">
        <v>5895</v>
      </c>
      <c r="DS67" t="str">
        <f t="shared" ref="DS67:DS130" si="27">MID(DR67,1,18)</f>
        <v>.610.110100040116.</v>
      </c>
    </row>
    <row r="68" spans="1:123" ht="20.25" customHeight="1" x14ac:dyDescent="0.3">
      <c r="A68" s="230"/>
      <c r="B68" s="231"/>
      <c r="C68" s="231"/>
      <c r="D68" s="231"/>
      <c r="E68" s="231"/>
      <c r="F68" s="231"/>
      <c r="G68" s="232"/>
      <c r="H68" s="254"/>
      <c r="I68" s="238"/>
      <c r="J68" s="238"/>
      <c r="K68" s="239"/>
      <c r="L68" s="243"/>
      <c r="M68" s="244"/>
      <c r="N68" s="245"/>
      <c r="O68" s="289"/>
      <c r="P68" s="244"/>
      <c r="Q68" s="245"/>
      <c r="R68" s="45"/>
      <c r="S68" s="246">
        <f t="shared" si="19"/>
        <v>0</v>
      </c>
      <c r="T68" s="247"/>
      <c r="U68" s="248"/>
      <c r="V68" s="315">
        <f t="shared" si="20"/>
        <v>0</v>
      </c>
      <c r="W68" s="315"/>
      <c r="X68" s="315"/>
      <c r="Y68" s="314">
        <f t="shared" si="21"/>
        <v>0</v>
      </c>
      <c r="Z68" s="314"/>
      <c r="AA68" s="314"/>
      <c r="AB68" s="237"/>
      <c r="AC68" s="238"/>
      <c r="AD68" s="238"/>
      <c r="AE68" s="238"/>
      <c r="AF68" s="239"/>
      <c r="AI68" s="88">
        <f t="shared" si="9"/>
        <v>0</v>
      </c>
      <c r="AJ68" s="98">
        <f t="shared" si="10"/>
        <v>0</v>
      </c>
      <c r="AK68" s="88">
        <f t="shared" si="11"/>
        <v>0</v>
      </c>
      <c r="AL68" s="88">
        <f t="shared" si="12"/>
        <v>0</v>
      </c>
      <c r="AP68" s="46"/>
      <c r="AR68" s="85" t="s">
        <v>1748</v>
      </c>
      <c r="AT68" t="s">
        <v>1138</v>
      </c>
      <c r="AU68" s="77"/>
      <c r="AV68" s="83" t="s">
        <v>1664</v>
      </c>
      <c r="AW68" s="83"/>
      <c r="BE68" s="80"/>
      <c r="BF68" s="75"/>
      <c r="BT68" t="s">
        <v>1850</v>
      </c>
      <c r="BX68" s="121" t="s">
        <v>3701</v>
      </c>
      <c r="BY68" s="122" t="str">
        <f>VLOOKUP(BX68,'[1]Sheet2 (2)'!$A$2:$C$2126,3,FALSE)</f>
        <v>40110.999.000.5996.000.000000000000.17</v>
      </c>
      <c r="BZ68" s="121" t="s">
        <v>3702</v>
      </c>
      <c r="CA68" s="122" t="str">
        <f>VLOOKUP(BZ68,'[1]Sheet2 (2)'!$A$2:$C$2126,3,FALSE)</f>
        <v>30110.613.000.5997.410.000000000000.17</v>
      </c>
      <c r="CF68" s="121" t="s">
        <v>3703</v>
      </c>
      <c r="CG68" s="122" t="str">
        <f>VLOOKUP(CF68,'[1]Sheet2 (2)'!$A$2:$C$2126,3,FALSE)</f>
        <v>31110.557.000.5997.310.000000000000.17</v>
      </c>
      <c r="CH68" s="121" t="s">
        <v>3704</v>
      </c>
      <c r="CI68" s="122" t="str">
        <f>VLOOKUP(CH68,'[1]Sheet2 (2)'!$A$2:$C$2126,3,FALSE)</f>
        <v>20110.613.000.5997.410.000000000000.17</v>
      </c>
      <c r="CJ68" s="121" t="s">
        <v>3705</v>
      </c>
      <c r="CK68" s="122" t="str">
        <f>VLOOKUP(CJ68,'[1]Sheet2 (2)'!$A$2:$C$2126,3,FALSE)</f>
        <v>10110.999.000.5996.000.000000000000.17</v>
      </c>
      <c r="CL68" s="121" t="s">
        <v>3706</v>
      </c>
      <c r="CM68" s="122" t="str">
        <f>VLOOKUP(CL68,'[1]Sheet2 (2)'!$A$2:$C$2126,3,FALSE)</f>
        <v>81110.700.000.5997.780.000000000000.17</v>
      </c>
      <c r="CN68" s="121" t="s">
        <v>3707</v>
      </c>
      <c r="CO68" s="122" t="str">
        <f>VLOOKUP(CN68,'[1]Sheet2 (2)'!$A$2:$C$2126,3,FALSE)</f>
        <v>84110.689.303.5997.620.000000000000.17</v>
      </c>
      <c r="CP68" s="121" t="s">
        <v>3708</v>
      </c>
      <c r="CQ68" s="122" t="str">
        <f>VLOOKUP(CP68,'[1]Sheet2 (2)'!$A$2:$C$2126,3,FALSE)</f>
        <v>86110.157.000.5997.110.000000000000.17</v>
      </c>
      <c r="CR68" s="121" t="s">
        <v>3709</v>
      </c>
      <c r="CS68" s="122" t="str">
        <f>VLOOKUP(CR68,'[1]Sheet2 (2)'!$A$2:$C$2126,3,FALSE)</f>
        <v>83110.689.000.5997.620.000000000000.17</v>
      </c>
      <c r="CT68" s="121" t="s">
        <v>3710</v>
      </c>
      <c r="CU68" s="122" t="str">
        <f>VLOOKUP(CT68,'[1]Sheet2 (2)'!$A$2:$C$2126,3,FALSE)</f>
        <v>50110.999.000.5996.000.000000000000.17</v>
      </c>
      <c r="CV68" s="121" t="s">
        <v>3711</v>
      </c>
      <c r="CW68" s="122" t="str">
        <f>VLOOKUP(CV68,'[1]Sheet2 (2)'!$A$2:$C$2126,3,FALSE)</f>
        <v>60110.391.000.5997.610.000000000000.17</v>
      </c>
      <c r="CX68" s="121" t="s">
        <v>3712</v>
      </c>
      <c r="CY68" s="122" t="str">
        <f>VLOOKUP(CX68,'[1]Sheet2 (2)'!$A$2:$C$2126,3,FALSE)</f>
        <v>85110.689.307.5997.620.000000000000.17</v>
      </c>
      <c r="DG68" s="121" t="s">
        <v>2794</v>
      </c>
      <c r="DH68" s="122" t="str">
        <f>VLOOKUP(DG68,'[1]Sheet2 (2)'!$A$2:$C$2126,3,FALSE)</f>
        <v>11320.510.000.5997.610.110100040116.00</v>
      </c>
      <c r="DI68" t="str">
        <f t="shared" si="22"/>
        <v>11320.510.000.</v>
      </c>
      <c r="DJ68" t="str">
        <f t="shared" si="23"/>
        <v>.610.110100040116.00</v>
      </c>
      <c r="DK68" s="4" t="s">
        <v>3663</v>
      </c>
      <c r="DL68" t="str">
        <f t="shared" si="24"/>
        <v>5997</v>
      </c>
      <c r="DM68" t="s">
        <v>2735</v>
      </c>
      <c r="DN68" t="str">
        <f t="shared" si="25"/>
        <v>320.510</v>
      </c>
      <c r="DO68" t="str">
        <f t="shared" si="26"/>
        <v/>
      </c>
      <c r="DP68" s="121" t="s">
        <v>2794</v>
      </c>
      <c r="DQ68" t="s">
        <v>5894</v>
      </c>
      <c r="DR68" t="s">
        <v>5895</v>
      </c>
      <c r="DS68" t="str">
        <f t="shared" si="27"/>
        <v>.610.110100040116.</v>
      </c>
    </row>
    <row r="69" spans="1:123" ht="20.25" customHeight="1" x14ac:dyDescent="0.3">
      <c r="A69" s="230"/>
      <c r="B69" s="231"/>
      <c r="C69" s="231"/>
      <c r="D69" s="231"/>
      <c r="E69" s="231"/>
      <c r="F69" s="231"/>
      <c r="G69" s="232"/>
      <c r="H69" s="254"/>
      <c r="I69" s="238"/>
      <c r="J69" s="238"/>
      <c r="K69" s="239"/>
      <c r="L69" s="243"/>
      <c r="M69" s="244"/>
      <c r="N69" s="245"/>
      <c r="O69" s="289"/>
      <c r="P69" s="244"/>
      <c r="Q69" s="245"/>
      <c r="R69" s="45"/>
      <c r="S69" s="246">
        <f t="shared" si="19"/>
        <v>0</v>
      </c>
      <c r="T69" s="247"/>
      <c r="U69" s="248"/>
      <c r="V69" s="315">
        <f t="shared" si="20"/>
        <v>0</v>
      </c>
      <c r="W69" s="315"/>
      <c r="X69" s="315"/>
      <c r="Y69" s="314">
        <f t="shared" si="21"/>
        <v>0</v>
      </c>
      <c r="Z69" s="314"/>
      <c r="AA69" s="314"/>
      <c r="AB69" s="237"/>
      <c r="AC69" s="238"/>
      <c r="AD69" s="238"/>
      <c r="AE69" s="238"/>
      <c r="AF69" s="239"/>
      <c r="AI69" s="88">
        <f t="shared" si="9"/>
        <v>0</v>
      </c>
      <c r="AJ69" s="98">
        <f t="shared" si="10"/>
        <v>0</v>
      </c>
      <c r="AK69" s="88">
        <f t="shared" si="11"/>
        <v>0</v>
      </c>
      <c r="AL69" s="88">
        <f t="shared" si="12"/>
        <v>0</v>
      </c>
      <c r="AP69" s="46"/>
      <c r="AR69" s="85" t="s">
        <v>1749</v>
      </c>
      <c r="AS69" s="92"/>
      <c r="AT69" t="s">
        <v>1139</v>
      </c>
      <c r="AU69" s="77"/>
      <c r="AV69" s="83" t="s">
        <v>1665</v>
      </c>
      <c r="AW69" s="83"/>
      <c r="BE69" s="80" t="s">
        <v>467</v>
      </c>
      <c r="BF69" s="75"/>
      <c r="BT69" t="s">
        <v>1852</v>
      </c>
      <c r="BX69" s="121" t="s">
        <v>3713</v>
      </c>
      <c r="BY69" s="122" t="str">
        <f>VLOOKUP(BX69,'[1]Sheet2 (2)'!$A$2:$C$2126,3,FALSE)</f>
        <v>40110.388.126.5997.220.000000000000.17</v>
      </c>
      <c r="BZ69" s="121" t="s">
        <v>3714</v>
      </c>
      <c r="CA69" s="122" t="str">
        <f>VLOOKUP(BZ69,'[1]Sheet2 (2)'!$A$2:$C$2126,3,FALSE)</f>
        <v>30110.613.000.5997.410.000000000000.17</v>
      </c>
      <c r="CF69" s="121" t="s">
        <v>3715</v>
      </c>
      <c r="CG69" s="122" t="str">
        <f>VLOOKUP(CF69,'[1]Sheet2 (2)'!$A$2:$C$2126,3,FALSE)</f>
        <v>31110.557.000.5997.310.000000000000.17</v>
      </c>
      <c r="CH69" s="121" t="s">
        <v>3716</v>
      </c>
      <c r="CI69" s="122" t="str">
        <f>VLOOKUP(CH69,'[1]Sheet2 (2)'!$A$2:$C$2126,3,FALSE)</f>
        <v>20110.613.000.5997.410.000000000000.17</v>
      </c>
      <c r="CJ69" s="121" t="s">
        <v>3717</v>
      </c>
      <c r="CK69" s="122" t="str">
        <f>VLOOKUP(CJ69,'[1]Sheet2 (2)'!$A$2:$C$2126,3,FALSE)</f>
        <v>10110.697.292.5997.630.000000000000.17</v>
      </c>
      <c r="CL69" s="121" t="s">
        <v>3718</v>
      </c>
      <c r="CM69" s="122" t="str">
        <f>VLOOKUP(CL69,'[1]Sheet2 (2)'!$A$2:$C$2126,3,FALSE)</f>
        <v>81110.391.000.5997.610.000000000000.17</v>
      </c>
      <c r="CN69" s="121" t="s">
        <v>3719</v>
      </c>
      <c r="CO69" s="122" t="str">
        <f>VLOOKUP(CN69,'[1]Sheet2 (2)'!$A$2:$C$2126,3,FALSE)</f>
        <v>84110.689.302.5997.620.000000000000.17</v>
      </c>
      <c r="CP69" s="121" t="s">
        <v>3720</v>
      </c>
      <c r="CQ69" s="122" t="str">
        <f>VLOOKUP(CP69,'[1]Sheet2 (2)'!$A$2:$C$2126,3,FALSE)</f>
        <v>86110.188.000.5997.110.000000000000.17</v>
      </c>
      <c r="CR69" s="121" t="s">
        <v>3721</v>
      </c>
      <c r="CS69" s="122" t="str">
        <f>VLOOKUP(CR69,'[1]Sheet2 (2)'!$A$2:$C$2126,3,FALSE)</f>
        <v>83110.689.000.5997.620.000000000000.17</v>
      </c>
      <c r="CT69" s="121" t="s">
        <v>3722</v>
      </c>
      <c r="CU69" s="122" t="str">
        <f>VLOOKUP(CT69,'[1]Sheet2 (2)'!$A$2:$C$2126,3,FALSE)</f>
        <v>50110.999.000.5996.000.000000000000.17</v>
      </c>
      <c r="CV69" s="121" t="s">
        <v>3723</v>
      </c>
      <c r="CW69" s="122" t="str">
        <f>VLOOKUP(CV69,'[1]Sheet2 (2)'!$A$2:$C$2126,3,FALSE)</f>
        <v>60110.781.000.5997.710.000000000000.17</v>
      </c>
      <c r="CX69" s="121" t="s">
        <v>3724</v>
      </c>
      <c r="CY69" s="122" t="str">
        <f>VLOOKUP(CX69,'[1]Sheet2 (2)'!$A$2:$C$2126,3,FALSE)</f>
        <v>85110.687.000.5997.630.000000000000.17</v>
      </c>
      <c r="DG69" s="121" t="s">
        <v>2813</v>
      </c>
      <c r="DH69" s="122" t="str">
        <f>VLOOKUP(DG69,'[1]Sheet2 (2)'!$A$2:$C$2126,3,FALSE)</f>
        <v>11320.510.000.5997.610.110100040116.00</v>
      </c>
      <c r="DI69" t="str">
        <f t="shared" si="22"/>
        <v>11320.510.000.</v>
      </c>
      <c r="DJ69" t="str">
        <f t="shared" si="23"/>
        <v>.610.110100040116.00</v>
      </c>
      <c r="DK69" s="4" t="s">
        <v>3663</v>
      </c>
      <c r="DL69" t="str">
        <f t="shared" si="24"/>
        <v>5997</v>
      </c>
      <c r="DM69" t="s">
        <v>2735</v>
      </c>
      <c r="DN69" t="str">
        <f t="shared" si="25"/>
        <v>320.510</v>
      </c>
      <c r="DO69" t="str">
        <f t="shared" si="26"/>
        <v/>
      </c>
      <c r="DP69" s="121" t="s">
        <v>2813</v>
      </c>
      <c r="DQ69" t="s">
        <v>5894</v>
      </c>
      <c r="DR69" t="s">
        <v>5895</v>
      </c>
      <c r="DS69" t="str">
        <f t="shared" si="27"/>
        <v>.610.110100040116.</v>
      </c>
    </row>
    <row r="70" spans="1:123" ht="20.25" customHeight="1" x14ac:dyDescent="0.3">
      <c r="A70" s="230"/>
      <c r="B70" s="231"/>
      <c r="C70" s="231"/>
      <c r="D70" s="231"/>
      <c r="E70" s="231"/>
      <c r="F70" s="231"/>
      <c r="G70" s="232"/>
      <c r="H70" s="254"/>
      <c r="I70" s="238"/>
      <c r="J70" s="238"/>
      <c r="K70" s="239"/>
      <c r="L70" s="243"/>
      <c r="M70" s="244"/>
      <c r="N70" s="245"/>
      <c r="O70" s="289"/>
      <c r="P70" s="244"/>
      <c r="Q70" s="245"/>
      <c r="R70" s="45"/>
      <c r="S70" s="246">
        <f t="shared" si="19"/>
        <v>0</v>
      </c>
      <c r="T70" s="247"/>
      <c r="U70" s="248"/>
      <c r="V70" s="315">
        <f t="shared" si="20"/>
        <v>0</v>
      </c>
      <c r="W70" s="315"/>
      <c r="X70" s="315"/>
      <c r="Y70" s="314">
        <f t="shared" si="21"/>
        <v>0</v>
      </c>
      <c r="Z70" s="314"/>
      <c r="AA70" s="314"/>
      <c r="AB70" s="237"/>
      <c r="AC70" s="238"/>
      <c r="AD70" s="238"/>
      <c r="AE70" s="238"/>
      <c r="AF70" s="239"/>
      <c r="AI70" s="88">
        <f t="shared" si="9"/>
        <v>0</v>
      </c>
      <c r="AJ70" s="98">
        <f t="shared" si="10"/>
        <v>0</v>
      </c>
      <c r="AK70" s="88">
        <f t="shared" si="11"/>
        <v>0</v>
      </c>
      <c r="AL70" s="88">
        <f t="shared" si="12"/>
        <v>0</v>
      </c>
      <c r="AM70" s="1"/>
      <c r="AP70" s="46"/>
      <c r="AR70" s="85" t="s">
        <v>1750</v>
      </c>
      <c r="AS70" s="92"/>
      <c r="AT70" t="s">
        <v>1140</v>
      </c>
      <c r="AV70" s="83" t="s">
        <v>1666</v>
      </c>
      <c r="AW70" s="83"/>
      <c r="BE70" s="80" t="s">
        <v>468</v>
      </c>
      <c r="BF70" s="75"/>
      <c r="BT70" t="s">
        <v>1855</v>
      </c>
      <c r="BX70" s="121" t="s">
        <v>3725</v>
      </c>
      <c r="BY70" s="122" t="str">
        <f>VLOOKUP(BX70,'[1]Sheet2 (2)'!$A$2:$C$2126,3,FALSE)</f>
        <v>40110.604.000.5997.470.000000000000.17</v>
      </c>
      <c r="BZ70" s="121" t="s">
        <v>3726</v>
      </c>
      <c r="CA70" s="122" t="str">
        <f>VLOOKUP(BZ70,'[1]Sheet2 (2)'!$A$2:$C$2126,3,FALSE)</f>
        <v>30110.613.000.5997.410.000000000000.17</v>
      </c>
      <c r="CF70" s="121" t="s">
        <v>3727</v>
      </c>
      <c r="CG70" s="122" t="str">
        <f>VLOOKUP(CF70,'[1]Sheet2 (2)'!$A$2:$C$2126,3,FALSE)</f>
        <v>31110.557.000.5997.310.000000000000.17</v>
      </c>
      <c r="CH70" s="121" t="s">
        <v>3728</v>
      </c>
      <c r="CI70" s="122" t="str">
        <f>VLOOKUP(CH70,'[1]Sheet2 (2)'!$A$2:$C$2126,3,FALSE)</f>
        <v>20110.613.000.5997.410.000000000000.17</v>
      </c>
      <c r="CJ70" s="121" t="s">
        <v>3729</v>
      </c>
      <c r="CK70" s="122" t="str">
        <f>VLOOKUP(CJ70,'[1]Sheet2 (2)'!$A$2:$C$2126,3,FALSE)</f>
        <v>10110.697.000.5997.630.000000000000.17</v>
      </c>
      <c r="CL70" s="121" t="s">
        <v>3730</v>
      </c>
      <c r="CM70" s="122" t="str">
        <f>VLOOKUP(CL70,'[1]Sheet2 (2)'!$A$2:$C$2126,3,FALSE)</f>
        <v>81110.695.000.5997.630.000000000000.17</v>
      </c>
      <c r="CN70" s="121" t="s">
        <v>3731</v>
      </c>
      <c r="CO70" s="122" t="str">
        <f>VLOOKUP(CN70,'[1]Sheet2 (2)'!$A$2:$C$2126,3,FALSE)</f>
        <v>84110.687.000.5997.630.000000000000.17</v>
      </c>
      <c r="CP70" s="121" t="s">
        <v>3732</v>
      </c>
      <c r="CQ70" s="122" t="str">
        <f>VLOOKUP(CP70,'[1]Sheet2 (2)'!$A$2:$C$2126,3,FALSE)</f>
        <v>86110.391.000.5997.610.000000000000.17</v>
      </c>
      <c r="CR70" s="121" t="s">
        <v>3733</v>
      </c>
      <c r="CS70" s="122" t="str">
        <f>VLOOKUP(CR70,'[1]Sheet2 (2)'!$A$2:$C$2126,3,FALSE)</f>
        <v>83110.689.000.5997.620.000000000000.17</v>
      </c>
      <c r="CT70" s="121" t="s">
        <v>3734</v>
      </c>
      <c r="CU70" s="122" t="str">
        <f>VLOOKUP(CT70,'[1]Sheet2 (2)'!$A$2:$C$2126,3,FALSE)</f>
        <v>50110.999.000.5996.000.000000000000.17</v>
      </c>
      <c r="CV70" s="121" t="s">
        <v>3735</v>
      </c>
      <c r="CW70" s="122" t="str">
        <f>VLOOKUP(CV70,'[1]Sheet2 (2)'!$A$2:$C$2126,3,FALSE)</f>
        <v>60110.782.000.5997.730.000000000000.17</v>
      </c>
      <c r="CX70" s="121" t="s">
        <v>3736</v>
      </c>
      <c r="CY70" s="122" t="str">
        <f>VLOOKUP(CX70,'[1]Sheet2 (2)'!$A$2:$C$2126,3,FALSE)</f>
        <v>85110.689.305.5997.620.000000000000.17</v>
      </c>
      <c r="DG70" s="121" t="s">
        <v>2832</v>
      </c>
      <c r="DH70" s="122" t="str">
        <f>VLOOKUP(DG70,'[1]Sheet2 (2)'!$A$2:$C$2126,3,FALSE)</f>
        <v>11320.510.000.5997.610.110100040116.00</v>
      </c>
      <c r="DI70" t="str">
        <f t="shared" si="22"/>
        <v>11320.510.000.</v>
      </c>
      <c r="DJ70" t="str">
        <f t="shared" si="23"/>
        <v>.610.110100040116.00</v>
      </c>
      <c r="DK70" s="4" t="s">
        <v>3663</v>
      </c>
      <c r="DL70" t="str">
        <f t="shared" si="24"/>
        <v>5997</v>
      </c>
      <c r="DM70" t="s">
        <v>2735</v>
      </c>
      <c r="DN70" t="str">
        <f t="shared" si="25"/>
        <v>320.510</v>
      </c>
      <c r="DO70" t="str">
        <f t="shared" si="26"/>
        <v/>
      </c>
      <c r="DP70" s="121" t="s">
        <v>2832</v>
      </c>
      <c r="DQ70" t="s">
        <v>5894</v>
      </c>
      <c r="DR70" t="s">
        <v>5895</v>
      </c>
      <c r="DS70" t="str">
        <f t="shared" si="27"/>
        <v>.610.110100040116.</v>
      </c>
    </row>
    <row r="71" spans="1:123" ht="20.25" customHeight="1" thickBot="1" x14ac:dyDescent="0.35">
      <c r="A71" s="290" t="s">
        <v>1436</v>
      </c>
      <c r="B71" s="291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2"/>
      <c r="R71" s="60">
        <f>SUM(R65:R70)</f>
        <v>0</v>
      </c>
      <c r="S71" s="293">
        <f>SUM(S65:U70)</f>
        <v>0</v>
      </c>
      <c r="T71" s="294"/>
      <c r="U71" s="295"/>
      <c r="V71" s="486">
        <f>SUM(V65:V70)</f>
        <v>0</v>
      </c>
      <c r="W71" s="486"/>
      <c r="X71" s="486"/>
      <c r="Y71" s="482">
        <f>SUM(Y65:Y70)</f>
        <v>0</v>
      </c>
      <c r="Z71" s="482"/>
      <c r="AA71" s="482"/>
      <c r="AB71" s="153"/>
      <c r="AC71" s="153"/>
      <c r="AD71" s="153"/>
      <c r="AE71" s="153"/>
      <c r="AF71" s="154"/>
      <c r="AG71" s="89"/>
      <c r="AH71" s="89"/>
      <c r="AL71" s="89"/>
      <c r="AP71" s="46"/>
      <c r="AR71" s="85" t="s">
        <v>1751</v>
      </c>
      <c r="AS71" s="92"/>
      <c r="AT71" t="s">
        <v>1141</v>
      </c>
      <c r="AV71" s="83" t="s">
        <v>1667</v>
      </c>
      <c r="AW71" s="83"/>
      <c r="BE71" s="80" t="s">
        <v>469</v>
      </c>
      <c r="BF71" s="75"/>
      <c r="BT71" t="s">
        <v>1857</v>
      </c>
      <c r="BX71" s="121" t="s">
        <v>3737</v>
      </c>
      <c r="BY71" s="122" t="str">
        <f>VLOOKUP(BX71,'[1]Sheet2 (2)'!$A$2:$C$2126,3,FALSE)</f>
        <v>40110.604.000.5997.470.000000000000.17</v>
      </c>
      <c r="BZ71" s="121" t="s">
        <v>3738</v>
      </c>
      <c r="CA71" s="122" t="str">
        <f>VLOOKUP(BZ71,'[1]Sheet2 (2)'!$A$2:$C$2126,3,FALSE)</f>
        <v>30110.613.000.5997.410.000000000000.17</v>
      </c>
      <c r="CF71" s="121" t="s">
        <v>3739</v>
      </c>
      <c r="CG71" s="122" t="str">
        <f>VLOOKUP(CF71,'[1]Sheet2 (2)'!$A$2:$C$2126,3,FALSE)</f>
        <v>31110.558.000.5997.310.000000000000.17</v>
      </c>
      <c r="CH71" s="121" t="s">
        <v>3740</v>
      </c>
      <c r="CI71" s="122" t="str">
        <f>VLOOKUP(CH71,'[1]Sheet2 (2)'!$A$2:$C$2126,3,FALSE)</f>
        <v>20110.613.241.5997.410.000000000000.17</v>
      </c>
      <c r="CJ71" s="121" t="s">
        <v>3741</v>
      </c>
      <c r="CK71" s="122" t="str">
        <f>VLOOKUP(CJ71,'[1]Sheet2 (2)'!$A$2:$C$2126,3,FALSE)</f>
        <v>10110.784.000.5997.720.000000000000.17</v>
      </c>
      <c r="CL71" s="121" t="s">
        <v>3742</v>
      </c>
      <c r="CM71" s="122" t="str">
        <f>VLOOKUP(CL71,'[1]Sheet2 (2)'!$A$2:$C$2126,3,FALSE)</f>
        <v>81110.695.000.5997.630.000000000000.17</v>
      </c>
      <c r="CN71" s="121" t="s">
        <v>3743</v>
      </c>
      <c r="CO71" s="122" t="str">
        <f>VLOOKUP(CN71,'[1]Sheet2 (2)'!$A$2:$C$2126,3,FALSE)</f>
        <v>84110.689.309.5997.620.000000000000.17</v>
      </c>
      <c r="CP71" s="121" t="s">
        <v>3744</v>
      </c>
      <c r="CQ71" s="122" t="str">
        <f>VLOOKUP(CP71,'[1]Sheet2 (2)'!$A$2:$C$2126,3,FALSE)</f>
        <v>86110.781.000.5997.710.000000000000.17</v>
      </c>
      <c r="CR71" s="121" t="s">
        <v>3745</v>
      </c>
      <c r="CS71" s="122" t="str">
        <f>VLOOKUP(CR71,'[1]Sheet2 (2)'!$A$2:$C$2126,3,FALSE)</f>
        <v>83110.689.305.5997.620.000000000000.17</v>
      </c>
      <c r="CT71" s="121" t="s">
        <v>3746</v>
      </c>
      <c r="CU71" s="122" t="str">
        <f>VLOOKUP(CT71,'[1]Sheet2 (2)'!$A$2:$C$2126,3,FALSE)</f>
        <v>50110.388.142.5997.220.000000000000.17</v>
      </c>
      <c r="CV71" s="121" t="s">
        <v>3747</v>
      </c>
      <c r="CW71" s="122" t="str">
        <f>VLOOKUP(CV71,'[1]Sheet2 (2)'!$A$2:$C$2126,3,FALSE)</f>
        <v>60110.785.000.5997.630.000000000000.17</v>
      </c>
      <c r="CX71" s="121" t="s">
        <v>3748</v>
      </c>
      <c r="CY71" s="122" t="str">
        <f>VLOOKUP(CX71,'[1]Sheet2 (2)'!$A$2:$C$2126,3,FALSE)</f>
        <v>85110.686.000.5997.780.000000000000.17</v>
      </c>
      <c r="DG71" s="121" t="s">
        <v>2851</v>
      </c>
      <c r="DH71" s="122" t="str">
        <f>VLOOKUP(DG71,'[1]Sheet2 (2)'!$A$2:$C$2126,3,FALSE)</f>
        <v>11320.510.000.5997.610.110100040116.00</v>
      </c>
      <c r="DI71" t="str">
        <f t="shared" si="22"/>
        <v>11320.510.000.</v>
      </c>
      <c r="DJ71" t="str">
        <f t="shared" si="23"/>
        <v>.610.110100040116.00</v>
      </c>
      <c r="DK71" s="4" t="s">
        <v>3663</v>
      </c>
      <c r="DL71" t="str">
        <f t="shared" si="24"/>
        <v>5997</v>
      </c>
      <c r="DM71" t="s">
        <v>2735</v>
      </c>
      <c r="DN71" t="str">
        <f t="shared" si="25"/>
        <v>320.510</v>
      </c>
      <c r="DO71" t="str">
        <f t="shared" si="26"/>
        <v/>
      </c>
      <c r="DP71" s="121" t="s">
        <v>2851</v>
      </c>
      <c r="DQ71" t="s">
        <v>5894</v>
      </c>
      <c r="DR71" t="s">
        <v>5895</v>
      </c>
      <c r="DS71" t="str">
        <f t="shared" si="27"/>
        <v>.610.110100040116.</v>
      </c>
    </row>
    <row r="72" spans="1:123" ht="24.75" customHeight="1" thickBot="1" x14ac:dyDescent="0.4">
      <c r="A72" s="283" t="s">
        <v>1685</v>
      </c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5"/>
      <c r="R72" s="184">
        <f>R40+R52+R63+R71</f>
        <v>0</v>
      </c>
      <c r="S72" s="286">
        <f>S71+S63+S52+S40</f>
        <v>0</v>
      </c>
      <c r="T72" s="287"/>
      <c r="U72" s="288"/>
      <c r="V72" s="483">
        <f>V71+V63+V52+V40</f>
        <v>0</v>
      </c>
      <c r="W72" s="484"/>
      <c r="X72" s="485"/>
      <c r="Y72" s="483">
        <f>Y71+Y63+Y52+Y40</f>
        <v>0</v>
      </c>
      <c r="Z72" s="484"/>
      <c r="AA72" s="485"/>
      <c r="AB72" s="153"/>
      <c r="AC72" s="153"/>
      <c r="AD72" s="153"/>
      <c r="AE72" s="153"/>
      <c r="AF72" s="154"/>
      <c r="AI72" s="99">
        <f>12-AI70</f>
        <v>12</v>
      </c>
      <c r="AJ72" s="100">
        <f>AJ70*AI72</f>
        <v>0</v>
      </c>
      <c r="AK72" s="101">
        <f>V72+AJ72</f>
        <v>0</v>
      </c>
      <c r="AP72" s="46"/>
      <c r="AR72" s="85" t="s">
        <v>1752</v>
      </c>
      <c r="AS72" s="92"/>
      <c r="AT72" t="s">
        <v>1142</v>
      </c>
      <c r="AV72" s="83" t="s">
        <v>1668</v>
      </c>
      <c r="AW72" s="83"/>
      <c r="BE72" s="80"/>
      <c r="BF72" s="75"/>
      <c r="BT72" t="s">
        <v>1860</v>
      </c>
      <c r="BX72" s="121" t="s">
        <v>3749</v>
      </c>
      <c r="BY72" s="122" t="str">
        <f>VLOOKUP(BX72,'[1]Sheet2 (2)'!$A$2:$C$2126,3,FALSE)</f>
        <v>40110.604.000.5997.470.000000000000.17</v>
      </c>
      <c r="BZ72" s="121" t="s">
        <v>3750</v>
      </c>
      <c r="CA72" s="122" t="str">
        <f>VLOOKUP(BZ72,'[1]Sheet2 (2)'!$A$2:$C$2126,3,FALSE)</f>
        <v>30110.613.000.5997.410.000000000000.17</v>
      </c>
      <c r="CF72" s="121" t="s">
        <v>3751</v>
      </c>
      <c r="CG72" s="122" t="str">
        <f>VLOOKUP(CF72,'[1]Sheet2 (2)'!$A$2:$C$2126,3,FALSE)</f>
        <v>31110.558.000.5997.310.000000000000.17</v>
      </c>
      <c r="CH72" s="121" t="s">
        <v>3752</v>
      </c>
      <c r="CI72" s="122" t="str">
        <f>VLOOKUP(CH72,'[1]Sheet2 (2)'!$A$2:$C$2126,3,FALSE)</f>
        <v>20110.613.000.5997.410.000000000000.17</v>
      </c>
      <c r="CJ72" s="121" t="s">
        <v>3753</v>
      </c>
      <c r="CK72" s="122" t="str">
        <f>VLOOKUP(CJ72,'[1]Sheet2 (2)'!$A$2:$C$2126,3,FALSE)</f>
        <v>10110.784.000.5997.720.000000000000.17</v>
      </c>
      <c r="CL72" s="121" t="s">
        <v>3754</v>
      </c>
      <c r="CM72" s="122" t="str">
        <f>VLOOKUP(CL72,'[1]Sheet2 (2)'!$A$2:$C$2126,3,FALSE)</f>
        <v>81110.695.000.5997.630.000000000000.17</v>
      </c>
      <c r="CN72" s="121" t="s">
        <v>3755</v>
      </c>
      <c r="CO72" s="122" t="str">
        <f>VLOOKUP(CN72,'[1]Sheet2 (2)'!$A$2:$C$2126,3,FALSE)</f>
        <v>84110.689.301.5997.620.000000000000.17</v>
      </c>
      <c r="CP72" s="121" t="s">
        <v>3756</v>
      </c>
      <c r="CQ72" s="122" t="str">
        <f>VLOOKUP(CP72,'[1]Sheet2 (2)'!$A$2:$C$2126,3,FALSE)</f>
        <v>86110.784.000.5997.720.000000000000.17</v>
      </c>
      <c r="CR72" s="121" t="s">
        <v>3757</v>
      </c>
      <c r="CS72" s="122" t="str">
        <f>VLOOKUP(CR72,'[1]Sheet2 (2)'!$A$2:$C$2126,3,FALSE)</f>
        <v>83110.689.301.5997.620.000000000000.17</v>
      </c>
      <c r="CT72" s="121" t="s">
        <v>3758</v>
      </c>
      <c r="CU72" s="122" t="str">
        <f>VLOOKUP(CT72,'[1]Sheet2 (2)'!$A$2:$C$2126,3,FALSE)</f>
        <v>50110.388.000.5997.470.000000000000.17</v>
      </c>
      <c r="CV72" s="121" t="s">
        <v>3759</v>
      </c>
      <c r="CW72" s="122" t="str">
        <f>VLOOKUP(CV72,'[1]Sheet2 (2)'!$A$2:$C$2126,3,FALSE)</f>
        <v>60110.781.000.5997.710.000000000000.17</v>
      </c>
      <c r="CX72" s="121" t="s">
        <v>3760</v>
      </c>
      <c r="CY72" s="122" t="str">
        <f>VLOOKUP(CX72,'[1]Sheet2 (2)'!$A$2:$C$2126,3,FALSE)</f>
        <v>85110.700.000.5997.780.000000000000.17</v>
      </c>
      <c r="DG72" s="121" t="s">
        <v>2870</v>
      </c>
      <c r="DH72" s="122" t="str">
        <f>VLOOKUP(DG72,'[1]Sheet2 (2)'!$A$2:$C$2126,3,FALSE)</f>
        <v>11110.999.000.5996.000.000000000000.17</v>
      </c>
      <c r="DI72" t="str">
        <f t="shared" si="22"/>
        <v>11110.999.000.</v>
      </c>
      <c r="DJ72" t="str">
        <f t="shared" si="23"/>
        <v>.000.000000000000.17</v>
      </c>
      <c r="DK72" s="4" t="s">
        <v>3676</v>
      </c>
      <c r="DL72" t="str">
        <f t="shared" si="24"/>
        <v>5996</v>
      </c>
      <c r="DM72" t="s">
        <v>3078</v>
      </c>
      <c r="DN72" t="str">
        <f t="shared" si="25"/>
        <v>110.999</v>
      </c>
      <c r="DO72" t="str">
        <f t="shared" si="26"/>
        <v>N/A</v>
      </c>
      <c r="DP72" s="121" t="s">
        <v>2870</v>
      </c>
      <c r="DQ72" t="s">
        <v>1422</v>
      </c>
      <c r="DR72" t="s">
        <v>1422</v>
      </c>
      <c r="DS72" t="str">
        <f t="shared" si="27"/>
        <v>N/A</v>
      </c>
    </row>
    <row r="73" spans="1:123" ht="19.5" thickBot="1" x14ac:dyDescent="0.35">
      <c r="A73" s="166" t="s">
        <v>2692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8"/>
      <c r="AP73" s="46"/>
      <c r="AR73" s="85" t="s">
        <v>1753</v>
      </c>
      <c r="AS73" s="92"/>
      <c r="AT73" t="s">
        <v>1143</v>
      </c>
      <c r="AU73" s="77"/>
      <c r="AV73" s="83" t="s">
        <v>1669</v>
      </c>
      <c r="AW73" s="83"/>
      <c r="BE73" s="80" t="s">
        <v>470</v>
      </c>
      <c r="BF73" s="75"/>
      <c r="BT73" t="s">
        <v>1862</v>
      </c>
      <c r="BX73" s="121" t="s">
        <v>3761</v>
      </c>
      <c r="BY73" s="122" t="str">
        <f>VLOOKUP(BX73,'[1]Sheet2 (2)'!$A$2:$C$2126,3,FALSE)</f>
        <v>40110.999.000.5996.000.000000000000.17</v>
      </c>
      <c r="BZ73" s="121" t="s">
        <v>3762</v>
      </c>
      <c r="CA73" s="122" t="str">
        <f>VLOOKUP(BZ73,'[1]Sheet2 (2)'!$A$2:$C$2126,3,FALSE)</f>
        <v>30110.613.000.5997.410.000000000000.17</v>
      </c>
      <c r="CF73" s="121" t="s">
        <v>3763</v>
      </c>
      <c r="CG73" s="122" t="str">
        <f>VLOOKUP(CF73,'[1]Sheet2 (2)'!$A$2:$C$2126,3,FALSE)</f>
        <v>31110.558.000.5997.310.000000000000.17</v>
      </c>
      <c r="CH73" s="121" t="s">
        <v>3764</v>
      </c>
      <c r="CI73" s="122" t="str">
        <f>VLOOKUP(CH73,'[1]Sheet2 (2)'!$A$2:$C$2126,3,FALSE)</f>
        <v>20110.613.000.5997.410.000000000000.17</v>
      </c>
      <c r="CJ73" s="121" t="s">
        <v>3765</v>
      </c>
      <c r="CK73" s="122" t="str">
        <f>VLOOKUP(CJ73,'[1]Sheet2 (2)'!$A$2:$C$2126,3,FALSE)</f>
        <v>10110.785.000.5997.630.000000000000.17</v>
      </c>
      <c r="CL73" s="121" t="s">
        <v>3766</v>
      </c>
      <c r="CM73" s="122" t="str">
        <f>VLOOKUP(CL73,'[1]Sheet2 (2)'!$A$2:$C$2126,3,FALSE)</f>
        <v>81110.695.000.5997.630.000000000000.17</v>
      </c>
      <c r="CN73" s="121" t="s">
        <v>3767</v>
      </c>
      <c r="CO73" s="122" t="str">
        <f>VLOOKUP(CN73,'[1]Sheet2 (2)'!$A$2:$C$2126,3,FALSE)</f>
        <v>84110.689.305.5997.620.000000000000.17</v>
      </c>
      <c r="CP73" s="121" t="s">
        <v>3768</v>
      </c>
      <c r="CQ73" s="122" t="str">
        <f>VLOOKUP(CP73,'[1]Sheet2 (2)'!$A$2:$C$2126,3,FALSE)</f>
        <v>86110.782.000.5997.730.000000000000.17</v>
      </c>
      <c r="CR73" s="121" t="s">
        <v>3769</v>
      </c>
      <c r="CS73" s="122" t="str">
        <f>VLOOKUP(CR73,'[1]Sheet2 (2)'!$A$2:$C$2126,3,FALSE)</f>
        <v>83110.689.000.5997.620.000000000000.17</v>
      </c>
      <c r="CT73" s="121" t="s">
        <v>3770</v>
      </c>
      <c r="CU73" s="122" t="str">
        <f>VLOOKUP(CT73,'[1]Sheet2 (2)'!$A$2:$C$2126,3,FALSE)</f>
        <v>50110.186.000.5997.110.000000000000.17</v>
      </c>
      <c r="CV73" s="121" t="s">
        <v>3771</v>
      </c>
      <c r="CW73" s="122" t="str">
        <f>VLOOKUP(CV73,'[1]Sheet2 (2)'!$A$2:$C$2126,3,FALSE)</f>
        <v>60110.783.000.5997.760.000000000000.17</v>
      </c>
      <c r="CX73" s="121" t="s">
        <v>3772</v>
      </c>
      <c r="CY73" s="122" t="str">
        <f>VLOOKUP(CX73,'[1]Sheet2 (2)'!$A$2:$C$2126,3,FALSE)</f>
        <v>85110.391.294.5997.630.000000000000.17</v>
      </c>
      <c r="DG73" s="121" t="s">
        <v>2889</v>
      </c>
      <c r="DH73" s="122" t="str">
        <f>VLOOKUP(DG73,'[1]Sheet2 (2)'!$A$2:$C$2126,3,FALSE)</f>
        <v>11320.510.000.5997.610.110100040116.00</v>
      </c>
      <c r="DI73" t="str">
        <f t="shared" si="22"/>
        <v>11320.510.000.</v>
      </c>
      <c r="DJ73" t="str">
        <f t="shared" si="23"/>
        <v>.610.110100040116.00</v>
      </c>
      <c r="DK73" s="4" t="s">
        <v>3663</v>
      </c>
      <c r="DL73" t="str">
        <f t="shared" si="24"/>
        <v>5997</v>
      </c>
      <c r="DM73" t="s">
        <v>2735</v>
      </c>
      <c r="DN73" t="str">
        <f t="shared" si="25"/>
        <v>320.510</v>
      </c>
      <c r="DO73" t="str">
        <f t="shared" si="26"/>
        <v/>
      </c>
      <c r="DP73" s="121" t="s">
        <v>2889</v>
      </c>
      <c r="DQ73" t="s">
        <v>5894</v>
      </c>
      <c r="DR73" t="s">
        <v>5895</v>
      </c>
      <c r="DS73" t="str">
        <f t="shared" si="27"/>
        <v>.610.110100040116.</v>
      </c>
    </row>
    <row r="74" spans="1:123" ht="18.75" x14ac:dyDescent="0.3">
      <c r="A74" s="276"/>
      <c r="B74" s="277"/>
      <c r="C74" s="277"/>
      <c r="D74" s="277"/>
      <c r="E74" s="277"/>
      <c r="F74" s="277"/>
      <c r="G74" s="278"/>
      <c r="H74" s="279"/>
      <c r="I74" s="277"/>
      <c r="J74" s="277"/>
      <c r="K74" s="278"/>
      <c r="L74" s="280"/>
      <c r="M74" s="281"/>
      <c r="N74" s="282"/>
      <c r="O74" s="281"/>
      <c r="P74" s="281"/>
      <c r="Q74" s="282"/>
      <c r="R74" s="164"/>
      <c r="S74" s="273"/>
      <c r="T74" s="274"/>
      <c r="U74" s="275"/>
      <c r="V74" s="489">
        <v>0</v>
      </c>
      <c r="W74" s="489"/>
      <c r="X74" s="489"/>
      <c r="Y74" s="481">
        <f t="shared" ref="Y74:Y79" si="28">((S74*12)/52)/37.5</f>
        <v>0</v>
      </c>
      <c r="Z74" s="481"/>
      <c r="AA74" s="481"/>
      <c r="AB74" s="237"/>
      <c r="AC74" s="238"/>
      <c r="AD74" s="238"/>
      <c r="AE74" s="238"/>
      <c r="AF74" s="239"/>
      <c r="AP74" s="46"/>
      <c r="AR74" s="86" t="s">
        <v>1754</v>
      </c>
      <c r="AS74" s="92"/>
      <c r="AT74" t="s">
        <v>1144</v>
      </c>
      <c r="AU74" s="77"/>
      <c r="AV74" s="83" t="s">
        <v>1670</v>
      </c>
      <c r="AW74" s="83"/>
      <c r="BE74" s="80" t="s">
        <v>471</v>
      </c>
      <c r="BF74" s="75"/>
      <c r="BT74" t="s">
        <v>1864</v>
      </c>
      <c r="BX74" s="121" t="s">
        <v>3773</v>
      </c>
      <c r="BY74" s="122" t="str">
        <f>VLOOKUP(BX74,'[1]Sheet2 (2)'!$A$2:$C$2126,3,FALSE)</f>
        <v>40110.999.000.5996.000.000000000000.17</v>
      </c>
      <c r="BZ74" s="121" t="s">
        <v>3774</v>
      </c>
      <c r="CA74" s="122" t="str">
        <f>VLOOKUP(BZ74,'[1]Sheet2 (2)'!$A$2:$C$2126,3,FALSE)</f>
        <v>30110.613.242.5997.410.000000000000.17</v>
      </c>
      <c r="CF74" s="121" t="s">
        <v>3775</v>
      </c>
      <c r="CG74" s="122" t="str">
        <f>VLOOKUP(CF74,'[1]Sheet2 (2)'!$A$2:$C$2126,3,FALSE)</f>
        <v>31110.558.000.5997.310.000000000000.17</v>
      </c>
      <c r="CH74" s="121" t="s">
        <v>3776</v>
      </c>
      <c r="CI74" s="122" t="str">
        <f>VLOOKUP(CH74,'[1]Sheet2 (2)'!$A$2:$C$2126,3,FALSE)</f>
        <v>20110.613.000.5997.410.000000000000.17</v>
      </c>
      <c r="CJ74" s="121" t="s">
        <v>3777</v>
      </c>
      <c r="CK74" s="122" t="str">
        <f>VLOOKUP(CJ74,'[1]Sheet2 (2)'!$A$2:$C$2126,3,FALSE)</f>
        <v>10110.697.000.5997.630.000000000000.17</v>
      </c>
      <c r="CL74" s="121" t="s">
        <v>3778</v>
      </c>
      <c r="CM74" s="122" t="str">
        <f>VLOOKUP(CL74,'[1]Sheet2 (2)'!$A$2:$C$2126,3,FALSE)</f>
        <v>81110.695.000.5997.630.000000000000.17</v>
      </c>
      <c r="CN74" s="121" t="s">
        <v>3779</v>
      </c>
      <c r="CO74" s="122" t="str">
        <f>VLOOKUP(CN74,'[1]Sheet2 (2)'!$A$2:$C$2126,3,FALSE)</f>
        <v>84110.689.306.5997.620.000000000000.17</v>
      </c>
      <c r="CP74" s="121" t="s">
        <v>3780</v>
      </c>
      <c r="CQ74" s="122" t="str">
        <f>VLOOKUP(CP74,'[1]Sheet2 (2)'!$A$2:$C$2126,3,FALSE)</f>
        <v>86110.783.000.5997.760.000000000000.17</v>
      </c>
      <c r="CR74" s="121" t="s">
        <v>3781</v>
      </c>
      <c r="CS74" s="122" t="str">
        <f>VLOOKUP(CR74,'[1]Sheet2 (2)'!$A$2:$C$2126,3,FALSE)</f>
        <v>83110.687.000.5997.630.000000000000.17</v>
      </c>
      <c r="CT74" s="121" t="s">
        <v>3782</v>
      </c>
      <c r="CU74" s="122" t="str">
        <f>VLOOKUP(CT74,'[1]Sheet2 (2)'!$A$2:$C$2126,3,FALSE)</f>
        <v>50110.001.000.5997.110.000000000000.17</v>
      </c>
      <c r="CV74" s="121" t="s">
        <v>3783</v>
      </c>
      <c r="CW74" s="122" t="str">
        <f>VLOOKUP(CV74,'[1]Sheet2 (2)'!$A$2:$C$2126,3,FALSE)</f>
        <v>60110.784.000.5997.720.000000000000.17</v>
      </c>
      <c r="CX74" s="121" t="s">
        <v>3784</v>
      </c>
      <c r="CY74" s="122" t="str">
        <f>VLOOKUP(CX74,'[1]Sheet2 (2)'!$A$2:$C$2126,3,FALSE)</f>
        <v>85110.695.000.5997.630.000000000000.17</v>
      </c>
      <c r="DG74" s="121" t="s">
        <v>2907</v>
      </c>
      <c r="DH74" s="122" t="str">
        <f>VLOOKUP(DG74,'[1]Sheet2 (2)'!$A$2:$C$2126,3,FALSE)</f>
        <v>10110.999.000.5996.000.000000000000.17</v>
      </c>
      <c r="DI74" t="str">
        <f t="shared" si="22"/>
        <v>10110.999.000.</v>
      </c>
      <c r="DJ74" t="str">
        <f t="shared" si="23"/>
        <v>.000.000000000000.17</v>
      </c>
      <c r="DK74" s="4" t="s">
        <v>3676</v>
      </c>
      <c r="DL74" t="str">
        <f t="shared" si="24"/>
        <v>5996</v>
      </c>
      <c r="DM74" t="s">
        <v>3078</v>
      </c>
      <c r="DN74" t="str">
        <f t="shared" si="25"/>
        <v>110.999</v>
      </c>
      <c r="DO74" t="str">
        <f t="shared" si="26"/>
        <v>N/A</v>
      </c>
      <c r="DP74" s="121" t="s">
        <v>2907</v>
      </c>
      <c r="DQ74" t="s">
        <v>1422</v>
      </c>
      <c r="DR74" t="s">
        <v>1422</v>
      </c>
      <c r="DS74" t="str">
        <f t="shared" si="27"/>
        <v>N/A</v>
      </c>
    </row>
    <row r="75" spans="1:123" ht="18.75" x14ac:dyDescent="0.3">
      <c r="A75" s="253"/>
      <c r="B75" s="238"/>
      <c r="C75" s="238"/>
      <c r="D75" s="238"/>
      <c r="E75" s="238"/>
      <c r="F75" s="238"/>
      <c r="G75" s="239"/>
      <c r="H75" s="254"/>
      <c r="I75" s="238"/>
      <c r="J75" s="238"/>
      <c r="K75" s="239"/>
      <c r="L75" s="243"/>
      <c r="M75" s="244"/>
      <c r="N75" s="245"/>
      <c r="O75" s="244"/>
      <c r="P75" s="244"/>
      <c r="Q75" s="245"/>
      <c r="R75" s="45"/>
      <c r="S75" s="246"/>
      <c r="T75" s="247"/>
      <c r="U75" s="248"/>
      <c r="V75" s="315">
        <v>0</v>
      </c>
      <c r="W75" s="315"/>
      <c r="X75" s="315"/>
      <c r="Y75" s="314">
        <f t="shared" si="28"/>
        <v>0</v>
      </c>
      <c r="Z75" s="314"/>
      <c r="AA75" s="314"/>
      <c r="AB75" s="237"/>
      <c r="AC75" s="238"/>
      <c r="AD75" s="238"/>
      <c r="AE75" s="238"/>
      <c r="AF75" s="239"/>
      <c r="AP75" s="46"/>
      <c r="AR75" s="86" t="s">
        <v>1755</v>
      </c>
      <c r="AS75" s="92"/>
      <c r="AT75" t="s">
        <v>1145</v>
      </c>
      <c r="AU75" s="77"/>
      <c r="AV75" s="83" t="s">
        <v>1671</v>
      </c>
      <c r="AW75" s="83"/>
      <c r="BE75" s="80"/>
      <c r="BF75" s="75"/>
      <c r="BT75" t="s">
        <v>1868</v>
      </c>
      <c r="BX75" s="121" t="s">
        <v>3785</v>
      </c>
      <c r="BY75" s="122" t="str">
        <f>VLOOKUP(BX75,'[1]Sheet2 (2)'!$A$2:$C$2126,3,FALSE)</f>
        <v>40110.602.000.5997.430.000000000000.17</v>
      </c>
      <c r="BZ75" s="121" t="s">
        <v>3786</v>
      </c>
      <c r="CA75" s="122" t="str">
        <f>VLOOKUP(BZ75,'[1]Sheet2 (2)'!$A$2:$C$2126,3,FALSE)</f>
        <v>30110.165.000.5997.110.000000000000.17</v>
      </c>
      <c r="CF75" s="121" t="s">
        <v>3787</v>
      </c>
      <c r="CG75" s="122" t="str">
        <f>VLOOKUP(CF75,'[1]Sheet2 (2)'!$A$2:$C$2126,3,FALSE)</f>
        <v>31110.558.000.5997.310.000000000000.17</v>
      </c>
      <c r="CH75" s="121" t="s">
        <v>3788</v>
      </c>
      <c r="CI75" s="122" t="str">
        <f>VLOOKUP(CH75,'[1]Sheet2 (2)'!$A$2:$C$2126,3,FALSE)</f>
        <v>20110.613.000.5997.410.000000000000.17</v>
      </c>
      <c r="CJ75" s="121" t="s">
        <v>3789</v>
      </c>
      <c r="CK75" s="122" t="str">
        <f>VLOOKUP(CJ75,'[1]Sheet2 (2)'!$A$2:$C$2126,3,FALSE)</f>
        <v>10110.697.000.5997.630.000000000000.17</v>
      </c>
      <c r="CL75" s="121" t="s">
        <v>3790</v>
      </c>
      <c r="CM75" s="122" t="str">
        <f>VLOOKUP(CL75,'[1]Sheet2 (2)'!$A$2:$C$2126,3,FALSE)</f>
        <v>81110.689.000.5997.620.000000000000.17</v>
      </c>
      <c r="CN75" s="121" t="s">
        <v>3791</v>
      </c>
      <c r="CO75" s="122" t="str">
        <f>VLOOKUP(CN75,'[1]Sheet2 (2)'!$A$2:$C$2126,3,FALSE)</f>
        <v>84110.689.307.5997.620.000000000000.17</v>
      </c>
      <c r="CP75" s="121" t="s">
        <v>3792</v>
      </c>
      <c r="CQ75" s="122" t="str">
        <f>VLOOKUP(CP75,'[1]Sheet2 (2)'!$A$2:$C$2126,3,FALSE)</f>
        <v>86110.785.000.5997.630.000000000000.17</v>
      </c>
      <c r="CR75" s="121" t="s">
        <v>3793</v>
      </c>
      <c r="CS75" s="122" t="str">
        <f>VLOOKUP(CR75,'[1]Sheet2 (2)'!$A$2:$C$2126,3,FALSE)</f>
        <v>83110.689.000.5997.620.000000000000.17</v>
      </c>
      <c r="CT75" s="121" t="s">
        <v>3794</v>
      </c>
      <c r="CU75" s="122" t="str">
        <f>VLOOKUP(CT75,'[1]Sheet2 (2)'!$A$2:$C$2126,3,FALSE)</f>
        <v>50110.017.000.5997.110.000000000000.17</v>
      </c>
      <c r="CV75" s="121" t="s">
        <v>3795</v>
      </c>
      <c r="CW75" s="122" t="str">
        <f>VLOOKUP(CV75,'[1]Sheet2 (2)'!$A$2:$C$2126,3,FALSE)</f>
        <v>60110.694.000.5997.610.000000000000.17</v>
      </c>
      <c r="CX75" s="121" t="s">
        <v>3796</v>
      </c>
      <c r="CY75" s="122" t="str">
        <f>VLOOKUP(CX75,'[1]Sheet2 (2)'!$A$2:$C$2126,3,FALSE)</f>
        <v>85110.695.000.5997.630.000000000000.17</v>
      </c>
      <c r="DG75" s="121" t="s">
        <v>2926</v>
      </c>
      <c r="DH75" s="122" t="str">
        <f>VLOOKUP(DG75,'[1]Sheet2 (2)'!$A$2:$C$2126,3,FALSE)</f>
        <v>10110.999.000.5996.000.000000000000.17</v>
      </c>
      <c r="DI75" t="str">
        <f t="shared" si="22"/>
        <v>10110.999.000.</v>
      </c>
      <c r="DJ75" t="str">
        <f t="shared" si="23"/>
        <v>.000.000000000000.17</v>
      </c>
      <c r="DK75" s="4" t="s">
        <v>3676</v>
      </c>
      <c r="DL75" t="str">
        <f t="shared" si="24"/>
        <v>5996</v>
      </c>
      <c r="DM75" t="s">
        <v>3078</v>
      </c>
      <c r="DN75" t="str">
        <f t="shared" si="25"/>
        <v>110.999</v>
      </c>
      <c r="DO75" t="str">
        <f t="shared" si="26"/>
        <v>N/A</v>
      </c>
      <c r="DP75" s="121" t="s">
        <v>2926</v>
      </c>
      <c r="DQ75" t="s">
        <v>1422</v>
      </c>
      <c r="DR75" t="s">
        <v>1422</v>
      </c>
      <c r="DS75" t="str">
        <f t="shared" si="27"/>
        <v>N/A</v>
      </c>
    </row>
    <row r="76" spans="1:123" ht="18.75" x14ac:dyDescent="0.3">
      <c r="A76" s="253"/>
      <c r="B76" s="238"/>
      <c r="C76" s="238"/>
      <c r="D76" s="238"/>
      <c r="E76" s="238"/>
      <c r="F76" s="238"/>
      <c r="G76" s="239"/>
      <c r="H76" s="254"/>
      <c r="I76" s="238"/>
      <c r="J76" s="238"/>
      <c r="K76" s="239"/>
      <c r="L76" s="243"/>
      <c r="M76" s="244"/>
      <c r="N76" s="245"/>
      <c r="O76" s="244"/>
      <c r="P76" s="244"/>
      <c r="Q76" s="245"/>
      <c r="R76" s="45"/>
      <c r="S76" s="246"/>
      <c r="T76" s="247"/>
      <c r="U76" s="248"/>
      <c r="V76" s="315">
        <v>0</v>
      </c>
      <c r="W76" s="315"/>
      <c r="X76" s="315"/>
      <c r="Y76" s="314">
        <f t="shared" si="28"/>
        <v>0</v>
      </c>
      <c r="Z76" s="314"/>
      <c r="AA76" s="314"/>
      <c r="AB76" s="237"/>
      <c r="AC76" s="238"/>
      <c r="AD76" s="238"/>
      <c r="AE76" s="238"/>
      <c r="AF76" s="239"/>
      <c r="AP76" s="46"/>
      <c r="AR76" s="85" t="s">
        <v>1756</v>
      </c>
      <c r="AS76" s="92"/>
      <c r="AT76" t="s">
        <v>1146</v>
      </c>
      <c r="AU76" s="77"/>
      <c r="AV76" s="83" t="s">
        <v>1672</v>
      </c>
      <c r="AW76" s="83"/>
      <c r="BE76" s="80" t="s">
        <v>472</v>
      </c>
      <c r="BF76" s="75"/>
      <c r="BT76" t="s">
        <v>1870</v>
      </c>
      <c r="BX76" s="121" t="s">
        <v>3797</v>
      </c>
      <c r="BY76" s="122" t="str">
        <f>VLOOKUP(BX76,'[1]Sheet2 (2)'!$A$2:$C$2126,3,FALSE)</f>
        <v>40110.602.202.5997.430.000000000000.17</v>
      </c>
      <c r="BZ76" s="121" t="s">
        <v>3798</v>
      </c>
      <c r="CA76" s="122" t="str">
        <f>VLOOKUP(BZ76,'[1]Sheet2 (2)'!$A$2:$C$2126,3,FALSE)</f>
        <v>30110.165.000.5997.110.000000000000.17</v>
      </c>
      <c r="CF76" s="121" t="s">
        <v>3799</v>
      </c>
      <c r="CG76" s="122" t="str">
        <f>VLOOKUP(CF76,'[1]Sheet2 (2)'!$A$2:$C$2126,3,FALSE)</f>
        <v>31110.558.000.5997.310.000000000000.17</v>
      </c>
      <c r="CH76" s="121" t="s">
        <v>3800</v>
      </c>
      <c r="CI76" s="122" t="str">
        <f>VLOOKUP(CH76,'[1]Sheet2 (2)'!$A$2:$C$2126,3,FALSE)</f>
        <v>20110.613.000.5997.410.000000000000.17</v>
      </c>
      <c r="CJ76" s="121" t="s">
        <v>3801</v>
      </c>
      <c r="CK76" s="122" t="str">
        <f>VLOOKUP(CJ76,'[1]Sheet2 (2)'!$A$2:$C$2126,3,FALSE)</f>
        <v>12110.574.000.5997.330.000000000000.17</v>
      </c>
      <c r="CL76" s="121" t="s">
        <v>3802</v>
      </c>
      <c r="CM76" s="122" t="str">
        <f>VLOOKUP(CL76,'[1]Sheet2 (2)'!$A$2:$C$2126,3,FALSE)</f>
        <v>81110.687.000.5997.630.000000000000.17</v>
      </c>
      <c r="CN76" s="121" t="s">
        <v>3803</v>
      </c>
      <c r="CO76" s="122" t="str">
        <f>VLOOKUP(CN76,'[1]Sheet2 (2)'!$A$2:$C$2126,3,FALSE)</f>
        <v>84110.689.308.5997.620.000000000000.17</v>
      </c>
      <c r="CP76" s="121" t="s">
        <v>3804</v>
      </c>
      <c r="CQ76" s="122" t="str">
        <f>VLOOKUP(CP76,'[1]Sheet2 (2)'!$A$2:$C$2126,3,FALSE)</f>
        <v>86110.695.000.5997.630.000000000000.17</v>
      </c>
      <c r="CR76" s="121" t="s">
        <v>3805</v>
      </c>
      <c r="CS76" s="122" t="str">
        <f>VLOOKUP(CR76,'[1]Sheet2 (2)'!$A$2:$C$2126,3,FALSE)</f>
        <v>83110.687.000.5997.630.000000000000.17</v>
      </c>
      <c r="CT76" s="121" t="s">
        <v>3806</v>
      </c>
      <c r="CU76" s="122" t="str">
        <f>VLOOKUP(CT76,'[1]Sheet2 (2)'!$A$2:$C$2126,3,FALSE)</f>
        <v>50110.021.000.5997.110.000000000000.17</v>
      </c>
      <c r="CV76" s="121" t="s">
        <v>3807</v>
      </c>
      <c r="CW76" s="122" t="str">
        <f>VLOOKUP(CV76,'[1]Sheet2 (2)'!$A$2:$C$2126,3,FALSE)</f>
        <v>60110.686.000.5997.780.000000000000.17</v>
      </c>
      <c r="CX76" s="121" t="s">
        <v>3808</v>
      </c>
      <c r="CY76" s="122" t="str">
        <f>VLOOKUP(CX76,'[1]Sheet2 (2)'!$A$2:$C$2126,3,FALSE)</f>
        <v>85110.695.000.5997.630.000000000000.17</v>
      </c>
      <c r="DG76" s="121" t="s">
        <v>2944</v>
      </c>
      <c r="DH76" s="122" t="str">
        <f>VLOOKUP(DG76,'[1]Sheet2 (2)'!$A$2:$C$2126,3,FALSE)</f>
        <v>10110.999.000.5996.000.000000000000.17</v>
      </c>
      <c r="DI76" t="str">
        <f t="shared" si="22"/>
        <v>10110.999.000.</v>
      </c>
      <c r="DJ76" t="str">
        <f t="shared" si="23"/>
        <v>.000.000000000000.17</v>
      </c>
      <c r="DK76" s="4" t="s">
        <v>3676</v>
      </c>
      <c r="DL76" t="str">
        <f t="shared" si="24"/>
        <v>5996</v>
      </c>
      <c r="DM76" t="s">
        <v>3078</v>
      </c>
      <c r="DN76" t="str">
        <f t="shared" si="25"/>
        <v>110.999</v>
      </c>
      <c r="DO76" t="str">
        <f t="shared" si="26"/>
        <v>N/A</v>
      </c>
      <c r="DP76" s="121" t="s">
        <v>2944</v>
      </c>
      <c r="DQ76" t="s">
        <v>1422</v>
      </c>
      <c r="DR76" t="s">
        <v>1422</v>
      </c>
      <c r="DS76" t="str">
        <f t="shared" si="27"/>
        <v>N/A</v>
      </c>
    </row>
    <row r="77" spans="1:123" ht="18.75" x14ac:dyDescent="0.3">
      <c r="A77" s="253"/>
      <c r="B77" s="238"/>
      <c r="C77" s="238"/>
      <c r="D77" s="238"/>
      <c r="E77" s="238"/>
      <c r="F77" s="238"/>
      <c r="G77" s="239"/>
      <c r="H77" s="254"/>
      <c r="I77" s="238"/>
      <c r="J77" s="238"/>
      <c r="K77" s="239"/>
      <c r="L77" s="243"/>
      <c r="M77" s="244"/>
      <c r="N77" s="245"/>
      <c r="O77" s="244"/>
      <c r="P77" s="244"/>
      <c r="Q77" s="245"/>
      <c r="R77" s="45"/>
      <c r="S77" s="246"/>
      <c r="T77" s="247"/>
      <c r="U77" s="248"/>
      <c r="V77" s="315">
        <v>0</v>
      </c>
      <c r="W77" s="315"/>
      <c r="X77" s="315"/>
      <c r="Y77" s="314">
        <f t="shared" si="28"/>
        <v>0</v>
      </c>
      <c r="Z77" s="314"/>
      <c r="AA77" s="314"/>
      <c r="AB77" s="237"/>
      <c r="AC77" s="238"/>
      <c r="AD77" s="238"/>
      <c r="AE77" s="238"/>
      <c r="AF77" s="239"/>
      <c r="AP77" s="46"/>
      <c r="AR77" s="85" t="s">
        <v>1757</v>
      </c>
      <c r="AT77" t="s">
        <v>1147</v>
      </c>
      <c r="AU77" s="77"/>
      <c r="AV77" s="83" t="s">
        <v>2684</v>
      </c>
      <c r="AW77" s="83"/>
      <c r="BE77" s="80" t="s">
        <v>473</v>
      </c>
      <c r="BF77" s="75"/>
      <c r="BT77" t="s">
        <v>1873</v>
      </c>
      <c r="BX77" s="121" t="s">
        <v>3809</v>
      </c>
      <c r="BY77" s="122" t="str">
        <f>VLOOKUP(BX77,'[1]Sheet2 (2)'!$A$2:$C$2126,3,FALSE)</f>
        <v>40110.388.000.5997.220.000000000000.17</v>
      </c>
      <c r="BZ77" s="121" t="s">
        <v>3810</v>
      </c>
      <c r="CA77" s="122" t="str">
        <f>VLOOKUP(BZ77,'[1]Sheet2 (2)'!$A$2:$C$2126,3,FALSE)</f>
        <v>30110.355.000.5997.110.000000000000.17</v>
      </c>
      <c r="CF77" s="121" t="s">
        <v>3811</v>
      </c>
      <c r="CG77" s="122" t="str">
        <f>VLOOKUP(CF77,'[1]Sheet2 (2)'!$A$2:$C$2126,3,FALSE)</f>
        <v>31110.558.000.5997.310.000000000000.17</v>
      </c>
      <c r="CH77" s="121" t="s">
        <v>3812</v>
      </c>
      <c r="CI77" s="122" t="str">
        <f>VLOOKUP(CH77,'[1]Sheet2 (2)'!$A$2:$C$2126,3,FALSE)</f>
        <v>20110.613.000.5997.410.000000000000.17</v>
      </c>
      <c r="CJ77" s="121" t="s">
        <v>3813</v>
      </c>
      <c r="CK77" s="122" t="str">
        <f>VLOOKUP(CJ77,'[1]Sheet2 (2)'!$A$2:$C$2126,3,FALSE)</f>
        <v>10110.697.292.5997.630.000000000000.17</v>
      </c>
      <c r="CL77" s="121" t="s">
        <v>3814</v>
      </c>
      <c r="CM77" s="122" t="str">
        <f>VLOOKUP(CL77,'[1]Sheet2 (2)'!$A$2:$C$2126,3,FALSE)</f>
        <v>81110.689.306.5997.620.000000000000.17</v>
      </c>
      <c r="CN77" s="121" t="s">
        <v>3815</v>
      </c>
      <c r="CO77" s="122" t="str">
        <f>VLOOKUP(CN77,'[1]Sheet2 (2)'!$A$2:$C$2126,3,FALSE)</f>
        <v>84110.689.316.5997.630.000000000000.17</v>
      </c>
      <c r="CP77" s="121" t="s">
        <v>3816</v>
      </c>
      <c r="CQ77" s="122" t="str">
        <f>VLOOKUP(CP77,'[1]Sheet2 (2)'!$A$2:$C$2126,3,FALSE)</f>
        <v>86110.695.000.5997.630.000000000000.17</v>
      </c>
      <c r="CR77" s="121" t="s">
        <v>3817</v>
      </c>
      <c r="CS77" s="122" t="str">
        <f>VLOOKUP(CR77,'[1]Sheet2 (2)'!$A$2:$C$2126,3,FALSE)</f>
        <v>83110.391.291.5997.630.000000000000.17</v>
      </c>
      <c r="CT77" s="121" t="s">
        <v>3818</v>
      </c>
      <c r="CU77" s="122" t="str">
        <f>VLOOKUP(CT77,'[1]Sheet2 (2)'!$A$2:$C$2126,3,FALSE)</f>
        <v>50110.263.000.5997.110.000000000000.17</v>
      </c>
      <c r="CV77" s="121" t="s">
        <v>3819</v>
      </c>
      <c r="CW77" s="122" t="str">
        <f>VLOOKUP(CV77,'[1]Sheet2 (2)'!$A$2:$C$2126,3,FALSE)</f>
        <v>60110.687.000.5997.630.000000000000.17</v>
      </c>
      <c r="CX77" s="121" t="s">
        <v>3820</v>
      </c>
      <c r="CY77" s="122" t="str">
        <f>VLOOKUP(CX77,'[1]Sheet2 (2)'!$A$2:$C$2126,3,FALSE)</f>
        <v>85110.695.000.5997.630.000000000000.17</v>
      </c>
      <c r="DG77" s="121" t="s">
        <v>2962</v>
      </c>
      <c r="DH77" s="122" t="str">
        <f>VLOOKUP(DG77,'[1]Sheet2 (2)'!$A$2:$C$2126,3,FALSE)</f>
        <v>10110.999.000.5996.000.000000000000.17</v>
      </c>
      <c r="DI77" t="str">
        <f t="shared" si="22"/>
        <v>10110.999.000.</v>
      </c>
      <c r="DJ77" t="str">
        <f t="shared" si="23"/>
        <v>.000.000000000000.17</v>
      </c>
      <c r="DK77" s="4" t="s">
        <v>3676</v>
      </c>
      <c r="DL77" t="str">
        <f t="shared" si="24"/>
        <v>5996</v>
      </c>
      <c r="DM77" t="s">
        <v>3078</v>
      </c>
      <c r="DN77" t="str">
        <f t="shared" si="25"/>
        <v>110.999</v>
      </c>
      <c r="DO77" t="str">
        <f t="shared" si="26"/>
        <v>N/A</v>
      </c>
      <c r="DP77" s="121" t="s">
        <v>2962</v>
      </c>
      <c r="DQ77" t="s">
        <v>1422</v>
      </c>
      <c r="DR77" t="s">
        <v>1422</v>
      </c>
      <c r="DS77" t="str">
        <f t="shared" si="27"/>
        <v>N/A</v>
      </c>
    </row>
    <row r="78" spans="1:123" ht="18.75" x14ac:dyDescent="0.3">
      <c r="A78" s="253"/>
      <c r="B78" s="238"/>
      <c r="C78" s="238"/>
      <c r="D78" s="238"/>
      <c r="E78" s="238"/>
      <c r="F78" s="238"/>
      <c r="G78" s="239"/>
      <c r="H78" s="254"/>
      <c r="I78" s="238"/>
      <c r="J78" s="238"/>
      <c r="K78" s="239"/>
      <c r="L78" s="243"/>
      <c r="M78" s="244"/>
      <c r="N78" s="245"/>
      <c r="O78" s="244"/>
      <c r="P78" s="244"/>
      <c r="Q78" s="245"/>
      <c r="R78" s="45"/>
      <c r="S78" s="246"/>
      <c r="T78" s="247"/>
      <c r="U78" s="248"/>
      <c r="V78" s="315">
        <v>0</v>
      </c>
      <c r="W78" s="315"/>
      <c r="X78" s="315"/>
      <c r="Y78" s="314">
        <f t="shared" si="28"/>
        <v>0</v>
      </c>
      <c r="Z78" s="314"/>
      <c r="AA78" s="314"/>
      <c r="AB78" s="237"/>
      <c r="AC78" s="238"/>
      <c r="AD78" s="238"/>
      <c r="AE78" s="238"/>
      <c r="AF78" s="239"/>
      <c r="AP78" s="46"/>
      <c r="AR78" s="85" t="s">
        <v>1758</v>
      </c>
      <c r="AT78" t="s">
        <v>1148</v>
      </c>
      <c r="AU78" s="77"/>
      <c r="AV78" s="83" t="s">
        <v>1673</v>
      </c>
      <c r="AW78" s="83"/>
      <c r="BE78" s="80"/>
      <c r="BF78" s="75"/>
      <c r="BT78" t="s">
        <v>1876</v>
      </c>
      <c r="BX78" s="121" t="s">
        <v>3821</v>
      </c>
      <c r="BY78" s="122" t="str">
        <f>VLOOKUP(BX78,'[1]Sheet2 (2)'!$A$2:$C$2126,3,FALSE)</f>
        <v>40110.999.000.5996.000.000000000000.17</v>
      </c>
      <c r="BZ78" s="121" t="s">
        <v>3822</v>
      </c>
      <c r="CA78" s="122" t="str">
        <f>VLOOKUP(BZ78,'[1]Sheet2 (2)'!$A$2:$C$2126,3,FALSE)</f>
        <v>30110.373.000.5997.470.000000000000.17</v>
      </c>
      <c r="CF78" s="121" t="s">
        <v>3823</v>
      </c>
      <c r="CG78" s="122" t="str">
        <f>VLOOKUP(CF78,'[1]Sheet2 (2)'!$A$2:$C$2126,3,FALSE)</f>
        <v>31110.558.000.5997.310.000000000000.17</v>
      </c>
      <c r="CH78" s="121" t="s">
        <v>3824</v>
      </c>
      <c r="CI78" s="122" t="str">
        <f>VLOOKUP(CH78,'[1]Sheet2 (2)'!$A$2:$C$2126,3,FALSE)</f>
        <v>20110.613.000.5997.410.000000000000.17</v>
      </c>
      <c r="CJ78" s="121" t="s">
        <v>3825</v>
      </c>
      <c r="CK78" s="122" t="str">
        <f>VLOOKUP(CJ78,'[1]Sheet2 (2)'!$A$2:$C$2126,3,FALSE)</f>
        <v>12110.684.000.5997.610.000000000000.17</v>
      </c>
      <c r="CL78" s="121" t="s">
        <v>3826</v>
      </c>
      <c r="CM78" s="122" t="str">
        <f>VLOOKUP(CL78,'[1]Sheet2 (2)'!$A$2:$C$2126,3,FALSE)</f>
        <v>81110.689.308.5997.620.000000000000.17</v>
      </c>
      <c r="CN78" s="121" t="s">
        <v>3827</v>
      </c>
      <c r="CO78" s="122" t="str">
        <f>VLOOKUP(CN78,'[1]Sheet2 (2)'!$A$2:$C$2126,3,FALSE)</f>
        <v>84110.695.000.5997.630.000000000000.17</v>
      </c>
      <c r="CP78" s="121" t="s">
        <v>3828</v>
      </c>
      <c r="CQ78" s="122" t="str">
        <f>VLOOKUP(CP78,'[1]Sheet2 (2)'!$A$2:$C$2126,3,FALSE)</f>
        <v>86110.695.000.5997.630.000000000000.17</v>
      </c>
      <c r="CR78" s="121" t="s">
        <v>3829</v>
      </c>
      <c r="CS78" s="122" t="str">
        <f>VLOOKUP(CR78,'[1]Sheet2 (2)'!$A$2:$C$2126,3,FALSE)</f>
        <v>83110.576.000.5997.460.000000000000.17</v>
      </c>
      <c r="CT78" s="121" t="s">
        <v>3830</v>
      </c>
      <c r="CU78" s="122" t="str">
        <f>VLOOKUP(CT78,'[1]Sheet2 (2)'!$A$2:$C$2126,3,FALSE)</f>
        <v>50110.219.000.5997.110.000000000000.17</v>
      </c>
      <c r="CV78" s="121" t="s">
        <v>3831</v>
      </c>
      <c r="CW78" s="122" t="str">
        <f>VLOOKUP(CV78,'[1]Sheet2 (2)'!$A$2:$C$2126,3,FALSE)</f>
        <v>60110.576.000.5997.630.000000000000.17</v>
      </c>
      <c r="CX78" s="121" t="s">
        <v>3832</v>
      </c>
      <c r="CY78" s="122" t="str">
        <f>VLOOKUP(CX78,'[1]Sheet2 (2)'!$A$2:$C$2126,3,FALSE)</f>
        <v>85110.695.000.5997.630.000000000000.17</v>
      </c>
      <c r="DG78" s="121" t="s">
        <v>2980</v>
      </c>
      <c r="DH78" s="122" t="str">
        <f>VLOOKUP(DG78,'[1]Sheet2 (2)'!$A$2:$C$2126,3,FALSE)</f>
        <v>10110.999.000.5996.000.000000000000.17</v>
      </c>
      <c r="DI78" t="str">
        <f t="shared" si="22"/>
        <v>10110.999.000.</v>
      </c>
      <c r="DJ78" t="str">
        <f t="shared" si="23"/>
        <v>.000.000000000000.17</v>
      </c>
      <c r="DK78" s="4" t="s">
        <v>3676</v>
      </c>
      <c r="DL78" t="str">
        <f t="shared" si="24"/>
        <v>5996</v>
      </c>
      <c r="DM78" t="s">
        <v>3078</v>
      </c>
      <c r="DN78" t="str">
        <f t="shared" si="25"/>
        <v>110.999</v>
      </c>
      <c r="DO78" t="str">
        <f t="shared" si="26"/>
        <v>N/A</v>
      </c>
      <c r="DP78" s="121" t="s">
        <v>2980</v>
      </c>
      <c r="DQ78" t="s">
        <v>1422</v>
      </c>
      <c r="DR78" t="s">
        <v>1422</v>
      </c>
      <c r="DS78" t="str">
        <f t="shared" si="27"/>
        <v>N/A</v>
      </c>
    </row>
    <row r="79" spans="1:123" ht="19.899999999999999" customHeight="1" thickBot="1" x14ac:dyDescent="0.35">
      <c r="A79" s="265"/>
      <c r="B79" s="241"/>
      <c r="C79" s="241"/>
      <c r="D79" s="241"/>
      <c r="E79" s="241"/>
      <c r="F79" s="241"/>
      <c r="G79" s="242"/>
      <c r="H79" s="266"/>
      <c r="I79" s="241"/>
      <c r="J79" s="241"/>
      <c r="K79" s="242"/>
      <c r="L79" s="267"/>
      <c r="M79" s="268"/>
      <c r="N79" s="269"/>
      <c r="O79" s="268"/>
      <c r="P79" s="268"/>
      <c r="Q79" s="269"/>
      <c r="R79" s="228"/>
      <c r="S79" s="270"/>
      <c r="T79" s="271"/>
      <c r="U79" s="272"/>
      <c r="V79" s="487">
        <v>0</v>
      </c>
      <c r="W79" s="487"/>
      <c r="X79" s="487"/>
      <c r="Y79" s="488">
        <f t="shared" si="28"/>
        <v>0</v>
      </c>
      <c r="Z79" s="488"/>
      <c r="AA79" s="488"/>
      <c r="AB79" s="240"/>
      <c r="AC79" s="241"/>
      <c r="AD79" s="241"/>
      <c r="AE79" s="241"/>
      <c r="AF79" s="242"/>
      <c r="AP79" s="46"/>
      <c r="AR79" s="85" t="s">
        <v>1759</v>
      </c>
      <c r="AT79" t="s">
        <v>1149</v>
      </c>
      <c r="AU79" s="77"/>
      <c r="AV79" s="83" t="s">
        <v>1674</v>
      </c>
      <c r="AW79" s="83"/>
      <c r="BE79" s="80" t="s">
        <v>474</v>
      </c>
      <c r="BF79" s="75"/>
      <c r="BT79" t="s">
        <v>1878</v>
      </c>
      <c r="BX79" s="121" t="s">
        <v>3833</v>
      </c>
      <c r="BY79" s="122" t="str">
        <f>VLOOKUP(BX79,'[1]Sheet2 (2)'!$A$2:$C$2126,3,FALSE)</f>
        <v>40110.999.000.5996.000.000000000000.17</v>
      </c>
      <c r="BZ79" s="121" t="s">
        <v>3834</v>
      </c>
      <c r="CA79" s="122" t="str">
        <f>VLOOKUP(BZ79,'[1]Sheet2 (2)'!$A$2:$C$2126,3,FALSE)</f>
        <v>30110.223.000.5997.110.000000000000.17</v>
      </c>
      <c r="CF79" s="121" t="s">
        <v>3835</v>
      </c>
      <c r="CG79" s="122" t="str">
        <f>VLOOKUP(CF79,'[1]Sheet2 (2)'!$A$2:$C$2126,3,FALSE)</f>
        <v>31110.558.000.5997.310.000000000000.17</v>
      </c>
      <c r="CH79" s="121" t="s">
        <v>3836</v>
      </c>
      <c r="CI79" s="122" t="str">
        <f>VLOOKUP(CH79,'[1]Sheet2 (2)'!$A$2:$C$2126,3,FALSE)</f>
        <v>20110.613.000.5997.410.000000000000.17</v>
      </c>
      <c r="CJ79" s="121" t="s">
        <v>3837</v>
      </c>
      <c r="CK79" s="122" t="str">
        <f>VLOOKUP(CJ79,'[1]Sheet2 (2)'!$A$2:$C$2126,3,FALSE)</f>
        <v>10110.699.000.5997.630.000000000000.17</v>
      </c>
      <c r="CL79" s="121" t="s">
        <v>3838</v>
      </c>
      <c r="CM79" s="122" t="str">
        <f>VLOOKUP(CL79,'[1]Sheet2 (2)'!$A$2:$C$2126,3,FALSE)</f>
        <v>81110.689.302.5997.620.000000000000.17</v>
      </c>
      <c r="CN79" s="121" t="s">
        <v>3839</v>
      </c>
      <c r="CO79" s="122" t="str">
        <f>VLOOKUP(CN79,'[1]Sheet2 (2)'!$A$2:$C$2126,3,FALSE)</f>
        <v>84110.695.000.5997.630.000000000000.17</v>
      </c>
      <c r="CP79" s="121" t="s">
        <v>3840</v>
      </c>
      <c r="CQ79" s="122" t="str">
        <f>VLOOKUP(CP79,'[1]Sheet2 (2)'!$A$2:$C$2126,3,FALSE)</f>
        <v>86110.695.000.5997.630.000000000000.17</v>
      </c>
      <c r="CR79" s="121" t="s">
        <v>3841</v>
      </c>
      <c r="CS79" s="122" t="str">
        <f>VLOOKUP(CR79,'[1]Sheet2 (2)'!$A$2:$C$2126,3,FALSE)</f>
        <v>83110.700.000.5997.780.000000000000.17</v>
      </c>
      <c r="CT79" s="121" t="s">
        <v>3842</v>
      </c>
      <c r="CU79" s="122" t="str">
        <f>VLOOKUP(CT79,'[1]Sheet2 (2)'!$A$2:$C$2126,3,FALSE)</f>
        <v>50110.223.000.5997.110.000000000000.17</v>
      </c>
      <c r="CV79" s="121" t="s">
        <v>3843</v>
      </c>
      <c r="CW79" s="122" t="str">
        <f>VLOOKUP(CV79,'[1]Sheet2 (2)'!$A$2:$C$2126,3,FALSE)</f>
        <v>60110.700.000.5997.780.000000000000.17</v>
      </c>
      <c r="CX79" s="121" t="s">
        <v>3844</v>
      </c>
      <c r="CY79" s="122" t="str">
        <f>VLOOKUP(CX79,'[1]Sheet2 (2)'!$A$2:$C$2126,3,FALSE)</f>
        <v>85110.391.291.5997.630.000000000000.17</v>
      </c>
      <c r="DG79" s="121" t="s">
        <v>2996</v>
      </c>
      <c r="DH79" s="122" t="str">
        <f>VLOOKUP(DG79,'[1]Sheet2 (2)'!$A$2:$C$2126,3,FALSE)</f>
        <v>10110.999.000.5996.000.000000000000.17</v>
      </c>
      <c r="DI79" t="str">
        <f t="shared" si="22"/>
        <v>10110.999.000.</v>
      </c>
      <c r="DJ79" t="str">
        <f t="shared" si="23"/>
        <v>.000.000000000000.17</v>
      </c>
      <c r="DK79" s="4" t="s">
        <v>3676</v>
      </c>
      <c r="DL79" t="str">
        <f t="shared" si="24"/>
        <v>5996</v>
      </c>
      <c r="DM79" t="s">
        <v>3078</v>
      </c>
      <c r="DN79" t="str">
        <f t="shared" si="25"/>
        <v>110.999</v>
      </c>
      <c r="DO79" t="str">
        <f t="shared" si="26"/>
        <v>N/A</v>
      </c>
      <c r="DP79" s="121" t="s">
        <v>2996</v>
      </c>
      <c r="DQ79" t="s">
        <v>1422</v>
      </c>
      <c r="DR79" t="s">
        <v>1422</v>
      </c>
      <c r="DS79" t="str">
        <f t="shared" si="27"/>
        <v>N/A</v>
      </c>
    </row>
    <row r="80" spans="1:123" ht="19.5" thickBot="1" x14ac:dyDescent="0.35">
      <c r="A80" s="256" t="s">
        <v>1437</v>
      </c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29">
        <f>SUM(R74:R79)</f>
        <v>0</v>
      </c>
      <c r="S80" s="258">
        <f>SUM(S74:U79)</f>
        <v>0</v>
      </c>
      <c r="T80" s="259"/>
      <c r="U80" s="260"/>
      <c r="V80" s="258">
        <f>SUM(V74:V79)</f>
        <v>0</v>
      </c>
      <c r="W80" s="259"/>
      <c r="X80" s="260"/>
      <c r="Y80" s="258">
        <f>SUM(Y74:Y79)</f>
        <v>0</v>
      </c>
      <c r="Z80" s="259"/>
      <c r="AA80" s="260"/>
      <c r="AB80" s="156"/>
      <c r="AC80" s="156"/>
      <c r="AD80" s="156"/>
      <c r="AE80" s="156"/>
      <c r="AF80" s="157"/>
      <c r="AP80" s="46"/>
      <c r="AR80" s="85" t="s">
        <v>1760</v>
      </c>
      <c r="AT80" t="s">
        <v>1150</v>
      </c>
      <c r="AU80" s="77"/>
      <c r="AV80" s="83" t="s">
        <v>1675</v>
      </c>
      <c r="AW80" s="83"/>
      <c r="BE80" s="80" t="s">
        <v>475</v>
      </c>
      <c r="BF80" s="75"/>
      <c r="BT80" t="s">
        <v>1880</v>
      </c>
      <c r="BX80" s="121" t="s">
        <v>3845</v>
      </c>
      <c r="BY80" s="122" t="str">
        <f>VLOOKUP(BX80,'[1]Sheet2 (2)'!$A$2:$C$2126,3,FALSE)</f>
        <v>40110.999.000.5996.000.000000000000.17</v>
      </c>
      <c r="BZ80" s="121" t="s">
        <v>3846</v>
      </c>
      <c r="CA80" s="122" t="str">
        <f>VLOOKUP(BZ80,'[1]Sheet2 (2)'!$A$2:$C$2126,3,FALSE)</f>
        <v>30110.248.000.5997.110.000000000000.17</v>
      </c>
      <c r="CF80" s="121" t="s">
        <v>3847</v>
      </c>
      <c r="CG80" s="122" t="str">
        <f>VLOOKUP(CF80,'[1]Sheet2 (2)'!$A$2:$C$2126,3,FALSE)</f>
        <v>31110.558.000.5997.310.000000000000.17</v>
      </c>
      <c r="CH80" s="121" t="s">
        <v>3848</v>
      </c>
      <c r="CI80" s="122" t="str">
        <f>VLOOKUP(CH80,'[1]Sheet2 (2)'!$A$2:$C$2126,3,FALSE)</f>
        <v>20110.613.000.5997.410.000000000000.17</v>
      </c>
      <c r="CJ80" s="121" t="s">
        <v>3849</v>
      </c>
      <c r="CK80" s="122" t="str">
        <f>VLOOKUP(CJ80,'[1]Sheet2 (2)'!$A$2:$C$2126,3,FALSE)</f>
        <v>10110.692.000.5997.710.000000000000.17</v>
      </c>
      <c r="CL80" s="121" t="s">
        <v>3850</v>
      </c>
      <c r="CM80" s="122" t="str">
        <f>VLOOKUP(CL80,'[1]Sheet2 (2)'!$A$2:$C$2126,3,FALSE)</f>
        <v>81110.391.316.5997.630.000000000000.17</v>
      </c>
      <c r="CN80" s="121" t="s">
        <v>3851</v>
      </c>
      <c r="CO80" s="122" t="str">
        <f>VLOOKUP(CN80,'[1]Sheet2 (2)'!$A$2:$C$2126,3,FALSE)</f>
        <v>84110.695.000.5997.630.000000000000.17</v>
      </c>
      <c r="CP80" s="121" t="s">
        <v>3852</v>
      </c>
      <c r="CQ80" s="122" t="str">
        <f>VLOOKUP(CP80,'[1]Sheet2 (2)'!$A$2:$C$2126,3,FALSE)</f>
        <v>86110.695.000.5997.630.000000000000.17</v>
      </c>
      <c r="CR80" s="121" t="s">
        <v>3853</v>
      </c>
      <c r="CS80" s="122" t="str">
        <f>VLOOKUP(CR80,'[1]Sheet2 (2)'!$A$2:$C$2126,3,FALSE)</f>
        <v>83110.686.000.5997.780.000000000000.17</v>
      </c>
      <c r="CT80" s="121" t="s">
        <v>3854</v>
      </c>
      <c r="CU80" s="122" t="str">
        <f>VLOOKUP(CT80,'[1]Sheet2 (2)'!$A$2:$C$2126,3,FALSE)</f>
        <v>50110.248.000.5997.110.000000000000.17</v>
      </c>
      <c r="CV80" s="121" t="s">
        <v>3855</v>
      </c>
      <c r="CW80" s="122" t="str">
        <f>VLOOKUP(CV80,'[1]Sheet2 (2)'!$A$2:$C$2126,3,FALSE)</f>
        <v>60110.391.292.5997.630.000000000000.17</v>
      </c>
      <c r="CX80" s="121" t="s">
        <v>3856</v>
      </c>
      <c r="CY80" s="122" t="str">
        <f>VLOOKUP(CX80,'[1]Sheet2 (2)'!$A$2:$C$2126,3,FALSE)</f>
        <v>85110.781.000.5997.710.000000000000.17</v>
      </c>
      <c r="DG80" s="121" t="s">
        <v>3356</v>
      </c>
      <c r="DH80" s="122" t="str">
        <f>VLOOKUP(DG80,'[1]Sheet2 (2)'!$A$2:$C$2126,3,FALSE)</f>
        <v>12110.501.353.5997.630.000000000000.17</v>
      </c>
      <c r="DI80" t="str">
        <f t="shared" si="22"/>
        <v>12110.501.353.</v>
      </c>
      <c r="DJ80" t="str">
        <f t="shared" si="23"/>
        <v>.630.000000000000.17</v>
      </c>
      <c r="DK80" s="4" t="s">
        <v>3857</v>
      </c>
      <c r="DL80" t="str">
        <f t="shared" si="24"/>
        <v>5997</v>
      </c>
      <c r="DM80" t="s">
        <v>2735</v>
      </c>
      <c r="DN80" t="str">
        <f t="shared" si="25"/>
        <v>110.501</v>
      </c>
      <c r="DO80" t="str">
        <f t="shared" si="26"/>
        <v/>
      </c>
      <c r="DP80" s="121" t="s">
        <v>3356</v>
      </c>
      <c r="DQ80" t="s">
        <v>5896</v>
      </c>
      <c r="DR80" t="s">
        <v>5876</v>
      </c>
      <c r="DS80" t="str">
        <f t="shared" si="27"/>
        <v>.630.000000000000.</v>
      </c>
    </row>
    <row r="81" spans="1:123" ht="18.75" x14ac:dyDescent="0.3">
      <c r="A81" s="261" t="s">
        <v>2679</v>
      </c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169"/>
      <c r="N81" s="169"/>
      <c r="O81" s="170"/>
      <c r="P81" s="171"/>
      <c r="Q81" s="171"/>
      <c r="R81" s="171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72"/>
      <c r="AP81" s="46"/>
      <c r="AR81" s="85" t="s">
        <v>1761</v>
      </c>
      <c r="AT81" t="s">
        <v>1151</v>
      </c>
      <c r="AU81" s="77"/>
      <c r="AV81" s="83" t="s">
        <v>1676</v>
      </c>
      <c r="AW81" s="83"/>
      <c r="BE81" s="80"/>
      <c r="BF81" s="75"/>
      <c r="BT81" t="s">
        <v>1883</v>
      </c>
      <c r="BX81" s="121" t="s">
        <v>3858</v>
      </c>
      <c r="BY81" s="122" t="str">
        <f>VLOOKUP(BX81,'[1]Sheet2 (2)'!$A$2:$C$2126,3,FALSE)</f>
        <v>40110.999.000.5996.000.000000000000.17</v>
      </c>
      <c r="BZ81" s="121" t="s">
        <v>3859</v>
      </c>
      <c r="CA81" s="122" t="str">
        <f>VLOOKUP(BZ81,'[1]Sheet2 (2)'!$A$2:$C$2126,3,FALSE)</f>
        <v>30110.219.000.5997.110.000000000000.17</v>
      </c>
      <c r="CF81" s="121" t="s">
        <v>3860</v>
      </c>
      <c r="CG81" s="122" t="str">
        <f>VLOOKUP(CF81,'[1]Sheet2 (2)'!$A$2:$C$2126,3,FALSE)</f>
        <v>31110.558.000.5997.310.000000000000.17</v>
      </c>
      <c r="CH81" s="121" t="s">
        <v>3861</v>
      </c>
      <c r="CI81" s="122" t="str">
        <f>VLOOKUP(CH81,'[1]Sheet2 (2)'!$A$2:$C$2126,3,FALSE)</f>
        <v>20110.613.000.5997.410.000000000000.17</v>
      </c>
      <c r="CJ81" s="121" t="s">
        <v>3862</v>
      </c>
      <c r="CK81" s="122" t="str">
        <f>VLOOKUP(CJ81,'[1]Sheet2 (2)'!$A$2:$C$2126,3,FALSE)</f>
        <v>10110.692.000.5997.710.000000000000.17</v>
      </c>
      <c r="CL81" s="121" t="s">
        <v>3863</v>
      </c>
      <c r="CM81" s="122" t="str">
        <f>VLOOKUP(CL81,'[1]Sheet2 (2)'!$A$2:$C$2126,3,FALSE)</f>
        <v>81110.391.316.5997.630.000000000000.17</v>
      </c>
      <c r="CN81" s="121" t="s">
        <v>3864</v>
      </c>
      <c r="CO81" s="122" t="str">
        <f>VLOOKUP(CN81,'[1]Sheet2 (2)'!$A$2:$C$2126,3,FALSE)</f>
        <v>84110.695.000.5997.630.000000000000.17</v>
      </c>
      <c r="CP81" s="121" t="s">
        <v>3865</v>
      </c>
      <c r="CQ81" s="122" t="str">
        <f>VLOOKUP(CP81,'[1]Sheet2 (2)'!$A$2:$C$2126,3,FALSE)</f>
        <v>86110.695.000.5997.630.000000000000.17</v>
      </c>
      <c r="CR81" s="121" t="s">
        <v>3866</v>
      </c>
      <c r="CS81" s="122" t="str">
        <f>VLOOKUP(CR81,'[1]Sheet2 (2)'!$A$2:$C$2126,3,FALSE)</f>
        <v>83110.391.000.5997.610.000000000000.17</v>
      </c>
      <c r="CT81" s="121" t="s">
        <v>3867</v>
      </c>
      <c r="CU81" s="122" t="str">
        <f>VLOOKUP(CT81,'[1]Sheet2 (2)'!$A$2:$C$2126,3,FALSE)</f>
        <v>50110.157.000.5997.110.000000000000.17</v>
      </c>
      <c r="CV81" s="121" t="s">
        <v>3868</v>
      </c>
      <c r="CW81" s="122" t="str">
        <f>VLOOKUP(CV81,'[1]Sheet2 (2)'!$A$2:$C$2126,3,FALSE)</f>
        <v>60110.695.000.5997.630.000000000000.17</v>
      </c>
      <c r="CX81" s="121" t="s">
        <v>3869</v>
      </c>
      <c r="CY81" s="122" t="str">
        <f>VLOOKUP(CX81,'[1]Sheet2 (2)'!$A$2:$C$2126,3,FALSE)</f>
        <v>85110.782.000.5997.730.000000000000.17</v>
      </c>
      <c r="DG81" s="121" t="s">
        <v>3370</v>
      </c>
      <c r="DH81" s="122" t="str">
        <f>VLOOKUP(DG81,'[1]Sheet2 (2)'!$A$2:$C$2126,3,FALSE)</f>
        <v>12110.698.000.5997.650.000000000000.17</v>
      </c>
      <c r="DI81" t="str">
        <f t="shared" si="22"/>
        <v>12110.698.000.</v>
      </c>
      <c r="DJ81" t="str">
        <f t="shared" si="23"/>
        <v>.650.000000000000.17</v>
      </c>
      <c r="DK81" s="4" t="s">
        <v>3870</v>
      </c>
      <c r="DL81" t="str">
        <f t="shared" si="24"/>
        <v>5997</v>
      </c>
      <c r="DM81" t="s">
        <v>2735</v>
      </c>
      <c r="DN81" t="str">
        <f t="shared" si="25"/>
        <v>110.698</v>
      </c>
      <c r="DO81" t="str">
        <f t="shared" si="26"/>
        <v/>
      </c>
      <c r="DP81" s="121" t="s">
        <v>3370</v>
      </c>
      <c r="DQ81" t="s">
        <v>5897</v>
      </c>
      <c r="DR81" t="s">
        <v>5898</v>
      </c>
      <c r="DS81" t="str">
        <f t="shared" si="27"/>
        <v>.650.000000000000.</v>
      </c>
    </row>
    <row r="82" spans="1:123" ht="18.600000000000001" customHeight="1" x14ac:dyDescent="0.3">
      <c r="A82" s="173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74"/>
      <c r="P82" s="175"/>
      <c r="Q82" s="175"/>
      <c r="R82" s="175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65"/>
      <c r="AP82" s="46"/>
      <c r="AQ82" s="75"/>
      <c r="AR82" s="82" t="s">
        <v>1762</v>
      </c>
      <c r="AS82" s="75"/>
      <c r="AT82" t="s">
        <v>1152</v>
      </c>
      <c r="AU82" s="77"/>
      <c r="AV82" s="83" t="s">
        <v>1677</v>
      </c>
      <c r="AW82" s="83"/>
      <c r="BE82" s="80" t="s">
        <v>476</v>
      </c>
      <c r="BF82" s="75"/>
      <c r="BT82" t="s">
        <v>1885</v>
      </c>
      <c r="BX82" s="121" t="s">
        <v>3871</v>
      </c>
      <c r="BY82" s="122" t="str">
        <f>VLOOKUP(BX82,'[1]Sheet2 (2)'!$A$2:$C$2126,3,FALSE)</f>
        <v>40110.999.000.5996.000.000000000000.17</v>
      </c>
      <c r="BZ82" s="121" t="s">
        <v>3872</v>
      </c>
      <c r="CA82" s="122" t="str">
        <f>VLOOKUP(BZ82,'[1]Sheet2 (2)'!$A$2:$C$2126,3,FALSE)</f>
        <v>30110.001.000.5997.110.000000000000.17</v>
      </c>
      <c r="CF82" s="121" t="s">
        <v>3873</v>
      </c>
      <c r="CG82" s="122" t="str">
        <f>VLOOKUP(CF82,'[1]Sheet2 (2)'!$A$2:$C$2126,3,FALSE)</f>
        <v>31110.558.000.5997.310.000000000000.17</v>
      </c>
      <c r="CH82" s="121" t="s">
        <v>3874</v>
      </c>
      <c r="CI82" s="122" t="str">
        <f>VLOOKUP(CH82,'[1]Sheet2 (2)'!$A$2:$C$2126,3,FALSE)</f>
        <v>20110.613.000.5997.410.000000000000.17</v>
      </c>
      <c r="CJ82" s="121" t="s">
        <v>3875</v>
      </c>
      <c r="CK82" s="122" t="str">
        <f>VLOOKUP(CJ82,'[1]Sheet2 (2)'!$A$2:$C$2126,3,FALSE)</f>
        <v>10110.692.371.5997.710.000000000000.17</v>
      </c>
      <c r="CL82" s="121" t="s">
        <v>3876</v>
      </c>
      <c r="CM82" s="122" t="str">
        <f>VLOOKUP(CL82,'[1]Sheet2 (2)'!$A$2:$C$2126,3,FALSE)</f>
        <v>81110.689.303.5997.620.000000000000.17</v>
      </c>
      <c r="CN82" s="121" t="s">
        <v>3877</v>
      </c>
      <c r="CO82" s="122" t="str">
        <f>VLOOKUP(CN82,'[1]Sheet2 (2)'!$A$2:$C$2126,3,FALSE)</f>
        <v>84110.695.000.5997.630.000000000000.17</v>
      </c>
      <c r="CP82" s="121" t="s">
        <v>3878</v>
      </c>
      <c r="CQ82" s="122" t="str">
        <f>VLOOKUP(CP82,'[1]Sheet2 (2)'!$A$2:$C$2126,3,FALSE)</f>
        <v>86110.689.000.5997.620.000000000000.17</v>
      </c>
      <c r="CR82" s="121" t="s">
        <v>3879</v>
      </c>
      <c r="CS82" s="122" t="str">
        <f>VLOOKUP(CR82,'[1]Sheet2 (2)'!$A$2:$C$2126,3,FALSE)</f>
        <v>83110.782.000.5997.730.000000000000.17</v>
      </c>
      <c r="CT82" s="121" t="s">
        <v>3880</v>
      </c>
      <c r="CU82" s="122" t="str">
        <f>VLOOKUP(CT82,'[1]Sheet2 (2)'!$A$2:$C$2126,3,FALSE)</f>
        <v>50110.388.000.5997.470.000000000000.17</v>
      </c>
      <c r="CV82" s="121" t="s">
        <v>3881</v>
      </c>
      <c r="CW82" s="122" t="str">
        <f>VLOOKUP(CV82,'[1]Sheet2 (2)'!$A$2:$C$2126,3,FALSE)</f>
        <v>60110.695.000.5997.630.000000000000.17</v>
      </c>
      <c r="CX82" s="121" t="s">
        <v>3882</v>
      </c>
      <c r="CY82" s="122" t="str">
        <f>VLOOKUP(CX82,'[1]Sheet2 (2)'!$A$2:$C$2126,3,FALSE)</f>
        <v>85110.783.000.5997.760.000000000000.17</v>
      </c>
      <c r="DG82" s="121" t="s">
        <v>3384</v>
      </c>
      <c r="DH82" s="122" t="str">
        <f>VLOOKUP(DG82,'[1]Sheet2 (2)'!$A$2:$C$2126,3,FALSE)</f>
        <v>12110.698.000.5997.650.000000000000.17</v>
      </c>
      <c r="DI82" t="str">
        <f t="shared" si="22"/>
        <v>12110.698.000.</v>
      </c>
      <c r="DJ82" t="str">
        <f t="shared" si="23"/>
        <v>.650.000000000000.17</v>
      </c>
      <c r="DK82" s="4" t="s">
        <v>3870</v>
      </c>
      <c r="DL82" t="str">
        <f t="shared" si="24"/>
        <v>5997</v>
      </c>
      <c r="DM82" t="s">
        <v>2735</v>
      </c>
      <c r="DN82" t="str">
        <f t="shared" si="25"/>
        <v>110.698</v>
      </c>
      <c r="DO82" t="str">
        <f t="shared" si="26"/>
        <v/>
      </c>
      <c r="DP82" s="121" t="s">
        <v>3384</v>
      </c>
      <c r="DQ82" t="s">
        <v>5897</v>
      </c>
      <c r="DR82" t="s">
        <v>5898</v>
      </c>
      <c r="DS82" t="str">
        <f t="shared" si="27"/>
        <v>.650.000000000000.</v>
      </c>
    </row>
    <row r="83" spans="1:123" ht="18.600000000000001" customHeight="1" x14ac:dyDescent="0.3">
      <c r="A83" s="173"/>
      <c r="B83" s="231"/>
      <c r="C83" s="231"/>
      <c r="D83" s="231"/>
      <c r="E83" s="231"/>
      <c r="F83" s="231"/>
      <c r="G83" s="231"/>
      <c r="H83" s="231"/>
      <c r="I83" s="231"/>
      <c r="J83" s="231"/>
      <c r="K83" s="127"/>
      <c r="L83" s="127"/>
      <c r="M83" s="236"/>
      <c r="N83" s="231"/>
      <c r="O83" s="255"/>
      <c r="P83" s="175"/>
      <c r="Q83" s="175"/>
      <c r="R83" s="231"/>
      <c r="S83" s="231"/>
      <c r="T83" s="231"/>
      <c r="U83" s="231"/>
      <c r="V83" s="231"/>
      <c r="W83" s="231"/>
      <c r="X83" s="231"/>
      <c r="Y83" s="231"/>
      <c r="Z83" s="231"/>
      <c r="AA83" s="127"/>
      <c r="AB83" s="127"/>
      <c r="AC83" s="127"/>
      <c r="AD83" s="236"/>
      <c r="AE83" s="231"/>
      <c r="AF83" s="232"/>
      <c r="AP83" s="46"/>
      <c r="AQ83" s="75"/>
      <c r="AR83" s="85" t="s">
        <v>1808</v>
      </c>
      <c r="AS83" s="75"/>
      <c r="AT83" t="s">
        <v>1153</v>
      </c>
      <c r="AU83" s="77"/>
      <c r="AV83" s="83" t="s">
        <v>1678</v>
      </c>
      <c r="AW83" s="83"/>
      <c r="BE83" s="80" t="s">
        <v>477</v>
      </c>
      <c r="BF83" s="75"/>
      <c r="BT83" t="s">
        <v>1888</v>
      </c>
      <c r="BX83" s="121" t="s">
        <v>3883</v>
      </c>
      <c r="BY83" s="122" t="str">
        <f>VLOOKUP(BX83,'[1]Sheet2 (2)'!$A$2:$C$2126,3,FALSE)</f>
        <v>40110.388.144.5997.220.000000000000.17</v>
      </c>
      <c r="BZ83" s="121" t="s">
        <v>3884</v>
      </c>
      <c r="CA83" s="122" t="str">
        <f>VLOOKUP(BZ83,'[1]Sheet2 (2)'!$A$2:$C$2126,3,FALSE)</f>
        <v>30110.012.000.5997.110.000000000000.17</v>
      </c>
      <c r="CF83" s="121" t="s">
        <v>3885</v>
      </c>
      <c r="CG83" s="122" t="str">
        <f>VLOOKUP(CF83,'[1]Sheet2 (2)'!$A$2:$C$2126,3,FALSE)</f>
        <v>31110.559.000.5997.310.000000000000.17</v>
      </c>
      <c r="CH83" s="121" t="s">
        <v>3886</v>
      </c>
      <c r="CI83" s="122" t="str">
        <f>VLOOKUP(CH83,'[1]Sheet2 (2)'!$A$2:$C$2126,3,FALSE)</f>
        <v>20110.613.000.5997.410.000000000000.17</v>
      </c>
      <c r="CJ83" s="121" t="s">
        <v>3887</v>
      </c>
      <c r="CK83" s="122" t="str">
        <f>VLOOKUP(CJ83,'[1]Sheet2 (2)'!$A$2:$C$2126,3,FALSE)</f>
        <v>10110.686.000.5997.780.000000000000.17</v>
      </c>
      <c r="CL83" s="121" t="s">
        <v>3888</v>
      </c>
      <c r="CM83" s="122" t="str">
        <f>VLOOKUP(CL83,'[1]Sheet2 (2)'!$A$2:$C$2126,3,FALSE)</f>
        <v>81110.689.303.5997.620.000000000000.17</v>
      </c>
      <c r="CN83" s="121" t="s">
        <v>3889</v>
      </c>
      <c r="CO83" s="122" t="str">
        <f>VLOOKUP(CN83,'[1]Sheet2 (2)'!$A$2:$C$2126,3,FALSE)</f>
        <v>84110.695.000.5997.630.000000000000.17</v>
      </c>
      <c r="CP83" s="121" t="s">
        <v>3890</v>
      </c>
      <c r="CQ83" s="122" t="str">
        <f>VLOOKUP(CP83,'[1]Sheet2 (2)'!$A$2:$C$2126,3,FALSE)</f>
        <v>86110.689.303.5997.620.000000000000.17</v>
      </c>
      <c r="CR83" s="121" t="s">
        <v>3891</v>
      </c>
      <c r="CS83" s="122" t="str">
        <f>VLOOKUP(CR83,'[1]Sheet2 (2)'!$A$2:$C$2126,3,FALSE)</f>
        <v>83110.784.000.5997.720.000000000000.17</v>
      </c>
      <c r="CT83" s="121" t="s">
        <v>3892</v>
      </c>
      <c r="CU83" s="122" t="str">
        <f>VLOOKUP(CT83,'[1]Sheet2 (2)'!$A$2:$C$2126,3,FALSE)</f>
        <v>50110.391.000.5997.610.000000000000.17</v>
      </c>
      <c r="CV83" s="121" t="s">
        <v>3893</v>
      </c>
      <c r="CW83" s="122" t="str">
        <f>VLOOKUP(CV83,'[1]Sheet2 (2)'!$A$2:$C$2126,3,FALSE)</f>
        <v>60110.695.000.5997.630.000000000000.17</v>
      </c>
      <c r="CX83" s="121" t="s">
        <v>3894</v>
      </c>
      <c r="CY83" s="122" t="str">
        <f>VLOOKUP(CX83,'[1]Sheet2 (2)'!$A$2:$C$2126,3,FALSE)</f>
        <v>85110.784.000.5997.720.000000000000.17</v>
      </c>
      <c r="DG83" s="121" t="s">
        <v>3398</v>
      </c>
      <c r="DH83" s="122" t="str">
        <f>VLOOKUP(DG83,'[1]Sheet2 (2)'!$A$2:$C$2126,3,FALSE)</f>
        <v>12110.698.000.5997.650.000000000000.17</v>
      </c>
      <c r="DI83" t="str">
        <f t="shared" si="22"/>
        <v>12110.698.000.</v>
      </c>
      <c r="DJ83" t="str">
        <f t="shared" si="23"/>
        <v>.650.000000000000.17</v>
      </c>
      <c r="DK83" s="4" t="s">
        <v>3870</v>
      </c>
      <c r="DL83" t="str">
        <f t="shared" si="24"/>
        <v>5997</v>
      </c>
      <c r="DM83" t="s">
        <v>2735</v>
      </c>
      <c r="DN83" t="str">
        <f t="shared" si="25"/>
        <v>110.698</v>
      </c>
      <c r="DO83" t="str">
        <f t="shared" si="26"/>
        <v/>
      </c>
      <c r="DP83" s="121" t="s">
        <v>3398</v>
      </c>
      <c r="DQ83" t="s">
        <v>5897</v>
      </c>
      <c r="DR83" t="s">
        <v>5898</v>
      </c>
      <c r="DS83" t="str">
        <f t="shared" si="27"/>
        <v>.650.000000000000.</v>
      </c>
    </row>
    <row r="84" spans="1:123" ht="18.600000000000001" customHeight="1" x14ac:dyDescent="0.3">
      <c r="A84" s="173"/>
      <c r="B84" s="490" t="s">
        <v>1438</v>
      </c>
      <c r="C84" s="490"/>
      <c r="D84" s="490"/>
      <c r="E84" s="490"/>
      <c r="F84" s="490"/>
      <c r="G84" s="490"/>
      <c r="H84" s="490"/>
      <c r="I84" s="490"/>
      <c r="J84" s="490"/>
      <c r="K84" s="176"/>
      <c r="L84" s="176"/>
      <c r="M84" s="490" t="s">
        <v>1439</v>
      </c>
      <c r="N84" s="490"/>
      <c r="O84" s="493"/>
      <c r="P84" s="177"/>
      <c r="Q84" s="178"/>
      <c r="R84" s="178"/>
      <c r="S84" s="179" t="s">
        <v>5859</v>
      </c>
      <c r="T84" s="179"/>
      <c r="U84" s="179"/>
      <c r="V84" s="179"/>
      <c r="W84" s="179"/>
      <c r="X84" s="176"/>
      <c r="Y84" s="176"/>
      <c r="Z84" s="176"/>
      <c r="AA84" s="176"/>
      <c r="AB84" s="176"/>
      <c r="AC84" s="176"/>
      <c r="AD84" s="176"/>
      <c r="AE84" s="117" t="s">
        <v>1439</v>
      </c>
      <c r="AF84" s="180"/>
      <c r="AP84" s="46"/>
      <c r="AQ84" s="93"/>
      <c r="AR84" s="85" t="s">
        <v>1763</v>
      </c>
      <c r="AS84" s="94"/>
      <c r="AT84" t="s">
        <v>1154</v>
      </c>
      <c r="AU84" s="77"/>
      <c r="AV84" s="83" t="s">
        <v>1679</v>
      </c>
      <c r="AW84" s="83"/>
      <c r="BE84" s="75"/>
      <c r="BF84" s="75"/>
      <c r="BT84" t="s">
        <v>1890</v>
      </c>
      <c r="BX84" s="121" t="s">
        <v>3895</v>
      </c>
      <c r="BY84" s="122" t="str">
        <f>VLOOKUP(BX84,'[1]Sheet2 (2)'!$A$2:$C$2126,3,FALSE)</f>
        <v>40110.521.000.5997.220.000000000000.17</v>
      </c>
      <c r="BZ84" s="121" t="s">
        <v>3896</v>
      </c>
      <c r="CA84" s="122" t="str">
        <f>VLOOKUP(BZ84,'[1]Sheet2 (2)'!$A$2:$C$2126,3,FALSE)</f>
        <v>30110.263.000.5997.110.000000000000.17</v>
      </c>
      <c r="CF84" s="121" t="s">
        <v>3897</v>
      </c>
      <c r="CG84" s="122" t="str">
        <f>VLOOKUP(CF84,'[1]Sheet2 (2)'!$A$2:$C$2126,3,FALSE)</f>
        <v>31110.559.000.5997.310.000000000000.17</v>
      </c>
      <c r="CH84" s="121" t="s">
        <v>3898</v>
      </c>
      <c r="CI84" s="122" t="str">
        <f>VLOOKUP(CH84,'[1]Sheet2 (2)'!$A$2:$C$2126,3,FALSE)</f>
        <v>20110.613.000.5997.410.000000000000.17</v>
      </c>
      <c r="CJ84" s="121" t="s">
        <v>3899</v>
      </c>
      <c r="CK84" s="122" t="str">
        <f>VLOOKUP(CJ84,'[1]Sheet2 (2)'!$A$2:$C$2126,3,FALSE)</f>
        <v>12110.572.000.5997.310.000000000000.17</v>
      </c>
      <c r="CL84" s="121" t="s">
        <v>3900</v>
      </c>
      <c r="CM84" s="122" t="str">
        <f>VLOOKUP(CL84,'[1]Sheet2 (2)'!$A$2:$C$2126,3,FALSE)</f>
        <v>81110.689.307.5997.620.000000000000.17</v>
      </c>
      <c r="CN84" s="121" t="s">
        <v>3901</v>
      </c>
      <c r="CO84" s="122" t="str">
        <f>VLOOKUP(CN84,'[1]Sheet2 (2)'!$A$2:$C$2126,3,FALSE)</f>
        <v>84110.391.000.5997.610.000000000000.17</v>
      </c>
      <c r="CP84" s="121" t="s">
        <v>3902</v>
      </c>
      <c r="CQ84" s="122" t="str">
        <f>VLOOKUP(CP84,'[1]Sheet2 (2)'!$A$2:$C$2126,3,FALSE)</f>
        <v>86110.689.306.5997.620.000000000000.17</v>
      </c>
      <c r="CR84" s="121" t="s">
        <v>3903</v>
      </c>
      <c r="CS84" s="122" t="str">
        <f>VLOOKUP(CR84,'[1]Sheet2 (2)'!$A$2:$C$2126,3,FALSE)</f>
        <v>83110.781.000.5997.710.000000000000.17</v>
      </c>
      <c r="CT84" s="121" t="s">
        <v>3904</v>
      </c>
      <c r="CU84" s="122" t="str">
        <f>VLOOKUP(CT84,'[1]Sheet2 (2)'!$A$2:$C$2126,3,FALSE)</f>
        <v>50110.391.000.5997.610.000000000000.17</v>
      </c>
      <c r="CV84" s="121" t="s">
        <v>3905</v>
      </c>
      <c r="CW84" s="122" t="str">
        <f>VLOOKUP(CV84,'[1]Sheet2 (2)'!$A$2:$C$2126,3,FALSE)</f>
        <v>60110.695.000.5997.630.000000000000.17</v>
      </c>
      <c r="CX84" s="121" t="s">
        <v>3906</v>
      </c>
      <c r="CY84" s="122" t="str">
        <f>VLOOKUP(CX84,'[1]Sheet2 (2)'!$A$2:$C$2126,3,FALSE)</f>
        <v>85110.785.000.5997.630.000000000000.17</v>
      </c>
      <c r="DG84" s="121" t="s">
        <v>3412</v>
      </c>
      <c r="DH84" s="122" t="str">
        <f>VLOOKUP(DG84,'[1]Sheet2 (2)'!$A$2:$C$2126,3,FALSE)</f>
        <v>12110.698.000.5997.650.000000000000.17</v>
      </c>
      <c r="DI84" t="str">
        <f t="shared" si="22"/>
        <v>12110.698.000.</v>
      </c>
      <c r="DJ84" t="str">
        <f t="shared" si="23"/>
        <v>.650.000000000000.17</v>
      </c>
      <c r="DK84" s="4" t="s">
        <v>3870</v>
      </c>
      <c r="DL84" t="str">
        <f t="shared" si="24"/>
        <v>5997</v>
      </c>
      <c r="DM84" t="s">
        <v>2735</v>
      </c>
      <c r="DN84" t="str">
        <f t="shared" si="25"/>
        <v>110.698</v>
      </c>
      <c r="DO84" t="str">
        <f t="shared" si="26"/>
        <v/>
      </c>
      <c r="DP84" s="121" t="s">
        <v>3412</v>
      </c>
      <c r="DQ84" t="s">
        <v>5897</v>
      </c>
      <c r="DR84" t="s">
        <v>5898</v>
      </c>
      <c r="DS84" t="str">
        <f t="shared" si="27"/>
        <v>.650.000000000000.</v>
      </c>
    </row>
    <row r="85" spans="1:123" ht="18.600000000000001" customHeight="1" x14ac:dyDescent="0.3">
      <c r="A85" s="263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127"/>
      <c r="N85" s="127"/>
      <c r="O85" s="174"/>
      <c r="P85" s="175"/>
      <c r="Q85" s="175"/>
      <c r="R85" s="175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65"/>
      <c r="AP85" s="46"/>
      <c r="AQ85" s="75"/>
      <c r="AR85" s="85" t="s">
        <v>6905</v>
      </c>
      <c r="AS85" s="75"/>
      <c r="AT85" t="s">
        <v>1155</v>
      </c>
      <c r="AU85" s="77"/>
      <c r="AV85" s="83" t="s">
        <v>1680</v>
      </c>
      <c r="AW85" s="83"/>
      <c r="BE85" s="75"/>
      <c r="BF85" s="75"/>
      <c r="BT85" t="s">
        <v>1892</v>
      </c>
      <c r="BX85" s="121" t="s">
        <v>3907</v>
      </c>
      <c r="BY85" s="122" t="str">
        <f>VLOOKUP(BX85,'[1]Sheet2 (2)'!$A$2:$C$2126,3,FALSE)</f>
        <v>40110.388.163.5997.430.000000000000.17</v>
      </c>
      <c r="BZ85" s="121" t="s">
        <v>3908</v>
      </c>
      <c r="CA85" s="122" t="str">
        <f>VLOOKUP(BZ85,'[1]Sheet2 (2)'!$A$2:$C$2126,3,FALSE)</f>
        <v>30110.008.000.5997.110.000000000000.17</v>
      </c>
      <c r="CF85" s="121" t="s">
        <v>3909</v>
      </c>
      <c r="CG85" s="122" t="str">
        <f>VLOOKUP(CF85,'[1]Sheet2 (2)'!$A$2:$C$2126,3,FALSE)</f>
        <v>31110.559.000.5997.310.000000000000.17</v>
      </c>
      <c r="CH85" s="121" t="s">
        <v>3910</v>
      </c>
      <c r="CI85" s="122" t="str">
        <f>VLOOKUP(CH85,'[1]Sheet2 (2)'!$A$2:$C$2126,3,FALSE)</f>
        <v>20110.613.000.5997.410.000000000000.17</v>
      </c>
      <c r="CJ85" s="121" t="s">
        <v>3911</v>
      </c>
      <c r="CK85" s="122" t="str">
        <f>VLOOKUP(CJ85,'[1]Sheet2 (2)'!$A$2:$C$2126,3,FALSE)</f>
        <v>12110.572.000.5997.310.000000000000.17</v>
      </c>
      <c r="CL85" s="121" t="s">
        <v>3912</v>
      </c>
      <c r="CM85" s="122" t="str">
        <f>VLOOKUP(CL85,'[1]Sheet2 (2)'!$A$2:$C$2126,3,FALSE)</f>
        <v>81110.689.301.5997.620.000000000000.17</v>
      </c>
      <c r="CN85" s="121" t="s">
        <v>3913</v>
      </c>
      <c r="CO85" s="122" t="str">
        <f>VLOOKUP(CN85,'[1]Sheet2 (2)'!$A$2:$C$2126,3,FALSE)</f>
        <v>84110.391.000.5997.610.000000000000.17</v>
      </c>
      <c r="CP85" s="121" t="s">
        <v>3914</v>
      </c>
      <c r="CQ85" s="122" t="str">
        <f>VLOOKUP(CP85,'[1]Sheet2 (2)'!$A$2:$C$2126,3,FALSE)</f>
        <v>86110.689.308.5997.620.000000000000.17</v>
      </c>
      <c r="CR85" s="121" t="s">
        <v>3915</v>
      </c>
      <c r="CS85" s="122" t="str">
        <f>VLOOKUP(CR85,'[1]Sheet2 (2)'!$A$2:$C$2126,3,FALSE)</f>
        <v>83110.783.000.5997.760.000000000000.17</v>
      </c>
      <c r="CT85" s="121" t="s">
        <v>3916</v>
      </c>
      <c r="CU85" s="122" t="str">
        <f>VLOOKUP(CT85,'[1]Sheet2 (2)'!$A$2:$C$2126,3,FALSE)</f>
        <v>50110.391.000.5997.610.000000000000.17</v>
      </c>
      <c r="CV85" s="121" t="s">
        <v>3917</v>
      </c>
      <c r="CW85" s="122" t="str">
        <f>VLOOKUP(CV85,'[1]Sheet2 (2)'!$A$2:$C$2126,3,FALSE)</f>
        <v>60110.695.000.5997.630.000000000000.17</v>
      </c>
      <c r="CX85" s="121" t="s">
        <v>3918</v>
      </c>
      <c r="CY85" s="122" t="str">
        <f>VLOOKUP(CX85,'[1]Sheet2 (2)'!$A$2:$C$2126,3,FALSE)</f>
        <v>85110.391.292.5997.630.000000000000.17</v>
      </c>
      <c r="DG85" s="121" t="s">
        <v>3426</v>
      </c>
      <c r="DH85" s="122" t="str">
        <f>VLOOKUP(DG85,'[1]Sheet2 (2)'!$A$2:$C$2126,3,FALSE)</f>
        <v>12110.698.000.5997.650.000000000000.17</v>
      </c>
      <c r="DI85" t="str">
        <f t="shared" si="22"/>
        <v>12110.698.000.</v>
      </c>
      <c r="DJ85" t="str">
        <f t="shared" si="23"/>
        <v>.650.000000000000.17</v>
      </c>
      <c r="DK85" s="4" t="s">
        <v>3870</v>
      </c>
      <c r="DL85" t="str">
        <f t="shared" si="24"/>
        <v>5997</v>
      </c>
      <c r="DM85" t="s">
        <v>2735</v>
      </c>
      <c r="DN85" t="str">
        <f t="shared" si="25"/>
        <v>110.698</v>
      </c>
      <c r="DO85" t="str">
        <f t="shared" si="26"/>
        <v/>
      </c>
      <c r="DP85" s="121" t="s">
        <v>3426</v>
      </c>
      <c r="DQ85" t="s">
        <v>5897</v>
      </c>
      <c r="DR85" t="s">
        <v>5898</v>
      </c>
      <c r="DS85" t="str">
        <f t="shared" si="27"/>
        <v>.650.000000000000.</v>
      </c>
    </row>
    <row r="86" spans="1:123" ht="18.600000000000001" customHeight="1" x14ac:dyDescent="0.3">
      <c r="A86" s="61"/>
      <c r="B86" s="231"/>
      <c r="C86" s="231"/>
      <c r="D86" s="231"/>
      <c r="E86" s="231"/>
      <c r="F86" s="231"/>
      <c r="G86" s="231"/>
      <c r="H86" s="231"/>
      <c r="I86" s="231"/>
      <c r="J86" s="231"/>
      <c r="K86" s="127"/>
      <c r="L86" s="127"/>
      <c r="M86" s="231"/>
      <c r="N86" s="231"/>
      <c r="O86" s="255"/>
      <c r="P86" s="175"/>
      <c r="Q86" s="175"/>
      <c r="R86" s="231"/>
      <c r="S86" s="231"/>
      <c r="T86" s="231"/>
      <c r="U86" s="231"/>
      <c r="V86" s="231"/>
      <c r="W86" s="231"/>
      <c r="X86" s="231"/>
      <c r="Y86" s="231"/>
      <c r="Z86" s="231"/>
      <c r="AA86" s="127"/>
      <c r="AB86" s="127"/>
      <c r="AC86" s="127"/>
      <c r="AD86" s="231"/>
      <c r="AE86" s="231"/>
      <c r="AF86" s="232"/>
      <c r="AP86" s="46"/>
      <c r="AR86" s="85" t="s">
        <v>1764</v>
      </c>
      <c r="AT86" t="s">
        <v>1156</v>
      </c>
      <c r="AU86" s="77"/>
      <c r="AV86" s="83"/>
      <c r="BE86" s="75"/>
      <c r="BF86" s="75"/>
      <c r="BT86" t="s">
        <v>1897</v>
      </c>
      <c r="BX86" s="121" t="s">
        <v>3931</v>
      </c>
      <c r="BY86" s="122" t="str">
        <f>VLOOKUP(BX86,'[1]Sheet2 (2)'!$A$2:$C$2126,3,FALSE)</f>
        <v>40110.386.000.5997.470.000000000000.17</v>
      </c>
      <c r="BZ86" s="121" t="s">
        <v>3932</v>
      </c>
      <c r="CA86" s="122" t="str">
        <f>VLOOKUP(BZ86,'[1]Sheet2 (2)'!$A$2:$C$2126,3,FALSE)</f>
        <v>30110.008.000.5997.730.000000000000.17</v>
      </c>
      <c r="CF86" s="121" t="s">
        <v>3933</v>
      </c>
      <c r="CG86" s="122" t="str">
        <f>VLOOKUP(CF86,'[1]Sheet2 (2)'!$A$2:$C$2126,3,FALSE)</f>
        <v>31110.559.000.5997.310.000000000000.17</v>
      </c>
      <c r="CH86" s="121" t="s">
        <v>3934</v>
      </c>
      <c r="CI86" s="122" t="str">
        <f>VLOOKUP(CH86,'[1]Sheet2 (2)'!$A$2:$C$2126,3,FALSE)</f>
        <v>20110.613.000.5997.410.000000000000.17</v>
      </c>
      <c r="CJ86" s="121" t="s">
        <v>3935</v>
      </c>
      <c r="CK86" s="122" t="str">
        <f>VLOOKUP(CJ86,'[1]Sheet2 (2)'!$A$2:$C$2126,3,FALSE)</f>
        <v>12110.572.000.5997.310.000000000000.17</v>
      </c>
      <c r="CL86" s="121" t="s">
        <v>3936</v>
      </c>
      <c r="CM86" s="122" t="str">
        <f>VLOOKUP(CL86,'[1]Sheet2 (2)'!$A$2:$C$2126,3,FALSE)</f>
        <v>81110.390.000.5997.510.000000000000.17</v>
      </c>
      <c r="CN86" s="121" t="s">
        <v>3937</v>
      </c>
      <c r="CO86" s="122" t="str">
        <f>VLOOKUP(CN86,'[1]Sheet2 (2)'!$A$2:$C$2126,3,FALSE)</f>
        <v>84110.391.335.5997.630.000000000000.17</v>
      </c>
      <c r="CP86" s="121" t="s">
        <v>3938</v>
      </c>
      <c r="CQ86" s="122" t="str">
        <f>VLOOKUP(CP86,'[1]Sheet2 (2)'!$A$2:$C$2126,3,FALSE)</f>
        <v>86110.689.307.5997.620.000000000000.17</v>
      </c>
      <c r="CR86" s="121" t="s">
        <v>3939</v>
      </c>
      <c r="CS86" s="122" t="str">
        <f>VLOOKUP(CR86,'[1]Sheet2 (2)'!$A$2:$C$2126,3,FALSE)</f>
        <v>83110.390.000.5997.510.000000000000.17</v>
      </c>
      <c r="CT86" s="121" t="s">
        <v>3940</v>
      </c>
      <c r="CU86" s="122" t="str">
        <f>VLOOKUP(CT86,'[1]Sheet2 (2)'!$A$2:$C$2126,3,FALSE)</f>
        <v>50110.391.000.5997.610.000000000000.17</v>
      </c>
      <c r="CV86" s="121" t="s">
        <v>3941</v>
      </c>
      <c r="CW86" s="122" t="str">
        <f>VLOOKUP(CV86,'[1]Sheet2 (2)'!$A$2:$C$2126,3,FALSE)</f>
        <v>60110.695.000.5997.630.000000000000.17</v>
      </c>
      <c r="CX86" s="121" t="s">
        <v>3942</v>
      </c>
      <c r="CY86" s="122" t="str">
        <f>VLOOKUP(CX86,'[1]Sheet2 (2)'!$A$2:$C$2126,3,FALSE)</f>
        <v>85110.390.000.5997.510.000000000000.17</v>
      </c>
      <c r="DG86" s="121" t="s">
        <v>3455</v>
      </c>
      <c r="DH86" s="122" t="str">
        <f>VLOOKUP(DG86,'[1]Sheet2 (2)'!$A$2:$C$2126,3,FALSE)</f>
        <v>12110.698.000.5997.650.000000000000.17</v>
      </c>
      <c r="DI86" t="str">
        <f t="shared" si="22"/>
        <v>12110.698.000.</v>
      </c>
      <c r="DJ86" t="str">
        <f t="shared" si="23"/>
        <v>.650.000000000000.17</v>
      </c>
      <c r="DK86" s="4" t="s">
        <v>3870</v>
      </c>
      <c r="DL86" t="str">
        <f t="shared" si="24"/>
        <v>5997</v>
      </c>
      <c r="DM86" t="s">
        <v>2735</v>
      </c>
      <c r="DN86" t="str">
        <f t="shared" si="25"/>
        <v>110.698</v>
      </c>
      <c r="DO86" t="str">
        <f t="shared" si="26"/>
        <v/>
      </c>
      <c r="DP86" s="121" t="s">
        <v>3455</v>
      </c>
      <c r="DQ86" t="s">
        <v>5897</v>
      </c>
      <c r="DR86" t="s">
        <v>5898</v>
      </c>
      <c r="DS86" t="str">
        <f t="shared" si="27"/>
        <v>.650.000000000000.</v>
      </c>
    </row>
    <row r="87" spans="1:123" ht="18.600000000000001" customHeight="1" x14ac:dyDescent="0.3">
      <c r="A87" s="210"/>
      <c r="B87" s="491" t="s">
        <v>1441</v>
      </c>
      <c r="C87" s="491"/>
      <c r="D87" s="491"/>
      <c r="E87" s="491"/>
      <c r="F87" s="491"/>
      <c r="G87" s="491"/>
      <c r="H87" s="491"/>
      <c r="I87" s="491"/>
      <c r="J87" s="491"/>
      <c r="K87" s="176"/>
      <c r="L87" s="176"/>
      <c r="M87" s="491" t="s">
        <v>1439</v>
      </c>
      <c r="N87" s="491"/>
      <c r="O87" s="492"/>
      <c r="P87" s="177"/>
      <c r="Q87" s="178"/>
      <c r="R87" s="178"/>
      <c r="S87" s="117" t="s">
        <v>5860</v>
      </c>
      <c r="T87" s="117"/>
      <c r="U87" s="117"/>
      <c r="V87" s="117"/>
      <c r="W87" s="117"/>
      <c r="X87" s="117"/>
      <c r="Y87" s="176"/>
      <c r="Z87" s="176"/>
      <c r="AA87" s="176"/>
      <c r="AB87" s="176"/>
      <c r="AC87" s="176"/>
      <c r="AD87" s="176"/>
      <c r="AE87" s="117" t="s">
        <v>1439</v>
      </c>
      <c r="AF87" s="180"/>
      <c r="AP87" s="46"/>
      <c r="AR87" s="85" t="s">
        <v>1765</v>
      </c>
      <c r="AT87" t="s">
        <v>1157</v>
      </c>
      <c r="AU87" s="77"/>
      <c r="BE87" s="75"/>
      <c r="BF87" s="75"/>
      <c r="BT87" t="s">
        <v>1900</v>
      </c>
      <c r="BX87" s="121" t="s">
        <v>3943</v>
      </c>
      <c r="BY87" s="122" t="str">
        <f>VLOOKUP(BX87,'[1]Sheet2 (2)'!$A$2:$C$2126,3,FALSE)</f>
        <v>40110.386.000.5997.470.000000000000.17</v>
      </c>
      <c r="BZ87" s="121" t="s">
        <v>3944</v>
      </c>
      <c r="CA87" s="122" t="str">
        <f>VLOOKUP(BZ87,'[1]Sheet2 (2)'!$A$2:$C$2126,3,FALSE)</f>
        <v>30110.061.000.5997.110.000000000000.17</v>
      </c>
      <c r="CF87" s="121" t="s">
        <v>3945</v>
      </c>
      <c r="CG87" s="122" t="str">
        <f>VLOOKUP(CF87,'[1]Sheet2 (2)'!$A$2:$C$2126,3,FALSE)</f>
        <v>31110.559.000.5997.310.000000000000.17</v>
      </c>
      <c r="CH87" s="121" t="s">
        <v>3946</v>
      </c>
      <c r="CI87" s="122" t="str">
        <f>VLOOKUP(CH87,'[1]Sheet2 (2)'!$A$2:$C$2126,3,FALSE)</f>
        <v>20110.613.000.5997.410.000000000000.17</v>
      </c>
      <c r="CJ87" s="121" t="s">
        <v>3947</v>
      </c>
      <c r="CK87" s="122" t="str">
        <f>VLOOKUP(CJ87,'[1]Sheet2 (2)'!$A$2:$C$2126,3,FALSE)</f>
        <v>12110.572.000.5997.310.000000000000.17</v>
      </c>
      <c r="CL87" s="121" t="s">
        <v>3948</v>
      </c>
      <c r="CM87" s="122" t="str">
        <f>VLOOKUP(CL87,'[1]Sheet2 (2)'!$A$2:$C$2126,3,FALSE)</f>
        <v>81110.633.000.5997.560.000000000000.17</v>
      </c>
      <c r="CN87" s="121" t="s">
        <v>3949</v>
      </c>
      <c r="CO87" s="122" t="str">
        <f>VLOOKUP(CN87,'[1]Sheet2 (2)'!$A$2:$C$2126,3,FALSE)</f>
        <v>84110.391.000.5997.610.000000000000.17</v>
      </c>
      <c r="CP87" s="121" t="s">
        <v>3950</v>
      </c>
      <c r="CQ87" s="122" t="str">
        <f>VLOOKUP(CP87,'[1]Sheet2 (2)'!$A$2:$C$2126,3,FALSE)</f>
        <v>86110.689.301.5997.620.000000000000.17</v>
      </c>
      <c r="CR87" s="121" t="s">
        <v>3951</v>
      </c>
      <c r="CS87" s="122" t="str">
        <f>VLOOKUP(CR87,'[1]Sheet2 (2)'!$A$2:$C$2126,3,FALSE)</f>
        <v>83110.390.000.5997.510.000000000000.17</v>
      </c>
      <c r="CT87" s="121" t="s">
        <v>3952</v>
      </c>
      <c r="CU87" s="122" t="str">
        <f>VLOOKUP(CT87,'[1]Sheet2 (2)'!$A$2:$C$2126,3,FALSE)</f>
        <v>50110.391.000.5997.610.000000000000.17</v>
      </c>
      <c r="CV87" s="121" t="s">
        <v>3953</v>
      </c>
      <c r="CW87" s="122" t="str">
        <f>VLOOKUP(CV87,'[1]Sheet2 (2)'!$A$2:$C$2126,3,FALSE)</f>
        <v>60110.695.000.5997.630.000000000000.17</v>
      </c>
      <c r="CX87" s="121" t="s">
        <v>3954</v>
      </c>
      <c r="CY87" s="122" t="str">
        <f>VLOOKUP(CX87,'[1]Sheet2 (2)'!$A$2:$C$2126,3,FALSE)</f>
        <v>85110.644.000.5997.510.000000000000.17</v>
      </c>
      <c r="DG87" s="121" t="s">
        <v>3470</v>
      </c>
      <c r="DH87" s="122" t="str">
        <f>VLOOKUP(DG87,'[1]Sheet2 (2)'!$A$2:$C$2126,3,FALSE)</f>
        <v>12110.501.336.5997.650.000000000000.17</v>
      </c>
      <c r="DI87" t="str">
        <f t="shared" si="22"/>
        <v>12110.501.336.</v>
      </c>
      <c r="DJ87" t="str">
        <f t="shared" si="23"/>
        <v>.650.000000000000.17</v>
      </c>
      <c r="DK87" s="4" t="s">
        <v>3955</v>
      </c>
      <c r="DL87" t="str">
        <f t="shared" si="24"/>
        <v>5997</v>
      </c>
      <c r="DM87" t="s">
        <v>2735</v>
      </c>
      <c r="DN87" t="str">
        <f t="shared" si="25"/>
        <v>110.501</v>
      </c>
      <c r="DO87" t="str">
        <f t="shared" si="26"/>
        <v/>
      </c>
      <c r="DP87" s="121" t="s">
        <v>3470</v>
      </c>
      <c r="DQ87" t="s">
        <v>5899</v>
      </c>
      <c r="DR87" t="s">
        <v>5898</v>
      </c>
      <c r="DS87" t="str">
        <f t="shared" si="27"/>
        <v>.650.000000000000.</v>
      </c>
    </row>
    <row r="88" spans="1:123" ht="18.600000000000001" customHeight="1" x14ac:dyDescent="0.3">
      <c r="A88" s="173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81"/>
      <c r="P88" s="175"/>
      <c r="Q88" s="175"/>
      <c r="R88" s="175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65"/>
      <c r="AP88" s="46"/>
      <c r="AR88" s="85" t="s">
        <v>1766</v>
      </c>
      <c r="AT88" t="s">
        <v>1158</v>
      </c>
      <c r="AU88" s="77"/>
      <c r="BE88" s="75"/>
      <c r="BF88" s="75"/>
      <c r="BT88" t="s">
        <v>1902</v>
      </c>
      <c r="BX88" s="121" t="s">
        <v>3956</v>
      </c>
      <c r="BY88" s="122" t="str">
        <f>VLOOKUP(BX88,'[1]Sheet2 (2)'!$A$2:$C$2126,3,FALSE)</f>
        <v>40110.386.000.5997.470.000000000000.17</v>
      </c>
      <c r="BZ88" s="121" t="s">
        <v>3957</v>
      </c>
      <c r="CA88" s="122" t="str">
        <f>VLOOKUP(BZ88,'[1]Sheet2 (2)'!$A$2:$C$2126,3,FALSE)</f>
        <v>30110.017.000.5997.110.000000000000.17</v>
      </c>
      <c r="CF88" s="121" t="s">
        <v>3958</v>
      </c>
      <c r="CG88" s="122" t="str">
        <f>VLOOKUP(CF88,'[1]Sheet2 (2)'!$A$2:$C$2126,3,FALSE)</f>
        <v>31110.559.000.5997.310.000000000000.17</v>
      </c>
      <c r="CH88" s="121" t="s">
        <v>3959</v>
      </c>
      <c r="CI88" s="122" t="str">
        <f>VLOOKUP(CH88,'[1]Sheet2 (2)'!$A$2:$C$2126,3,FALSE)</f>
        <v>20110.351.000.5997.110.000000000000.17</v>
      </c>
      <c r="CJ88" s="121" t="s">
        <v>3960</v>
      </c>
      <c r="CK88" s="122" t="str">
        <f>VLOOKUP(CJ88,'[1]Sheet2 (2)'!$A$2:$C$2126,3,FALSE)</f>
        <v>12110.572.000.5997.310.000000000000.17</v>
      </c>
      <c r="CL88" s="121" t="s">
        <v>3961</v>
      </c>
      <c r="CM88" s="122" t="str">
        <f>VLOOKUP(CL88,'[1]Sheet2 (2)'!$A$2:$C$2126,3,FALSE)</f>
        <v>81110.634.000.5997.540.000000000000.17</v>
      </c>
      <c r="CN88" s="121" t="s">
        <v>3962</v>
      </c>
      <c r="CO88" s="122" t="str">
        <f>VLOOKUP(CN88,'[1]Sheet2 (2)'!$A$2:$C$2126,3,FALSE)</f>
        <v>84110.391.291.5997.630.000000000000.17</v>
      </c>
      <c r="CP88" s="121" t="s">
        <v>3963</v>
      </c>
      <c r="CQ88" s="122" t="str">
        <f>VLOOKUP(CP88,'[1]Sheet2 (2)'!$A$2:$C$2126,3,FALSE)</f>
        <v>86110.689.305.5997.620.000000000000.17</v>
      </c>
      <c r="CR88" s="121" t="s">
        <v>3964</v>
      </c>
      <c r="CS88" s="122" t="str">
        <f>VLOOKUP(CR88,'[1]Sheet2 (2)'!$A$2:$C$2126,3,FALSE)</f>
        <v>83110.390.000.5997.510.000000000000.17</v>
      </c>
      <c r="CT88" s="121" t="s">
        <v>3965</v>
      </c>
      <c r="CU88" s="122" t="str">
        <f>VLOOKUP(CT88,'[1]Sheet2 (2)'!$A$2:$C$2126,3,FALSE)</f>
        <v>50110.391.000.5997.610.000000000000.17</v>
      </c>
      <c r="CV88" s="121" t="s">
        <v>3966</v>
      </c>
      <c r="CW88" s="122" t="str">
        <f>VLOOKUP(CV88,'[1]Sheet2 (2)'!$A$2:$C$2126,3,FALSE)</f>
        <v>60110.689.000.5997.620.000000000000.17</v>
      </c>
      <c r="CX88" s="121" t="s">
        <v>3967</v>
      </c>
      <c r="CY88" s="122" t="str">
        <f>VLOOKUP(CX88,'[1]Sheet2 (2)'!$A$2:$C$2126,3,FALSE)</f>
        <v>85110.390.263.5997.510.000000000000.17</v>
      </c>
      <c r="DG88" s="121" t="s">
        <v>3484</v>
      </c>
      <c r="DH88" s="122" t="str">
        <f>VLOOKUP(DG88,'[1]Sheet2 (2)'!$A$2:$C$2126,3,FALSE)</f>
        <v>12110.501.401.5997.650.000000000000.17</v>
      </c>
      <c r="DI88" t="str">
        <f t="shared" si="22"/>
        <v>12110.501.401.</v>
      </c>
      <c r="DJ88" t="str">
        <f t="shared" si="23"/>
        <v>.650.000000000000.17</v>
      </c>
      <c r="DK88" s="4" t="s">
        <v>3968</v>
      </c>
      <c r="DL88" t="str">
        <f t="shared" si="24"/>
        <v>5997</v>
      </c>
      <c r="DM88" t="s">
        <v>2735</v>
      </c>
      <c r="DN88" t="str">
        <f t="shared" si="25"/>
        <v>110.501</v>
      </c>
      <c r="DO88" t="str">
        <f t="shared" si="26"/>
        <v/>
      </c>
      <c r="DP88" s="121" t="s">
        <v>3484</v>
      </c>
      <c r="DQ88" t="s">
        <v>5900</v>
      </c>
      <c r="DR88" t="s">
        <v>5898</v>
      </c>
      <c r="DS88" t="str">
        <f t="shared" si="27"/>
        <v>.650.000000000000.</v>
      </c>
    </row>
    <row r="89" spans="1:123" ht="18.600000000000001" customHeight="1" x14ac:dyDescent="0.3">
      <c r="A89" s="61"/>
      <c r="B89" s="231"/>
      <c r="C89" s="231"/>
      <c r="D89" s="231"/>
      <c r="E89" s="231"/>
      <c r="F89" s="231"/>
      <c r="G89" s="231"/>
      <c r="H89" s="231"/>
      <c r="I89" s="231"/>
      <c r="J89" s="231"/>
      <c r="K89" s="127"/>
      <c r="L89" s="127"/>
      <c r="M89" s="231"/>
      <c r="N89" s="231"/>
      <c r="O89" s="255"/>
      <c r="P89" s="78"/>
      <c r="Q89" s="78"/>
      <c r="R89" s="231"/>
      <c r="S89" s="231"/>
      <c r="T89" s="231"/>
      <c r="U89" s="231"/>
      <c r="V89" s="231"/>
      <c r="W89" s="231"/>
      <c r="X89" s="231"/>
      <c r="Y89" s="231"/>
      <c r="Z89" s="231"/>
      <c r="AA89" s="127"/>
      <c r="AB89" s="127"/>
      <c r="AC89" s="127"/>
      <c r="AD89" s="231"/>
      <c r="AE89" s="231"/>
      <c r="AF89" s="232"/>
      <c r="AP89" s="46"/>
      <c r="AR89" s="85" t="s">
        <v>1767</v>
      </c>
      <c r="AT89" t="s">
        <v>1159</v>
      </c>
      <c r="AU89" s="77"/>
      <c r="BE89" s="75"/>
      <c r="BF89" s="75"/>
      <c r="BT89" t="s">
        <v>1905</v>
      </c>
      <c r="BX89" s="121" t="s">
        <v>3969</v>
      </c>
      <c r="BY89" s="122" t="str">
        <f>VLOOKUP(BX89,'[1]Sheet2 (2)'!$A$2:$C$2126,3,FALSE)</f>
        <v>40110.386.000.5997.470.000000000000.17</v>
      </c>
      <c r="BZ89" s="121" t="s">
        <v>3970</v>
      </c>
      <c r="CA89" s="122" t="str">
        <f>VLOOKUP(BZ89,'[1]Sheet2 (2)'!$A$2:$C$2126,3,FALSE)</f>
        <v>30110.017.000.5997.110.000000000000.17</v>
      </c>
      <c r="CF89" s="121" t="s">
        <v>3971</v>
      </c>
      <c r="CG89" s="122" t="str">
        <f>VLOOKUP(CF89,'[1]Sheet2 (2)'!$A$2:$C$2126,3,FALSE)</f>
        <v>31110.559.000.5997.310.000000000000.17</v>
      </c>
      <c r="CH89" s="121" t="s">
        <v>3972</v>
      </c>
      <c r="CI89" s="122" t="str">
        <f>VLOOKUP(CH89,'[1]Sheet2 (2)'!$A$2:$C$2126,3,FALSE)</f>
        <v>20110.352.000.5997.110.000000000000.17</v>
      </c>
      <c r="CJ89" s="121" t="s">
        <v>3973</v>
      </c>
      <c r="CK89" s="122" t="str">
        <f>VLOOKUP(CJ89,'[1]Sheet2 (2)'!$A$2:$C$2126,3,FALSE)</f>
        <v>12110.572.000.5997.310.000000000000.17</v>
      </c>
      <c r="CL89" s="121" t="s">
        <v>3974</v>
      </c>
      <c r="CM89" s="122" t="str">
        <f>VLOOKUP(CL89,'[1]Sheet2 (2)'!$A$2:$C$2126,3,FALSE)</f>
        <v>81110.637.000.5997.580.000000000000.17</v>
      </c>
      <c r="CN89" s="121" t="s">
        <v>3975</v>
      </c>
      <c r="CO89" s="122" t="str">
        <f>VLOOKUP(CN89,'[1]Sheet2 (2)'!$A$2:$C$2126,3,FALSE)</f>
        <v>84110.786.000.5997.740.000000000000.17</v>
      </c>
      <c r="CP89" s="121" t="s">
        <v>3976</v>
      </c>
      <c r="CQ89" s="122" t="str">
        <f>VLOOKUP(CP89,'[1]Sheet2 (2)'!$A$2:$C$2126,3,FALSE)</f>
        <v>86110.687.000.5997.630.000000000000.17</v>
      </c>
      <c r="CR89" s="121" t="s">
        <v>3977</v>
      </c>
      <c r="CS89" s="122" t="str">
        <f>VLOOKUP(CR89,'[1]Sheet2 (2)'!$A$2:$C$2126,3,FALSE)</f>
        <v>83110.390.000.5997.510.000000000000.17</v>
      </c>
      <c r="CT89" s="121" t="s">
        <v>3978</v>
      </c>
      <c r="CU89" s="122" t="str">
        <f>VLOOKUP(CT89,'[1]Sheet2 (2)'!$A$2:$C$2126,3,FALSE)</f>
        <v>50110.699.000.5997.630.000000000000.17</v>
      </c>
      <c r="CV89" s="121" t="s">
        <v>3979</v>
      </c>
      <c r="CW89" s="122" t="str">
        <f>VLOOKUP(CV89,'[1]Sheet2 (2)'!$A$2:$C$2126,3,FALSE)</f>
        <v>60110.689.317.5997.630.000000000000.17</v>
      </c>
      <c r="CX89" s="121" t="s">
        <v>3980</v>
      </c>
      <c r="CY89" s="122" t="str">
        <f>VLOOKUP(CX89,'[1]Sheet2 (2)'!$A$2:$C$2126,3,FALSE)</f>
        <v>85110.633.000.5997.560.000000000000.17</v>
      </c>
      <c r="DG89" s="121" t="s">
        <v>3498</v>
      </c>
      <c r="DH89" s="122" t="str">
        <f>VLOOKUP(DG89,'[1]Sheet2 (2)'!$A$2:$C$2126,3,FALSE)</f>
        <v>10110.999.000.5996.000.000000000000.17</v>
      </c>
      <c r="DI89" t="str">
        <f t="shared" si="22"/>
        <v>10110.999.000.</v>
      </c>
      <c r="DJ89" t="str">
        <f t="shared" si="23"/>
        <v>.000.000000000000.17</v>
      </c>
      <c r="DK89" s="4" t="s">
        <v>3676</v>
      </c>
      <c r="DL89" t="str">
        <f t="shared" si="24"/>
        <v>5996</v>
      </c>
      <c r="DM89" t="s">
        <v>3078</v>
      </c>
      <c r="DN89" t="str">
        <f t="shared" si="25"/>
        <v>110.999</v>
      </c>
      <c r="DO89" t="str">
        <f t="shared" si="26"/>
        <v>N/A</v>
      </c>
      <c r="DP89" s="121" t="s">
        <v>3498</v>
      </c>
      <c r="DQ89" t="s">
        <v>1422</v>
      </c>
      <c r="DR89" t="s">
        <v>1422</v>
      </c>
      <c r="DS89" t="str">
        <f t="shared" si="27"/>
        <v>N/A</v>
      </c>
    </row>
    <row r="90" spans="1:123" ht="18.600000000000001" customHeight="1" x14ac:dyDescent="0.3">
      <c r="A90" s="173"/>
      <c r="B90" s="251" t="s">
        <v>2693</v>
      </c>
      <c r="C90" s="251"/>
      <c r="D90" s="251"/>
      <c r="E90" s="251"/>
      <c r="F90" s="251"/>
      <c r="G90" s="251"/>
      <c r="H90" s="251"/>
      <c r="I90" s="251"/>
      <c r="J90" s="251"/>
      <c r="K90" s="127"/>
      <c r="L90" s="127"/>
      <c r="M90" s="251" t="s">
        <v>1439</v>
      </c>
      <c r="N90" s="251"/>
      <c r="O90" s="251"/>
      <c r="P90" s="197"/>
      <c r="Q90" s="175"/>
      <c r="R90" s="175"/>
      <c r="S90" s="48" t="s">
        <v>346</v>
      </c>
      <c r="T90" s="48"/>
      <c r="U90" s="48"/>
      <c r="V90" s="48"/>
      <c r="W90" s="48"/>
      <c r="X90" s="127"/>
      <c r="Y90" s="127"/>
      <c r="Z90" s="127"/>
      <c r="AA90" s="127"/>
      <c r="AB90" s="127"/>
      <c r="AC90" s="127"/>
      <c r="AD90" s="127"/>
      <c r="AE90" s="48" t="s">
        <v>1439</v>
      </c>
      <c r="AF90" s="116"/>
      <c r="AM90" s="102"/>
      <c r="AP90" s="46"/>
      <c r="AR90" s="86" t="s">
        <v>1768</v>
      </c>
      <c r="AT90" t="s">
        <v>1160</v>
      </c>
      <c r="AU90" s="77"/>
      <c r="BE90" s="75"/>
      <c r="BF90" s="75"/>
      <c r="BT90" t="s">
        <v>1908</v>
      </c>
      <c r="BX90" s="121" t="s">
        <v>3981</v>
      </c>
      <c r="BY90" s="122" t="str">
        <f>VLOOKUP(BX90,'[1]Sheet2 (2)'!$A$2:$C$2126,3,FALSE)</f>
        <v>40110.386.000.5997.470.000000000000.17</v>
      </c>
      <c r="BZ90" s="121" t="s">
        <v>3982</v>
      </c>
      <c r="CA90" s="122" t="str">
        <f>VLOOKUP(BZ90,'[1]Sheet2 (2)'!$A$2:$C$2126,3,FALSE)</f>
        <v>30110.021.000.5997.110.000000000000.17</v>
      </c>
      <c r="CF90" s="121" t="s">
        <v>3983</v>
      </c>
      <c r="CG90" s="122" t="str">
        <f>VLOOKUP(CF90,'[1]Sheet2 (2)'!$A$2:$C$2126,3,FALSE)</f>
        <v>31110.559.000.5997.310.000000000000.17</v>
      </c>
      <c r="CH90" s="121" t="s">
        <v>3984</v>
      </c>
      <c r="CI90" s="122" t="str">
        <f>VLOOKUP(CH90,'[1]Sheet2 (2)'!$A$2:$C$2126,3,FALSE)</f>
        <v>20110.292.000.5997.110.000000000000.17</v>
      </c>
      <c r="CJ90" s="121" t="s">
        <v>3985</v>
      </c>
      <c r="CK90" s="122" t="str">
        <f>VLOOKUP(CJ90,'[1]Sheet2 (2)'!$A$2:$C$2126,3,FALSE)</f>
        <v>10110.692.000.5997.310.000000000000.17</v>
      </c>
      <c r="CL90" s="121" t="s">
        <v>3986</v>
      </c>
      <c r="CM90" s="122" t="str">
        <f>VLOOKUP(CL90,'[1]Sheet2 (2)'!$A$2:$C$2126,3,FALSE)</f>
        <v>81110.638.000.5997.520.000000000000.17</v>
      </c>
      <c r="CN90" s="121" t="s">
        <v>3987</v>
      </c>
      <c r="CO90" s="122" t="str">
        <f>VLOOKUP(CN90,'[1]Sheet2 (2)'!$A$2:$C$2126,3,FALSE)</f>
        <v>84110.786.000.5997.740.000000000000.17</v>
      </c>
      <c r="CP90" s="121" t="s">
        <v>3988</v>
      </c>
      <c r="CQ90" s="122" t="str">
        <f>VLOOKUP(CP90,'[1]Sheet2 (2)'!$A$2:$C$2126,3,FALSE)</f>
        <v>86110.687.317.5997.630.000000000000.17</v>
      </c>
      <c r="CR90" s="121" t="s">
        <v>3989</v>
      </c>
      <c r="CS90" s="122" t="str">
        <f>VLOOKUP(CR90,'[1]Sheet2 (2)'!$A$2:$C$2126,3,FALSE)</f>
        <v>83110.390.000.5997.510.000000000000.17</v>
      </c>
      <c r="CT90" s="121" t="s">
        <v>3990</v>
      </c>
      <c r="CU90" s="122" t="str">
        <f>VLOOKUP(CT90,'[1]Sheet2 (2)'!$A$2:$C$2126,3,FALSE)</f>
        <v>50110.695.000.5997.630.000000000000.17</v>
      </c>
      <c r="CV90" s="121" t="s">
        <v>3991</v>
      </c>
      <c r="CW90" s="122" t="str">
        <f>VLOOKUP(CV90,'[1]Sheet2 (2)'!$A$2:$C$2126,3,FALSE)</f>
        <v>60110.689.308.5997.620.000000000000.17</v>
      </c>
      <c r="CX90" s="121" t="s">
        <v>3992</v>
      </c>
      <c r="CY90" s="122" t="str">
        <f>VLOOKUP(CX90,'[1]Sheet2 (2)'!$A$2:$C$2126,3,FALSE)</f>
        <v>85110.634.000.5997.540.000000000000.17</v>
      </c>
      <c r="DG90" s="121" t="s">
        <v>3512</v>
      </c>
      <c r="DH90" s="122" t="str">
        <f>VLOOKUP(DG90,'[1]Sheet2 (2)'!$A$2:$C$2126,3,FALSE)</f>
        <v>10110.999.000.5996.000.000000000000.17</v>
      </c>
      <c r="DI90" t="str">
        <f t="shared" si="22"/>
        <v>10110.999.000.</v>
      </c>
      <c r="DJ90" t="str">
        <f t="shared" si="23"/>
        <v>.000.000000000000.17</v>
      </c>
      <c r="DK90" s="4" t="s">
        <v>3676</v>
      </c>
      <c r="DL90" t="str">
        <f t="shared" si="24"/>
        <v>5996</v>
      </c>
      <c r="DM90" t="s">
        <v>3078</v>
      </c>
      <c r="DN90" t="str">
        <f t="shared" si="25"/>
        <v>110.999</v>
      </c>
      <c r="DO90" t="str">
        <f t="shared" si="26"/>
        <v>N/A</v>
      </c>
      <c r="DP90" s="121" t="s">
        <v>3512</v>
      </c>
      <c r="DQ90" t="s">
        <v>1422</v>
      </c>
      <c r="DR90" t="s">
        <v>1422</v>
      </c>
      <c r="DS90" t="str">
        <f t="shared" si="27"/>
        <v>N/A</v>
      </c>
    </row>
    <row r="91" spans="1:123" ht="18.600000000000001" customHeight="1" x14ac:dyDescent="0.3">
      <c r="A91" s="173"/>
      <c r="B91" s="78"/>
      <c r="C91" s="78"/>
      <c r="D91" s="78"/>
      <c r="E91" s="78"/>
      <c r="F91" s="78"/>
      <c r="G91" s="78"/>
      <c r="H91" s="78"/>
      <c r="I91" s="78"/>
      <c r="J91" s="78"/>
      <c r="K91" s="127"/>
      <c r="L91" s="127"/>
      <c r="M91" s="78"/>
      <c r="N91" s="78"/>
      <c r="O91" s="78"/>
      <c r="P91" s="197"/>
      <c r="Q91" s="175"/>
      <c r="R91" s="175"/>
      <c r="S91" s="48"/>
      <c r="T91" s="48"/>
      <c r="U91" s="48"/>
      <c r="V91" s="48"/>
      <c r="W91" s="48"/>
      <c r="X91" s="127"/>
      <c r="Y91" s="127"/>
      <c r="Z91" s="127"/>
      <c r="AA91" s="127"/>
      <c r="AB91" s="127"/>
      <c r="AC91" s="127"/>
      <c r="AD91" s="127"/>
      <c r="AE91" s="48"/>
      <c r="AF91" s="116"/>
      <c r="AM91" s="102"/>
      <c r="AP91" s="46"/>
      <c r="AR91" s="87" t="s">
        <v>1769</v>
      </c>
      <c r="AT91" t="s">
        <v>1161</v>
      </c>
      <c r="AU91" s="77"/>
      <c r="BE91" s="75"/>
      <c r="BF91" s="75"/>
      <c r="BT91" t="s">
        <v>1911</v>
      </c>
      <c r="BX91" s="121" t="s">
        <v>3993</v>
      </c>
      <c r="BY91" s="122" t="str">
        <f>VLOOKUP(BX91,'[1]Sheet2 (2)'!$A$2:$C$2126,3,FALSE)</f>
        <v>40110.386.000.5997.470.000000000000.17</v>
      </c>
      <c r="BZ91" s="121" t="s">
        <v>3994</v>
      </c>
      <c r="CA91" s="122" t="str">
        <f>VLOOKUP(BZ91,'[1]Sheet2 (2)'!$A$2:$C$2126,3,FALSE)</f>
        <v>30110.022.118.5997.110.000000000000.17</v>
      </c>
      <c r="CF91" s="121" t="s">
        <v>3995</v>
      </c>
      <c r="CG91" s="122" t="str">
        <f>VLOOKUP(CF91,'[1]Sheet2 (2)'!$A$2:$C$2126,3,FALSE)</f>
        <v>31110.559.000.5997.310.000000000000.17</v>
      </c>
      <c r="CH91" s="121" t="s">
        <v>3996</v>
      </c>
      <c r="CI91" s="122" t="str">
        <f>VLOOKUP(CH91,'[1]Sheet2 (2)'!$A$2:$C$2126,3,FALSE)</f>
        <v>20110.292.000.5997.110.000000000000.17</v>
      </c>
      <c r="CJ91" s="121" t="s">
        <v>3997</v>
      </c>
      <c r="CK91" s="122" t="str">
        <f>VLOOKUP(CJ91,'[1]Sheet2 (2)'!$A$2:$C$2126,3,FALSE)</f>
        <v>10110.694.000.5997.610.000000000000.17</v>
      </c>
      <c r="CL91" s="121" t="s">
        <v>3998</v>
      </c>
      <c r="CM91" s="122" t="str">
        <f>VLOOKUP(CL91,'[1]Sheet2 (2)'!$A$2:$C$2126,3,FALSE)</f>
        <v>81110.390.000.5997.510.000000000000.17</v>
      </c>
      <c r="CN91" s="121" t="s">
        <v>3999</v>
      </c>
      <c r="CO91" s="122" t="str">
        <f>VLOOKUP(CN91,'[1]Sheet2 (2)'!$A$2:$C$2126,3,FALSE)</f>
        <v>84110.781.000.5997.710.000000000000.17</v>
      </c>
      <c r="CP91" s="121" t="s">
        <v>4000</v>
      </c>
      <c r="CQ91" s="122" t="str">
        <f>VLOOKUP(CP91,'[1]Sheet2 (2)'!$A$2:$C$2126,3,FALSE)</f>
        <v>86110.689.316.5997.630.000000000000.17</v>
      </c>
      <c r="CR91" s="121" t="s">
        <v>4001</v>
      </c>
      <c r="CS91" s="122" t="str">
        <f>VLOOKUP(CR91,'[1]Sheet2 (2)'!$A$2:$C$2126,3,FALSE)</f>
        <v>83110.632.000.5997.520.000000000000.17</v>
      </c>
      <c r="CT91" s="121" t="s">
        <v>4002</v>
      </c>
      <c r="CU91" s="122" t="str">
        <f>VLOOKUP(CT91,'[1]Sheet2 (2)'!$A$2:$C$2126,3,FALSE)</f>
        <v>50110.695.000.5997.630.000000000000.17</v>
      </c>
      <c r="CV91" s="121" t="s">
        <v>4003</v>
      </c>
      <c r="CW91" s="122" t="str">
        <f>VLOOKUP(CV91,'[1]Sheet2 (2)'!$A$2:$C$2126,3,FALSE)</f>
        <v>60110.689.307.5997.620.000000000000.17</v>
      </c>
      <c r="CX91" s="121" t="s">
        <v>4004</v>
      </c>
      <c r="CY91" s="122" t="str">
        <f>VLOOKUP(CX91,'[1]Sheet2 (2)'!$A$2:$C$2126,3,FALSE)</f>
        <v>85110.635.000.5997.530.000000000000.17</v>
      </c>
      <c r="DG91" s="121" t="s">
        <v>3526</v>
      </c>
      <c r="DH91" s="122" t="str">
        <f>VLOOKUP(DG91,'[1]Sheet2 (2)'!$A$2:$C$2126,3,FALSE)</f>
        <v>10110.999.000.5996.000.000000000000.17</v>
      </c>
      <c r="DI91" t="str">
        <f t="shared" si="22"/>
        <v>10110.999.000.</v>
      </c>
      <c r="DJ91" t="str">
        <f t="shared" si="23"/>
        <v>.000.000000000000.17</v>
      </c>
      <c r="DK91" s="4" t="s">
        <v>3676</v>
      </c>
      <c r="DL91" t="str">
        <f t="shared" si="24"/>
        <v>5996</v>
      </c>
      <c r="DM91" t="s">
        <v>3078</v>
      </c>
      <c r="DN91" t="str">
        <f t="shared" si="25"/>
        <v>110.999</v>
      </c>
      <c r="DO91" t="str">
        <f t="shared" si="26"/>
        <v>N/A</v>
      </c>
      <c r="DP91" s="121" t="s">
        <v>3526</v>
      </c>
      <c r="DQ91" t="s">
        <v>1422</v>
      </c>
      <c r="DR91" t="s">
        <v>1422</v>
      </c>
      <c r="DS91" t="str">
        <f t="shared" si="27"/>
        <v>N/A</v>
      </c>
    </row>
    <row r="92" spans="1:123" ht="18.600000000000001" customHeight="1" x14ac:dyDescent="0.3">
      <c r="A92" s="173"/>
      <c r="B92" s="231"/>
      <c r="C92" s="231"/>
      <c r="D92" s="231"/>
      <c r="E92" s="231"/>
      <c r="F92" s="231"/>
      <c r="G92" s="231"/>
      <c r="H92" s="231"/>
      <c r="I92" s="231"/>
      <c r="J92" s="231"/>
      <c r="K92" s="127"/>
      <c r="L92" s="127"/>
      <c r="M92" s="231"/>
      <c r="N92" s="231"/>
      <c r="O92" s="255"/>
      <c r="P92" s="175"/>
      <c r="Q92" s="175"/>
      <c r="R92" s="231"/>
      <c r="S92" s="231"/>
      <c r="T92" s="231"/>
      <c r="U92" s="231"/>
      <c r="V92" s="231"/>
      <c r="W92" s="231"/>
      <c r="X92" s="231"/>
      <c r="Y92" s="231"/>
      <c r="Z92" s="231"/>
      <c r="AA92" s="127"/>
      <c r="AB92" s="127"/>
      <c r="AC92" s="127"/>
      <c r="AD92" s="231"/>
      <c r="AE92" s="231"/>
      <c r="AF92" s="232"/>
      <c r="AM92" s="102"/>
      <c r="AP92" s="46"/>
      <c r="AR92" s="85" t="s">
        <v>1770</v>
      </c>
      <c r="AT92" t="s">
        <v>1162</v>
      </c>
      <c r="AU92" s="77"/>
      <c r="BE92" s="75"/>
      <c r="BF92" s="75"/>
      <c r="BT92" t="s">
        <v>1913</v>
      </c>
      <c r="BX92" s="121" t="s">
        <v>4005</v>
      </c>
      <c r="BY92" s="122" t="str">
        <f>VLOOKUP(BX92,'[1]Sheet2 (2)'!$A$2:$C$2126,3,FALSE)</f>
        <v>40110.999.000.5996.000.000000000000.17</v>
      </c>
      <c r="BZ92" s="121" t="s">
        <v>4006</v>
      </c>
      <c r="CA92" s="122" t="str">
        <f>VLOOKUP(BZ92,'[1]Sheet2 (2)'!$A$2:$C$2126,3,FALSE)</f>
        <v>30110.021.000.5997.730.000000000000.17</v>
      </c>
      <c r="CF92" s="121" t="s">
        <v>4007</v>
      </c>
      <c r="CG92" s="122" t="str">
        <f>VLOOKUP(CF92,'[1]Sheet2 (2)'!$A$2:$C$2126,3,FALSE)</f>
        <v>31110.559.000.5997.310.000000000000.17</v>
      </c>
      <c r="CH92" s="121" t="s">
        <v>4008</v>
      </c>
      <c r="CI92" s="122" t="str">
        <f>VLOOKUP(CH92,'[1]Sheet2 (2)'!$A$2:$C$2126,3,FALSE)</f>
        <v>20110.292.000.5997.110.000000000000.17</v>
      </c>
      <c r="CJ92" s="121" t="s">
        <v>4009</v>
      </c>
      <c r="CK92" s="122" t="str">
        <f>VLOOKUP(CJ92,'[1]Sheet2 (2)'!$A$2:$C$2126,3,FALSE)</f>
        <v>10110.695.000.5997.630.000000000000.17</v>
      </c>
      <c r="CL92" s="121" t="s">
        <v>4010</v>
      </c>
      <c r="CM92" s="122" t="str">
        <f>VLOOKUP(CL92,'[1]Sheet2 (2)'!$A$2:$C$2126,3,FALSE)</f>
        <v>81110.390.000.5997.510.000000000000.17</v>
      </c>
      <c r="CN92" s="121" t="s">
        <v>4011</v>
      </c>
      <c r="CO92" s="122" t="str">
        <f>VLOOKUP(CN92,'[1]Sheet2 (2)'!$A$2:$C$2126,3,FALSE)</f>
        <v>84110.782.000.5997.730.000000000000.17</v>
      </c>
      <c r="CP92" s="121" t="s">
        <v>4012</v>
      </c>
      <c r="CQ92" s="122" t="str">
        <f>VLOOKUP(CP92,'[1]Sheet2 (2)'!$A$2:$C$2126,3,FALSE)</f>
        <v>86110.700.000.5997.780.000000000000.17</v>
      </c>
      <c r="CR92" s="121" t="s">
        <v>4013</v>
      </c>
      <c r="CS92" s="122" t="str">
        <f>VLOOKUP(CR92,'[1]Sheet2 (2)'!$A$2:$C$2126,3,FALSE)</f>
        <v>83110.646.000.5997.520.000000000000.17</v>
      </c>
      <c r="CT92" s="121" t="s">
        <v>4014</v>
      </c>
      <c r="CU92" s="122" t="str">
        <f>VLOOKUP(CT92,'[1]Sheet2 (2)'!$A$2:$C$2126,3,FALSE)</f>
        <v>50110.695.000.5997.630.000000000000.17</v>
      </c>
      <c r="CV92" s="121" t="s">
        <v>4015</v>
      </c>
      <c r="CW92" s="122" t="str">
        <f>VLOOKUP(CV92,'[1]Sheet2 (2)'!$A$2:$C$2126,3,FALSE)</f>
        <v>60110.689.303.5997.620.000000000000.17</v>
      </c>
      <c r="CX92" s="121" t="s">
        <v>4016</v>
      </c>
      <c r="CY92" s="122" t="str">
        <f>VLOOKUP(CX92,'[1]Sheet2 (2)'!$A$2:$C$2126,3,FALSE)</f>
        <v>85110.632.000.5997.520.000000000000.17</v>
      </c>
      <c r="DG92" s="121" t="s">
        <v>3540</v>
      </c>
      <c r="DH92" s="122" t="str">
        <f>VLOOKUP(DG92,'[1]Sheet2 (2)'!$A$2:$C$2126,3,FALSE)</f>
        <v>10110.999.000.5996.000.000000000000.17</v>
      </c>
      <c r="DI92" t="str">
        <f t="shared" si="22"/>
        <v>10110.999.000.</v>
      </c>
      <c r="DJ92" t="str">
        <f t="shared" si="23"/>
        <v>.000.000000000000.17</v>
      </c>
      <c r="DK92" s="4" t="s">
        <v>3676</v>
      </c>
      <c r="DL92" t="str">
        <f t="shared" si="24"/>
        <v>5996</v>
      </c>
      <c r="DM92" t="s">
        <v>3078</v>
      </c>
      <c r="DN92" t="str">
        <f t="shared" si="25"/>
        <v>110.999</v>
      </c>
      <c r="DO92" t="str">
        <f t="shared" si="26"/>
        <v>N/A</v>
      </c>
      <c r="DP92" s="121" t="s">
        <v>3540</v>
      </c>
      <c r="DQ92" t="s">
        <v>1422</v>
      </c>
      <c r="DR92" t="s">
        <v>1422</v>
      </c>
      <c r="DS92" t="str">
        <f t="shared" si="27"/>
        <v>N/A</v>
      </c>
    </row>
    <row r="93" spans="1:123" ht="18.600000000000001" customHeight="1" x14ac:dyDescent="0.3">
      <c r="A93" s="61"/>
      <c r="B93" s="251" t="s">
        <v>345</v>
      </c>
      <c r="C93" s="251"/>
      <c r="D93" s="251"/>
      <c r="E93" s="251"/>
      <c r="F93" s="251"/>
      <c r="G93" s="251"/>
      <c r="H93" s="251"/>
      <c r="I93" s="251"/>
      <c r="J93" s="251"/>
      <c r="K93" s="127"/>
      <c r="L93" s="127"/>
      <c r="M93" s="249" t="s">
        <v>1439</v>
      </c>
      <c r="N93" s="249"/>
      <c r="O93" s="250"/>
      <c r="P93" s="175"/>
      <c r="Q93" s="175"/>
      <c r="R93" s="175"/>
      <c r="S93" s="48" t="s">
        <v>346</v>
      </c>
      <c r="T93" s="48"/>
      <c r="U93" s="48"/>
      <c r="V93" s="48"/>
      <c r="W93" s="48"/>
      <c r="X93" s="48"/>
      <c r="Y93" s="62"/>
      <c r="Z93" s="62"/>
      <c r="AA93" s="127"/>
      <c r="AB93" s="127"/>
      <c r="AC93" s="127"/>
      <c r="AD93" s="127"/>
      <c r="AE93" s="48" t="s">
        <v>1439</v>
      </c>
      <c r="AF93" s="165"/>
      <c r="AM93" s="102"/>
      <c r="AP93" s="46"/>
      <c r="AR93" s="85" t="s">
        <v>1771</v>
      </c>
      <c r="AT93" t="s">
        <v>1163</v>
      </c>
      <c r="AU93" s="77"/>
      <c r="BE93" s="75"/>
      <c r="BF93" s="75"/>
      <c r="BT93" t="s">
        <v>1915</v>
      </c>
      <c r="BX93" s="121" t="s">
        <v>4017</v>
      </c>
      <c r="BY93" s="122" t="str">
        <f>VLOOKUP(BX93,'[1]Sheet2 (2)'!$A$2:$C$2126,3,FALSE)</f>
        <v>40110.041.000.5997.460.000000000000.17</v>
      </c>
      <c r="BZ93" s="121" t="s">
        <v>4018</v>
      </c>
      <c r="CA93" s="122" t="str">
        <f>VLOOKUP(BZ93,'[1]Sheet2 (2)'!$A$2:$C$2126,3,FALSE)</f>
        <v>30110.159.000.5997.110.000000000000.17</v>
      </c>
      <c r="CF93" s="121" t="s">
        <v>4019</v>
      </c>
      <c r="CG93" s="122" t="str">
        <f>VLOOKUP(CF93,'[1]Sheet2 (2)'!$A$2:$C$2126,3,FALSE)</f>
        <v>31110.559.000.5997.310.000000000000.17</v>
      </c>
      <c r="CH93" s="121" t="s">
        <v>4020</v>
      </c>
      <c r="CI93" s="122" t="str">
        <f>VLOOKUP(CH93,'[1]Sheet2 (2)'!$A$2:$C$2126,3,FALSE)</f>
        <v>20110.292.000.5997.110.000000000000.17</v>
      </c>
      <c r="CJ93" s="121" t="s">
        <v>4021</v>
      </c>
      <c r="CK93" s="122" t="str">
        <f>VLOOKUP(CJ93,'[1]Sheet2 (2)'!$A$2:$C$2126,3,FALSE)</f>
        <v>10110.695.000.5997.630.000000000000.17</v>
      </c>
      <c r="CL93" s="121" t="s">
        <v>4022</v>
      </c>
      <c r="CM93" s="122" t="str">
        <f>VLOOKUP(CL93,'[1]Sheet2 (2)'!$A$2:$C$2126,3,FALSE)</f>
        <v>81110.632.000.5997.520.000000000000.17</v>
      </c>
      <c r="CN93" s="121" t="s">
        <v>4023</v>
      </c>
      <c r="CO93" s="122" t="str">
        <f>VLOOKUP(CN93,'[1]Sheet2 (2)'!$A$2:$C$2126,3,FALSE)</f>
        <v>84110.783.000.5997.760.000000000000.17</v>
      </c>
      <c r="CP93" s="121" t="s">
        <v>4024</v>
      </c>
      <c r="CQ93" s="122" t="str">
        <f>VLOOKUP(CP93,'[1]Sheet2 (2)'!$A$2:$C$2126,3,FALSE)</f>
        <v>86110.686.000.5997.780.000000000000.17</v>
      </c>
      <c r="CR93" s="121" t="s">
        <v>4025</v>
      </c>
      <c r="CS93" s="122" t="str">
        <f>VLOOKUP(CR93,'[1]Sheet2 (2)'!$A$2:$C$2126,3,FALSE)</f>
        <v>83110.632.000.5997.520.000000000000.17</v>
      </c>
      <c r="CT93" s="121" t="s">
        <v>4026</v>
      </c>
      <c r="CU93" s="122" t="str">
        <f>VLOOKUP(CT93,'[1]Sheet2 (2)'!$A$2:$C$2126,3,FALSE)</f>
        <v>50110.695.000.5997.630.000000000000.17</v>
      </c>
      <c r="CV93" s="121" t="s">
        <v>4027</v>
      </c>
      <c r="CW93" s="122" t="str">
        <f>VLOOKUP(CV93,'[1]Sheet2 (2)'!$A$2:$C$2126,3,FALSE)</f>
        <v>60110.689.303.5997.620.000000000000.17</v>
      </c>
      <c r="CX93" s="121" t="s">
        <v>4028</v>
      </c>
      <c r="CY93" s="122" t="str">
        <f>VLOOKUP(CX93,'[1]Sheet2 (2)'!$A$2:$C$2126,3,FALSE)</f>
        <v>85110.637.000.5997.580.000000000000.17</v>
      </c>
      <c r="DG93" s="121" t="s">
        <v>3553</v>
      </c>
      <c r="DH93" s="122" t="str">
        <f>VLOOKUP(DG93,'[1]Sheet2 (2)'!$A$2:$C$2126,3,FALSE)</f>
        <v>10110.999.000.5996.000.000000000000.17</v>
      </c>
      <c r="DI93" t="str">
        <f t="shared" si="22"/>
        <v>10110.999.000.</v>
      </c>
      <c r="DJ93" t="str">
        <f t="shared" si="23"/>
        <v>.000.000000000000.17</v>
      </c>
      <c r="DK93" s="4" t="s">
        <v>3676</v>
      </c>
      <c r="DL93" t="str">
        <f t="shared" si="24"/>
        <v>5996</v>
      </c>
      <c r="DM93" t="s">
        <v>3078</v>
      </c>
      <c r="DN93" t="str">
        <f t="shared" si="25"/>
        <v>110.999</v>
      </c>
      <c r="DO93" t="str">
        <f t="shared" si="26"/>
        <v>N/A</v>
      </c>
      <c r="DP93" s="121" t="s">
        <v>3553</v>
      </c>
      <c r="DQ93" t="s">
        <v>1422</v>
      </c>
      <c r="DR93" t="s">
        <v>1422</v>
      </c>
      <c r="DS93" t="str">
        <f t="shared" si="27"/>
        <v>N/A</v>
      </c>
    </row>
    <row r="94" spans="1:123" ht="18.600000000000001" customHeight="1" x14ac:dyDescent="0.3">
      <c r="A94" s="198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6"/>
      <c r="P94" s="177"/>
      <c r="Q94" s="178"/>
      <c r="R94" s="178"/>
      <c r="S94" s="117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17"/>
      <c r="AF94" s="180"/>
      <c r="AM94" s="102"/>
      <c r="AP94" s="46"/>
      <c r="AR94" s="85" t="s">
        <v>1772</v>
      </c>
      <c r="AT94" t="s">
        <v>1164</v>
      </c>
      <c r="AU94" s="77"/>
      <c r="BE94" s="75"/>
      <c r="BF94" s="75"/>
      <c r="BT94" t="s">
        <v>1918</v>
      </c>
      <c r="BX94" s="121" t="s">
        <v>4029</v>
      </c>
      <c r="BY94" s="122" t="str">
        <f>VLOOKUP(BX94,'[1]Sheet2 (2)'!$A$2:$C$2126,3,FALSE)</f>
        <v>40110.041.000.5997.460.000000000000.17</v>
      </c>
      <c r="BZ94" s="121" t="s">
        <v>4030</v>
      </c>
      <c r="CA94" s="122" t="str">
        <f>VLOOKUP(BZ94,'[1]Sheet2 (2)'!$A$2:$C$2126,3,FALSE)</f>
        <v>30110.787.000.5997.110.000000000000.17</v>
      </c>
      <c r="CF94" s="121" t="s">
        <v>4031</v>
      </c>
      <c r="CG94" s="122" t="str">
        <f>VLOOKUP(CF94,'[1]Sheet2 (2)'!$A$2:$C$2126,3,FALSE)</f>
        <v>30110.999.000.5996.000.000000000000.17</v>
      </c>
      <c r="CH94" s="121" t="s">
        <v>4032</v>
      </c>
      <c r="CI94" s="122" t="str">
        <f>VLOOKUP(CH94,'[1]Sheet2 (2)'!$A$2:$C$2126,3,FALSE)</f>
        <v>20110.292.000.5997.110.000000000000.17</v>
      </c>
      <c r="CJ94" s="121" t="s">
        <v>4033</v>
      </c>
      <c r="CK94" s="122" t="str">
        <f>VLOOKUP(CJ94,'[1]Sheet2 (2)'!$A$2:$C$2126,3,FALSE)</f>
        <v>10110.695.000.5997.630.000000000000.17</v>
      </c>
      <c r="CL94" s="121" t="s">
        <v>4034</v>
      </c>
      <c r="CM94" s="122" t="str">
        <f>VLOOKUP(CL94,'[1]Sheet2 (2)'!$A$2:$C$2126,3,FALSE)</f>
        <v>81110.999.000.5996.000.000000000000.17</v>
      </c>
      <c r="CN94" s="121" t="s">
        <v>4035</v>
      </c>
      <c r="CO94" s="122" t="str">
        <f>VLOOKUP(CN94,'[1]Sheet2 (2)'!$A$2:$C$2126,3,FALSE)</f>
        <v>84110.784.000.5997.720.000000000000.17</v>
      </c>
      <c r="CP94" s="121" t="s">
        <v>4036</v>
      </c>
      <c r="CQ94" s="122" t="str">
        <f>VLOOKUP(CP94,'[1]Sheet2 (2)'!$A$2:$C$2126,3,FALSE)</f>
        <v>86110.697.291.5997.630.000000000000.17</v>
      </c>
      <c r="CR94" s="121" t="s">
        <v>4037</v>
      </c>
      <c r="CS94" s="122" t="str">
        <f>VLOOKUP(CR94,'[1]Sheet2 (2)'!$A$2:$C$2126,3,FALSE)</f>
        <v>83110.638.000.5997.520.000000000000.17</v>
      </c>
      <c r="CT94" s="121" t="s">
        <v>4038</v>
      </c>
      <c r="CU94" s="122" t="str">
        <f>VLOOKUP(CT94,'[1]Sheet2 (2)'!$A$2:$C$2126,3,FALSE)</f>
        <v>50110.695.000.5997.630.000000000000.17</v>
      </c>
      <c r="CV94" s="121" t="s">
        <v>4039</v>
      </c>
      <c r="CW94" s="122" t="str">
        <f>VLOOKUP(CV94,'[1]Sheet2 (2)'!$A$2:$C$2126,3,FALSE)</f>
        <v>60110.689.301.5997.620.000000000000.17</v>
      </c>
      <c r="CX94" s="121" t="s">
        <v>4040</v>
      </c>
      <c r="CY94" s="122" t="str">
        <f>VLOOKUP(CX94,'[1]Sheet2 (2)'!$A$2:$C$2126,3,FALSE)</f>
        <v>85110.638.000.5997.520.000000000000.17</v>
      </c>
      <c r="DG94" s="121" t="s">
        <v>3566</v>
      </c>
      <c r="DH94" s="122" t="str">
        <f>VLOOKUP(DG94,'[1]Sheet2 (2)'!$A$2:$C$2126,3,FALSE)</f>
        <v>12110.501.000.5997.610.000000000000.17</v>
      </c>
      <c r="DI94" t="str">
        <f t="shared" si="22"/>
        <v>12110.501.000.</v>
      </c>
      <c r="DJ94" t="str">
        <f t="shared" si="23"/>
        <v>.610.000000000000.17</v>
      </c>
      <c r="DK94" s="4" t="s">
        <v>4041</v>
      </c>
      <c r="DL94" t="str">
        <f t="shared" si="24"/>
        <v>5997</v>
      </c>
      <c r="DM94" t="s">
        <v>2735</v>
      </c>
      <c r="DN94" t="str">
        <f t="shared" si="25"/>
        <v>110.501</v>
      </c>
      <c r="DO94" t="str">
        <f t="shared" si="26"/>
        <v/>
      </c>
      <c r="DP94" s="121" t="s">
        <v>3566</v>
      </c>
      <c r="DQ94" t="s">
        <v>5901</v>
      </c>
      <c r="DR94" t="s">
        <v>5867</v>
      </c>
      <c r="DS94" t="str">
        <f t="shared" si="27"/>
        <v>.610.000000000000.</v>
      </c>
    </row>
    <row r="95" spans="1:123" ht="18.600000000000001" customHeight="1" x14ac:dyDescent="0.3">
      <c r="A95" s="208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7"/>
      <c r="P95" s="205"/>
      <c r="Q95" s="175"/>
      <c r="R95" s="175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65"/>
      <c r="AM95" s="102"/>
      <c r="AP95" s="46"/>
      <c r="AR95" s="85" t="s">
        <v>1773</v>
      </c>
      <c r="AT95" t="s">
        <v>1165</v>
      </c>
      <c r="AU95" s="77"/>
      <c r="BE95" s="75"/>
      <c r="BF95" s="75"/>
      <c r="BT95" t="s">
        <v>1920</v>
      </c>
      <c r="BX95" s="121" t="s">
        <v>4042</v>
      </c>
      <c r="BY95" s="122" t="str">
        <f>VLOOKUP(BX95,'[1]Sheet2 (2)'!$A$2:$C$2126,3,FALSE)</f>
        <v>40110.041.000.5997.460.000000000000.17</v>
      </c>
      <c r="BZ95" s="121" t="s">
        <v>4043</v>
      </c>
      <c r="CA95" s="122" t="str">
        <f>VLOOKUP(BZ95,'[1]Sheet2 (2)'!$A$2:$C$2126,3,FALSE)</f>
        <v>30110.191.000.5997.110.000000000000.17</v>
      </c>
      <c r="CF95" s="121" t="s">
        <v>4044</v>
      </c>
      <c r="CG95" s="122" t="str">
        <f>VLOOKUP(CF95,'[1]Sheet2 (2)'!$A$2:$C$2126,3,FALSE)</f>
        <v>30110.393.091.5997.220.000000000000.17</v>
      </c>
      <c r="CH95" s="121" t="s">
        <v>4045</v>
      </c>
      <c r="CI95" s="122" t="str">
        <f>VLOOKUP(CH95,'[1]Sheet2 (2)'!$A$2:$C$2126,3,FALSE)</f>
        <v>20110.611.000.5997.410.000000000000.17</v>
      </c>
      <c r="CJ95" s="121" t="s">
        <v>4046</v>
      </c>
      <c r="CK95" s="122" t="str">
        <f>VLOOKUP(CJ95,'[1]Sheet2 (2)'!$A$2:$C$2126,3,FALSE)</f>
        <v>10110.695.000.5997.630.000000000000.17</v>
      </c>
      <c r="CL95" s="121" t="s">
        <v>4047</v>
      </c>
      <c r="CM95" s="122" t="str">
        <f>VLOOKUP(CL95,'[1]Sheet2 (2)'!$A$2:$C$2126,3,FALSE)</f>
        <v>81110.635.000.5997.530.000000000000.17</v>
      </c>
      <c r="CN95" s="121" t="s">
        <v>4048</v>
      </c>
      <c r="CO95" s="122" t="str">
        <f>VLOOKUP(CN95,'[1]Sheet2 (2)'!$A$2:$C$2126,3,FALSE)</f>
        <v>84110.785.000.5997.630.000000000000.17</v>
      </c>
      <c r="CP95" s="121" t="s">
        <v>4049</v>
      </c>
      <c r="CQ95" s="122" t="str">
        <f>VLOOKUP(CP95,'[1]Sheet2 (2)'!$A$2:$C$2126,3,FALSE)</f>
        <v>86110.697.335.5997.630.000000000000.17</v>
      </c>
      <c r="CR95" s="121" t="s">
        <v>4050</v>
      </c>
      <c r="CS95" s="122" t="str">
        <f>VLOOKUP(CR95,'[1]Sheet2 (2)'!$A$2:$C$2126,3,FALSE)</f>
        <v>83110.638.000.5997.520.000000000000.17</v>
      </c>
      <c r="CT95" s="121" t="s">
        <v>4051</v>
      </c>
      <c r="CU95" s="122" t="str">
        <f>VLOOKUP(CT95,'[1]Sheet2 (2)'!$A$2:$C$2126,3,FALSE)</f>
        <v>50110.689.000.5997.620.000000000000.17</v>
      </c>
      <c r="CV95" s="121" t="s">
        <v>4052</v>
      </c>
      <c r="CW95" s="122" t="str">
        <f>VLOOKUP(CV95,'[1]Sheet2 (2)'!$A$2:$C$2126,3,FALSE)</f>
        <v>60110.689.302.5997.620.000000000000.17</v>
      </c>
      <c r="CX95" s="121" t="s">
        <v>4053</v>
      </c>
      <c r="CY95" s="122" t="str">
        <f>VLOOKUP(CX95,'[1]Sheet2 (2)'!$A$2:$C$2126,3,FALSE)</f>
        <v>85110.636.000.5997.570.000000000000.17</v>
      </c>
      <c r="DG95" s="121" t="s">
        <v>3579</v>
      </c>
      <c r="DH95" s="122" t="str">
        <f>VLOOKUP(DG95,'[1]Sheet2 (2)'!$A$2:$C$2126,3,FALSE)</f>
        <v>12110.501.130.5997.220.000000000000.17</v>
      </c>
      <c r="DI95" t="str">
        <f t="shared" si="22"/>
        <v>12110.501.130.</v>
      </c>
      <c r="DJ95" t="str">
        <f t="shared" si="23"/>
        <v>.220.000000000000.17</v>
      </c>
      <c r="DK95" s="4" t="s">
        <v>4054</v>
      </c>
      <c r="DL95" t="str">
        <f t="shared" si="24"/>
        <v>5997</v>
      </c>
      <c r="DM95" t="s">
        <v>2735</v>
      </c>
      <c r="DN95" t="str">
        <f t="shared" si="25"/>
        <v>110.501</v>
      </c>
      <c r="DO95" t="str">
        <f t="shared" si="26"/>
        <v/>
      </c>
      <c r="DP95" s="121" t="s">
        <v>3579</v>
      </c>
      <c r="DQ95" t="s">
        <v>5902</v>
      </c>
      <c r="DR95" t="s">
        <v>5903</v>
      </c>
      <c r="DS95" t="str">
        <f t="shared" si="27"/>
        <v>.220.000000000000.</v>
      </c>
    </row>
    <row r="96" spans="1:123" ht="19.899999999999999" customHeight="1" x14ac:dyDescent="0.3">
      <c r="A96" s="173"/>
      <c r="B96" s="231"/>
      <c r="C96" s="231"/>
      <c r="D96" s="231"/>
      <c r="E96" s="231"/>
      <c r="F96" s="231"/>
      <c r="G96" s="231"/>
      <c r="H96" s="231"/>
      <c r="I96" s="231"/>
      <c r="J96" s="231"/>
      <c r="K96" s="127"/>
      <c r="L96" s="127"/>
      <c r="M96" s="231"/>
      <c r="N96" s="231"/>
      <c r="O96" s="255"/>
      <c r="P96" s="175"/>
      <c r="Q96" s="175"/>
      <c r="R96" s="231"/>
      <c r="S96" s="231"/>
      <c r="T96" s="231"/>
      <c r="U96" s="231"/>
      <c r="V96" s="231"/>
      <c r="W96" s="231"/>
      <c r="X96" s="231"/>
      <c r="Y96" s="231"/>
      <c r="Z96" s="231"/>
      <c r="AA96" s="127"/>
      <c r="AB96" s="127"/>
      <c r="AC96" s="127"/>
      <c r="AD96" s="231"/>
      <c r="AE96" s="231"/>
      <c r="AF96" s="232"/>
      <c r="AM96" s="102"/>
      <c r="AP96" s="46"/>
      <c r="AR96" s="87" t="s">
        <v>1774</v>
      </c>
      <c r="AT96" t="s">
        <v>1166</v>
      </c>
      <c r="AU96" s="77"/>
      <c r="BE96" s="75"/>
      <c r="BF96" s="75"/>
      <c r="BT96" t="s">
        <v>1922</v>
      </c>
      <c r="BX96" s="121" t="s">
        <v>4055</v>
      </c>
      <c r="BY96" s="122" t="str">
        <f>VLOOKUP(BX96,'[1]Sheet2 (2)'!$A$2:$C$2126,3,FALSE)</f>
        <v>40110.041.000.5997.460.000000000000.17</v>
      </c>
      <c r="BZ96" s="121" t="s">
        <v>4056</v>
      </c>
      <c r="CA96" s="122" t="str">
        <f>VLOOKUP(BZ96,'[1]Sheet2 (2)'!$A$2:$C$2126,3,FALSE)</f>
        <v>30110.015.000.5997.110.000000000000.17</v>
      </c>
      <c r="CH96" s="121" t="s">
        <v>4057</v>
      </c>
      <c r="CI96" s="122" t="str">
        <f>VLOOKUP(CH96,'[1]Sheet2 (2)'!$A$2:$C$2126,3,FALSE)</f>
        <v>20110.372.244.5997.410.000000000000.17</v>
      </c>
      <c r="CJ96" s="121" t="s">
        <v>4058</v>
      </c>
      <c r="CK96" s="122" t="str">
        <f>VLOOKUP(CJ96,'[1]Sheet2 (2)'!$A$2:$C$2126,3,FALSE)</f>
        <v>10110.695.000.5997.630.000000000000.17</v>
      </c>
      <c r="CN96" s="121" t="s">
        <v>4059</v>
      </c>
      <c r="CO96" s="122" t="str">
        <f>VLOOKUP(CN96,'[1]Sheet2 (2)'!$A$2:$C$2126,3,FALSE)</f>
        <v>84110.700.000.5997.780.000000000000.17</v>
      </c>
      <c r="CP96" s="121" t="s">
        <v>4060</v>
      </c>
      <c r="CQ96" s="122" t="str">
        <f>VLOOKUP(CP96,'[1]Sheet2 (2)'!$A$2:$C$2126,3,FALSE)</f>
        <v>86110.697.292.5997.630.000000000000.17</v>
      </c>
      <c r="CR96" s="121" t="s">
        <v>4061</v>
      </c>
      <c r="CS96" s="122" t="str">
        <f>VLOOKUP(CR96,'[1]Sheet2 (2)'!$A$2:$C$2126,3,FALSE)</f>
        <v>83110.638.000.5997.520.000000000000.17</v>
      </c>
      <c r="CT96" s="121" t="s">
        <v>4062</v>
      </c>
      <c r="CU96" s="122" t="str">
        <f>VLOOKUP(CT96,'[1]Sheet2 (2)'!$A$2:$C$2126,3,FALSE)</f>
        <v>50110.689.316.5997.630.000000000000.17</v>
      </c>
      <c r="CV96" s="121" t="s">
        <v>4063</v>
      </c>
      <c r="CW96" s="122" t="str">
        <f>VLOOKUP(CV96,'[1]Sheet2 (2)'!$A$2:$C$2126,3,FALSE)</f>
        <v>60110.689.316.5997.630.000000000000.17</v>
      </c>
      <c r="CX96" s="121" t="s">
        <v>4064</v>
      </c>
      <c r="CY96" s="122" t="str">
        <f>VLOOKUP(CX96,'[1]Sheet2 (2)'!$A$2:$C$2126,3,FALSE)</f>
        <v>85110.688.000.5997.640.000000000000.17</v>
      </c>
      <c r="DG96" s="121" t="s">
        <v>3592</v>
      </c>
      <c r="DH96" s="122" t="str">
        <f>VLOOKUP(DG96,'[1]Sheet2 (2)'!$A$2:$C$2126,3,FALSE)</f>
        <v>12110.688.000.5997.640.000000000000.17</v>
      </c>
      <c r="DI96" t="str">
        <f t="shared" si="22"/>
        <v>12110.688.000.</v>
      </c>
      <c r="DJ96" t="str">
        <f t="shared" si="23"/>
        <v>.640.000000000000.17</v>
      </c>
      <c r="DK96" s="4" t="s">
        <v>4065</v>
      </c>
      <c r="DL96" t="str">
        <f t="shared" si="24"/>
        <v>5997</v>
      </c>
      <c r="DM96" t="s">
        <v>2735</v>
      </c>
      <c r="DN96" t="str">
        <f t="shared" si="25"/>
        <v>110.688</v>
      </c>
      <c r="DO96" t="str">
        <f t="shared" si="26"/>
        <v/>
      </c>
      <c r="DP96" s="121" t="s">
        <v>3592</v>
      </c>
      <c r="DQ96" t="s">
        <v>5904</v>
      </c>
      <c r="DR96" t="s">
        <v>5878</v>
      </c>
      <c r="DS96" t="str">
        <f t="shared" si="27"/>
        <v>.640.000000000000.</v>
      </c>
    </row>
    <row r="97" spans="1:123" ht="19.899999999999999" customHeight="1" x14ac:dyDescent="0.3">
      <c r="A97" s="211"/>
      <c r="B97" s="405" t="s">
        <v>1440</v>
      </c>
      <c r="C97" s="405"/>
      <c r="D97" s="405"/>
      <c r="E97" s="405"/>
      <c r="F97" s="405"/>
      <c r="G97" s="405"/>
      <c r="H97" s="405"/>
      <c r="I97" s="405"/>
      <c r="J97" s="127"/>
      <c r="K97" s="127"/>
      <c r="L97" s="127"/>
      <c r="M97" s="127"/>
      <c r="N97" s="212" t="s">
        <v>1439</v>
      </c>
      <c r="O97" s="213"/>
      <c r="P97" s="197"/>
      <c r="Q97" s="175"/>
      <c r="R97" s="175"/>
      <c r="S97" s="48" t="s">
        <v>5839</v>
      </c>
      <c r="T97" s="219"/>
      <c r="U97" s="219"/>
      <c r="V97" s="219"/>
      <c r="W97" s="219"/>
      <c r="X97" s="219"/>
      <c r="Y97" s="219"/>
      <c r="Z97" s="219"/>
      <c r="AA97" s="127"/>
      <c r="AB97" s="127"/>
      <c r="AC97" s="127"/>
      <c r="AD97" s="127"/>
      <c r="AE97" s="48" t="s">
        <v>1439</v>
      </c>
      <c r="AF97" s="116"/>
      <c r="AM97" s="102"/>
      <c r="AP97" s="46"/>
      <c r="AR97" s="85" t="s">
        <v>1775</v>
      </c>
      <c r="AT97"/>
      <c r="AU97" s="77"/>
      <c r="BE97" s="75"/>
      <c r="BF97" s="75"/>
      <c r="BT97"/>
      <c r="BX97" s="121"/>
      <c r="BY97" s="122"/>
      <c r="BZ97" s="121"/>
      <c r="CA97" s="122"/>
      <c r="CH97" s="121"/>
      <c r="CI97" s="122"/>
      <c r="CJ97" s="121"/>
      <c r="CK97" s="122"/>
      <c r="CN97" s="121"/>
      <c r="CO97" s="122"/>
      <c r="CP97" s="121"/>
      <c r="CQ97" s="122"/>
      <c r="CR97" s="121"/>
      <c r="CS97" s="122"/>
      <c r="CT97" s="121"/>
      <c r="CU97" s="122"/>
      <c r="CV97" s="121"/>
      <c r="CW97" s="122"/>
      <c r="CX97" s="121"/>
      <c r="CY97" s="122"/>
      <c r="DG97" s="121"/>
      <c r="DH97" s="122"/>
      <c r="DP97" s="121"/>
      <c r="DS97" t="str">
        <f t="shared" si="27"/>
        <v/>
      </c>
    </row>
    <row r="98" spans="1:123" ht="15" customHeight="1" x14ac:dyDescent="0.3">
      <c r="A98" s="209"/>
      <c r="B98" s="497"/>
      <c r="C98" s="497"/>
      <c r="D98" s="497"/>
      <c r="E98" s="497"/>
      <c r="F98" s="497"/>
      <c r="G98" s="497"/>
      <c r="H98" s="497"/>
      <c r="I98" s="497"/>
      <c r="J98" s="176"/>
      <c r="K98" s="176"/>
      <c r="L98" s="176"/>
      <c r="M98" s="176"/>
      <c r="N98" s="117"/>
      <c r="O98" s="214"/>
      <c r="P98" s="177"/>
      <c r="Q98" s="178"/>
      <c r="R98" s="178"/>
      <c r="S98" s="117" t="s">
        <v>5840</v>
      </c>
      <c r="T98" s="220"/>
      <c r="U98" s="220"/>
      <c r="V98" s="220"/>
      <c r="W98" s="220"/>
      <c r="X98" s="220"/>
      <c r="Y98" s="220"/>
      <c r="Z98" s="220"/>
      <c r="AA98" s="176"/>
      <c r="AB98" s="176"/>
      <c r="AC98" s="176"/>
      <c r="AD98" s="176"/>
      <c r="AE98" s="117"/>
      <c r="AF98" s="180"/>
      <c r="AM98" s="102"/>
      <c r="AP98" s="46"/>
      <c r="AR98" s="85" t="s">
        <v>1776</v>
      </c>
      <c r="AT98" t="s">
        <v>1167</v>
      </c>
      <c r="AU98" s="77"/>
      <c r="BE98" s="75"/>
      <c r="BF98" s="75"/>
      <c r="BT98" t="s">
        <v>761</v>
      </c>
      <c r="BX98" s="121" t="s">
        <v>4066</v>
      </c>
      <c r="BY98" s="122" t="str">
        <f>VLOOKUP(BX98,'[1]Sheet2 (2)'!$A$2:$C$2126,3,FALSE)</f>
        <v>40110.041.000.5997.460.000000000000.17</v>
      </c>
      <c r="BZ98" s="121" t="s">
        <v>4067</v>
      </c>
      <c r="CA98" s="122" t="str">
        <f>VLOOKUP(BZ98,'[1]Sheet2 (2)'!$A$2:$C$2126,3,FALSE)</f>
        <v>30110.016.117.5997.110.000000000000.17</v>
      </c>
      <c r="CH98" s="121" t="s">
        <v>4068</v>
      </c>
      <c r="CI98" s="122" t="str">
        <f>VLOOKUP(CH98,'[1]Sheet2 (2)'!$A$2:$C$2126,3,FALSE)</f>
        <v>20110.292.000.5997.110.000000000000.17</v>
      </c>
      <c r="CJ98" s="121" t="s">
        <v>4069</v>
      </c>
      <c r="CK98" s="122" t="str">
        <f>VLOOKUP(CJ98,'[1]Sheet2 (2)'!$A$2:$C$2126,3,FALSE)</f>
        <v>10110.695.000.5997.630.000000000000.17</v>
      </c>
      <c r="CN98" s="121" t="s">
        <v>4070</v>
      </c>
      <c r="CO98" s="122" t="str">
        <f>VLOOKUP(CN98,'[1]Sheet2 (2)'!$A$2:$C$2126,3,FALSE)</f>
        <v>84110.390.000.5997.510.000000000000.17</v>
      </c>
      <c r="CP98" s="121" t="s">
        <v>4071</v>
      </c>
      <c r="CQ98" s="122" t="str">
        <f>VLOOKUP(CP98,'[1]Sheet2 (2)'!$A$2:$C$2126,3,FALSE)</f>
        <v>86110.390.000.5997.510.000000000000.17</v>
      </c>
      <c r="CR98" s="121" t="s">
        <v>4072</v>
      </c>
      <c r="CS98" s="122" t="str">
        <f>VLOOKUP(CR98,'[1]Sheet2 (2)'!$A$2:$C$2126,3,FALSE)</f>
        <v>83110.637.000.5997.580.000000000000.17</v>
      </c>
      <c r="CT98" s="121" t="s">
        <v>4073</v>
      </c>
      <c r="CU98" s="122" t="str">
        <f>VLOOKUP(CT98,'[1]Sheet2 (2)'!$A$2:$C$2126,3,FALSE)</f>
        <v>50110.689.316.5997.630.000000000000.17</v>
      </c>
      <c r="CV98" s="121" t="s">
        <v>4074</v>
      </c>
      <c r="CW98" s="122" t="str">
        <f>VLOOKUP(CV98,'[1]Sheet2 (2)'!$A$2:$C$2126,3,FALSE)</f>
        <v>60110.689.305.5997.620.000000000000.17</v>
      </c>
      <c r="CX98" s="121" t="s">
        <v>4075</v>
      </c>
      <c r="CY98" s="122" t="str">
        <f>VLOOKUP(CX98,'[1]Sheet2 (2)'!$A$2:$C$2126,3,FALSE)</f>
        <v>85110.635.000.5997.220.000000000000.17</v>
      </c>
      <c r="DG98" s="121" t="s">
        <v>3605</v>
      </c>
      <c r="DH98" s="122" t="str">
        <f>VLOOKUP(DG98,'[1]Sheet2 (2)'!$A$2:$C$2126,3,FALSE)</f>
        <v>10110.999.000.5996.000.000000000000.17</v>
      </c>
      <c r="DI98" t="str">
        <f t="shared" si="22"/>
        <v>10110.999.000.</v>
      </c>
      <c r="DJ98" t="str">
        <f t="shared" si="23"/>
        <v>.000.000000000000.17</v>
      </c>
      <c r="DK98" s="4" t="s">
        <v>3676</v>
      </c>
      <c r="DL98" t="str">
        <f t="shared" si="24"/>
        <v>5996</v>
      </c>
      <c r="DM98" t="s">
        <v>3078</v>
      </c>
      <c r="DN98" t="str">
        <f t="shared" si="25"/>
        <v>110.999</v>
      </c>
      <c r="DO98" t="str">
        <f t="shared" si="26"/>
        <v>N/A</v>
      </c>
      <c r="DP98" s="121" t="s">
        <v>3605</v>
      </c>
      <c r="DQ98" t="s">
        <v>1422</v>
      </c>
      <c r="DR98" t="s">
        <v>1422</v>
      </c>
      <c r="DS98" t="str">
        <f t="shared" si="27"/>
        <v>N/A</v>
      </c>
    </row>
    <row r="99" spans="1:123" ht="15" customHeight="1" x14ac:dyDescent="0.3">
      <c r="A99" s="194" t="s">
        <v>2677</v>
      </c>
      <c r="B99" s="48"/>
      <c r="C99" s="48"/>
      <c r="D99" s="48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75"/>
      <c r="S99" s="191"/>
      <c r="T99" s="191"/>
      <c r="U99" s="191"/>
      <c r="V99" s="191"/>
      <c r="W99" s="191"/>
      <c r="X99" s="191"/>
      <c r="Y99" s="191"/>
      <c r="Z99" s="191"/>
      <c r="AA99" s="127"/>
      <c r="AB99" s="127"/>
      <c r="AC99" s="127"/>
      <c r="AD99" s="127"/>
      <c r="AE99" s="48"/>
      <c r="AF99" s="116"/>
      <c r="AM99" s="102"/>
      <c r="AP99" s="46"/>
      <c r="AR99" s="85" t="s">
        <v>1777</v>
      </c>
      <c r="AT99" t="s">
        <v>1168</v>
      </c>
      <c r="AU99" s="77"/>
      <c r="BE99" s="75"/>
      <c r="BF99" s="75"/>
      <c r="BT99" t="s">
        <v>763</v>
      </c>
      <c r="BX99" s="121" t="s">
        <v>4076</v>
      </c>
      <c r="BY99" s="122" t="str">
        <f>VLOOKUP(BX99,'[1]Sheet2 (2)'!$A$2:$C$2126,3,FALSE)</f>
        <v>40110.041.000.5997.460.000000000000.17</v>
      </c>
      <c r="BZ99" s="121" t="s">
        <v>4077</v>
      </c>
      <c r="CA99" s="122" t="str">
        <f>VLOOKUP(BZ99,'[1]Sheet2 (2)'!$A$2:$C$2126,3,FALSE)</f>
        <v>30110.015.129.5997.220.000000000000.17</v>
      </c>
      <c r="CH99" s="121" t="s">
        <v>4078</v>
      </c>
      <c r="CI99" s="122" t="str">
        <f>VLOOKUP(CH99,'[1]Sheet2 (2)'!$A$2:$C$2126,3,FALSE)</f>
        <v>20110.999.000.5996.000.000000000000.17</v>
      </c>
      <c r="CJ99" s="121" t="s">
        <v>4079</v>
      </c>
      <c r="CK99" s="122" t="str">
        <f>VLOOKUP(CJ99,'[1]Sheet2 (2)'!$A$2:$C$2126,3,FALSE)</f>
        <v>10110.695.000.5997.630.000000000000.17</v>
      </c>
      <c r="CN99" s="121" t="s">
        <v>4080</v>
      </c>
      <c r="CO99" s="122" t="str">
        <f>VLOOKUP(CN99,'[1]Sheet2 (2)'!$A$2:$C$2126,3,FALSE)</f>
        <v>84110.390.000.5997.510.000000000000.17</v>
      </c>
      <c r="CP99" s="121" t="s">
        <v>4081</v>
      </c>
      <c r="CQ99" s="122" t="str">
        <f>VLOOKUP(CP99,'[1]Sheet2 (2)'!$A$2:$C$2126,3,FALSE)</f>
        <v>86110.633.000.5997.560.000000000000.17</v>
      </c>
      <c r="CR99" s="121" t="s">
        <v>4082</v>
      </c>
      <c r="CS99" s="122" t="str">
        <f>VLOOKUP(CR99,'[1]Sheet2 (2)'!$A$2:$C$2126,3,FALSE)</f>
        <v>83110.390.263.5997.510.000000000000.17</v>
      </c>
      <c r="CT99" s="121" t="s">
        <v>4083</v>
      </c>
      <c r="CU99" s="122" t="str">
        <f>VLOOKUP(CT99,'[1]Sheet2 (2)'!$A$2:$C$2126,3,FALSE)</f>
        <v>50110.689.316.5997.630.000000000000.17</v>
      </c>
      <c r="CV99" s="121" t="s">
        <v>4084</v>
      </c>
      <c r="CW99" s="122" t="str">
        <f>VLOOKUP(CV99,'[1]Sheet2 (2)'!$A$2:$C$2126,3,FALSE)</f>
        <v>60110.999.000.5996.000.000000000000.17</v>
      </c>
      <c r="DG99" s="121" t="s">
        <v>3618</v>
      </c>
      <c r="DH99" s="122" t="str">
        <f>VLOOKUP(DG99,'[1]Sheet2 (2)'!$A$2:$C$2126,3,FALSE)</f>
        <v>10110.999.000.5996.000.000000000000.17</v>
      </c>
      <c r="DI99" t="str">
        <f t="shared" si="22"/>
        <v>10110.999.000.</v>
      </c>
      <c r="DJ99" t="str">
        <f t="shared" si="23"/>
        <v>.000.000000000000.17</v>
      </c>
      <c r="DK99" s="4" t="s">
        <v>3676</v>
      </c>
      <c r="DL99" t="str">
        <f t="shared" si="24"/>
        <v>5996</v>
      </c>
      <c r="DM99" t="s">
        <v>3078</v>
      </c>
      <c r="DN99" t="str">
        <f t="shared" si="25"/>
        <v>110.999</v>
      </c>
      <c r="DO99" t="str">
        <f t="shared" si="26"/>
        <v>N/A</v>
      </c>
      <c r="DP99" s="121" t="s">
        <v>3618</v>
      </c>
      <c r="DQ99" t="s">
        <v>1422</v>
      </c>
      <c r="DR99" t="s">
        <v>1422</v>
      </c>
      <c r="DS99" t="str">
        <f t="shared" si="27"/>
        <v>N/A</v>
      </c>
    </row>
    <row r="100" spans="1:123" ht="17.45" customHeight="1" x14ac:dyDescent="0.25">
      <c r="A100" s="494"/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6"/>
      <c r="AM100" s="102"/>
      <c r="AP100" s="46"/>
      <c r="AR100" s="85" t="s">
        <v>1778</v>
      </c>
      <c r="AT100" t="s">
        <v>1169</v>
      </c>
      <c r="AU100" s="77"/>
      <c r="BE100" s="75"/>
      <c r="BF100" s="75"/>
      <c r="BT100" t="s">
        <v>766</v>
      </c>
      <c r="BX100" s="121" t="s">
        <v>4085</v>
      </c>
      <c r="BY100" s="122" t="str">
        <f>VLOOKUP(BX100,'[1]Sheet2 (2)'!$A$2:$C$2126,3,FALSE)</f>
        <v>40110.999.000.5996.000.000000000000.17</v>
      </c>
      <c r="BZ100" s="121" t="s">
        <v>4086</v>
      </c>
      <c r="CA100" s="122" t="str">
        <f>VLOOKUP(BZ100,'[1]Sheet2 (2)'!$A$2:$C$2126,3,FALSE)</f>
        <v>30110.004.000.5997.110.000000000000.17</v>
      </c>
      <c r="CH100" s="121" t="s">
        <v>4087</v>
      </c>
      <c r="CI100" s="122" t="str">
        <f>VLOOKUP(CH100,'[1]Sheet2 (2)'!$A$2:$C$2126,3,FALSE)</f>
        <v>20110.382.000.5997.470.000000000000.17</v>
      </c>
      <c r="CJ100" s="121" t="s">
        <v>4088</v>
      </c>
      <c r="CK100" s="122" t="str">
        <f>VLOOKUP(CJ100,'[1]Sheet2 (2)'!$A$2:$C$2126,3,FALSE)</f>
        <v>10110.689.000.5997.620.000000000000.17</v>
      </c>
      <c r="CN100" s="121" t="s">
        <v>4089</v>
      </c>
      <c r="CO100" s="122" t="str">
        <f>VLOOKUP(CN100,'[1]Sheet2 (2)'!$A$2:$C$2126,3,FALSE)</f>
        <v>84110.637.000.5997.580.000000000000.17</v>
      </c>
      <c r="CP100" s="121" t="s">
        <v>4090</v>
      </c>
      <c r="CQ100" s="122" t="str">
        <f>VLOOKUP(CP100,'[1]Sheet2 (2)'!$A$2:$C$2126,3,FALSE)</f>
        <v>86110.634.000.5997.540.000000000000.17</v>
      </c>
      <c r="CR100" s="121" t="s">
        <v>4091</v>
      </c>
      <c r="CS100" s="122" t="str">
        <f>VLOOKUP(CR100,'[1]Sheet2 (2)'!$A$2:$C$2126,3,FALSE)</f>
        <v>83110.390.000.5997.510.000000000000.17</v>
      </c>
      <c r="CT100" s="121" t="s">
        <v>4092</v>
      </c>
      <c r="CU100" s="122" t="str">
        <f>VLOOKUP(CT100,'[1]Sheet2 (2)'!$A$2:$C$2126,3,FALSE)</f>
        <v>50110.689.305.5997.620.000000000000.17</v>
      </c>
      <c r="CV100" s="121" t="s">
        <v>4093</v>
      </c>
      <c r="CW100" s="122" t="str">
        <f>VLOOKUP(CV100,'[1]Sheet2 (2)'!$A$2:$C$2126,3,FALSE)</f>
        <v>60110.391.000.5997.610.000000000000.17</v>
      </c>
      <c r="DG100" s="121" t="s">
        <v>3630</v>
      </c>
      <c r="DH100" s="122" t="str">
        <f>VLOOKUP(DG100,'[1]Sheet2 (2)'!$A$2:$C$2126,3,FALSE)</f>
        <v>12110.688.000.5997.640.000000000000.17</v>
      </c>
      <c r="DI100" t="str">
        <f t="shared" si="22"/>
        <v>12110.688.000.</v>
      </c>
      <c r="DJ100" t="str">
        <f t="shared" si="23"/>
        <v>.640.000000000000.17</v>
      </c>
      <c r="DK100" s="4" t="s">
        <v>4065</v>
      </c>
      <c r="DL100" t="str">
        <f t="shared" si="24"/>
        <v>5997</v>
      </c>
      <c r="DM100" t="s">
        <v>2735</v>
      </c>
      <c r="DN100" t="str">
        <f t="shared" si="25"/>
        <v>110.688</v>
      </c>
      <c r="DO100" t="str">
        <f t="shared" si="26"/>
        <v/>
      </c>
      <c r="DP100" s="121" t="s">
        <v>3630</v>
      </c>
      <c r="DQ100" t="s">
        <v>5904</v>
      </c>
      <c r="DR100" t="s">
        <v>5878</v>
      </c>
      <c r="DS100" t="str">
        <f t="shared" si="27"/>
        <v>.640.000000000000.</v>
      </c>
    </row>
    <row r="101" spans="1:123" ht="17.45" customHeight="1" x14ac:dyDescent="0.25">
      <c r="A101" s="494"/>
      <c r="B101" s="495"/>
      <c r="C101" s="495"/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6"/>
      <c r="AM101" s="102"/>
      <c r="AP101" s="46"/>
      <c r="AR101" s="85" t="s">
        <v>1779</v>
      </c>
      <c r="AT101" t="s">
        <v>1170</v>
      </c>
      <c r="AU101" s="77"/>
      <c r="BE101" s="75"/>
      <c r="BF101" s="75"/>
      <c r="BT101" t="s">
        <v>770</v>
      </c>
      <c r="BX101" s="121" t="s">
        <v>4094</v>
      </c>
      <c r="BY101" s="122" t="str">
        <f>VLOOKUP(BX101,'[1]Sheet2 (2)'!$A$2:$C$2126,3,FALSE)</f>
        <v>40110.999.000.5996.000.000000000000.17</v>
      </c>
      <c r="BZ101" s="121" t="s">
        <v>4095</v>
      </c>
      <c r="CA101" s="122" t="str">
        <f>VLOOKUP(BZ101,'[1]Sheet2 (2)'!$A$2:$C$2126,3,FALSE)</f>
        <v>30110.268.062.5997.110.000000000000.17</v>
      </c>
      <c r="CH101" s="121" t="s">
        <v>4096</v>
      </c>
      <c r="CI101" s="122" t="str">
        <f>VLOOKUP(CH101,'[1]Sheet2 (2)'!$A$2:$C$2126,3,FALSE)</f>
        <v>20110.382.000.5997.470.000000000000.17</v>
      </c>
      <c r="CJ101" s="121" t="s">
        <v>4097</v>
      </c>
      <c r="CK101" s="122" t="str">
        <f>VLOOKUP(CJ101,'[1]Sheet2 (2)'!$A$2:$C$2126,3,FALSE)</f>
        <v>10110.689.305.5997.620.000000000000.17</v>
      </c>
      <c r="CN101" s="121" t="s">
        <v>4098</v>
      </c>
      <c r="CO101" s="122" t="str">
        <f>VLOOKUP(CN101,'[1]Sheet2 (2)'!$A$2:$C$2126,3,FALSE)</f>
        <v>84110.638.000.5997.520.000000000000.17</v>
      </c>
      <c r="CP101" s="121" t="s">
        <v>4099</v>
      </c>
      <c r="CQ101" s="122" t="str">
        <f>VLOOKUP(CP101,'[1]Sheet2 (2)'!$A$2:$C$2126,3,FALSE)</f>
        <v>86110.634.000.5997.540.000000000000.17</v>
      </c>
      <c r="CR101" s="121" t="s">
        <v>4100</v>
      </c>
      <c r="CS101" s="122" t="str">
        <f>VLOOKUP(CR101,'[1]Sheet2 (2)'!$A$2:$C$2126,3,FALSE)</f>
        <v>83110.390.000.5997.510.000000000000.17</v>
      </c>
      <c r="CT101" s="121" t="s">
        <v>4101</v>
      </c>
      <c r="CU101" s="122" t="str">
        <f>VLOOKUP(CT101,'[1]Sheet2 (2)'!$A$2:$C$2126,3,FALSE)</f>
        <v>50110.689.303.5997.620.000000000000.17</v>
      </c>
      <c r="CV101" s="121" t="s">
        <v>4102</v>
      </c>
      <c r="CW101" s="122" t="str">
        <f>VLOOKUP(CV101,'[1]Sheet2 (2)'!$A$2:$C$2126,3,FALSE)</f>
        <v>60110.390.000.5997.510.000000000000.17</v>
      </c>
      <c r="DG101" s="121" t="s">
        <v>3642</v>
      </c>
      <c r="DH101" s="122" t="str">
        <f>VLOOKUP(DG101,'[1]Sheet2 (2)'!$A$2:$C$2126,3,FALSE)</f>
        <v>10110.999.000.5996.000.000000000000.17</v>
      </c>
      <c r="DI101" t="str">
        <f t="shared" si="22"/>
        <v>10110.999.000.</v>
      </c>
      <c r="DJ101" t="str">
        <f t="shared" si="23"/>
        <v>.000.000000000000.17</v>
      </c>
      <c r="DK101" s="4" t="s">
        <v>3676</v>
      </c>
      <c r="DL101" t="str">
        <f t="shared" si="24"/>
        <v>5996</v>
      </c>
      <c r="DM101" t="s">
        <v>3078</v>
      </c>
      <c r="DN101" t="str">
        <f t="shared" si="25"/>
        <v>110.999</v>
      </c>
      <c r="DO101" t="str">
        <f t="shared" si="26"/>
        <v>N/A</v>
      </c>
      <c r="DP101" s="121" t="s">
        <v>3642</v>
      </c>
      <c r="DQ101" t="s">
        <v>1422</v>
      </c>
      <c r="DR101" t="s">
        <v>1422</v>
      </c>
      <c r="DS101" t="str">
        <f t="shared" si="27"/>
        <v>N/A</v>
      </c>
    </row>
    <row r="102" spans="1:123" ht="17.45" customHeight="1" x14ac:dyDescent="0.25">
      <c r="A102" s="494"/>
      <c r="B102" s="495"/>
      <c r="C102" s="495"/>
      <c r="D102" s="495"/>
      <c r="E102" s="495"/>
      <c r="F102" s="495"/>
      <c r="G102" s="495"/>
      <c r="H102" s="495"/>
      <c r="I102" s="495"/>
      <c r="J102" s="495"/>
      <c r="K102" s="495"/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5"/>
      <c r="AE102" s="495"/>
      <c r="AF102" s="496"/>
      <c r="AM102" s="102"/>
      <c r="AP102" s="46"/>
      <c r="AR102" s="85" t="s">
        <v>6906</v>
      </c>
      <c r="AT102" t="s">
        <v>1171</v>
      </c>
      <c r="AU102" s="77"/>
      <c r="BE102" s="75"/>
      <c r="BF102" s="75"/>
      <c r="BT102" t="s">
        <v>776</v>
      </c>
      <c r="BX102" s="121" t="s">
        <v>4103</v>
      </c>
      <c r="BY102" s="122" t="str">
        <f>VLOOKUP(BX102,'[1]Sheet2 (2)'!$A$2:$C$2126,3,FALSE)</f>
        <v>40110.999.000.5996.000.000000000000.17</v>
      </c>
      <c r="BZ102" s="121" t="s">
        <v>4104</v>
      </c>
      <c r="CA102" s="122" t="str">
        <f>VLOOKUP(BZ102,'[1]Sheet2 (2)'!$A$2:$C$2126,3,FALSE)</f>
        <v>30110.371.000.5997.110.000000000000.17</v>
      </c>
      <c r="CH102" s="121" t="s">
        <v>4105</v>
      </c>
      <c r="CI102" s="122" t="str">
        <f>VLOOKUP(CH102,'[1]Sheet2 (2)'!$A$2:$C$2126,3,FALSE)</f>
        <v>20110.382.000.5997.470.000000000000.17</v>
      </c>
      <c r="CJ102" s="121" t="s">
        <v>4106</v>
      </c>
      <c r="CK102" s="122" t="str">
        <f>VLOOKUP(CJ102,'[1]Sheet2 (2)'!$A$2:$C$2126,3,FALSE)</f>
        <v>10110.689.303.5997.620.000000000000.17</v>
      </c>
      <c r="CN102" s="121" t="s">
        <v>4107</v>
      </c>
      <c r="CO102" s="122" t="str">
        <f>VLOOKUP(CN102,'[1]Sheet2 (2)'!$A$2:$C$2126,3,FALSE)</f>
        <v>84110.632.000.5997.520.000000000000.17</v>
      </c>
      <c r="CP102" s="121" t="s">
        <v>4108</v>
      </c>
      <c r="CQ102" s="122" t="str">
        <f>VLOOKUP(CP102,'[1]Sheet2 (2)'!$A$2:$C$2126,3,FALSE)</f>
        <v>86110.638.000.5997.520.000000000000.17</v>
      </c>
      <c r="CR102" s="121" t="s">
        <v>4109</v>
      </c>
      <c r="CS102" s="122" t="str">
        <f>VLOOKUP(CR102,'[1]Sheet2 (2)'!$A$2:$C$2126,3,FALSE)</f>
        <v>83110.390.000.5997.510.000000000000.17</v>
      </c>
      <c r="CT102" s="121" t="s">
        <v>4110</v>
      </c>
      <c r="CU102" s="122" t="str">
        <f>VLOOKUP(CT102,'[1]Sheet2 (2)'!$A$2:$C$2126,3,FALSE)</f>
        <v>50110.689.307.5997.620.000000000000.17</v>
      </c>
      <c r="CV102" s="121" t="s">
        <v>4111</v>
      </c>
      <c r="CW102" s="122" t="str">
        <f>VLOOKUP(CV102,'[1]Sheet2 (2)'!$A$2:$C$2126,3,FALSE)</f>
        <v>60110.634.000.5997.540.000000000000.17</v>
      </c>
      <c r="DG102" s="121" t="s">
        <v>3655</v>
      </c>
      <c r="DH102" s="122" t="str">
        <f>VLOOKUP(DG102,'[1]Sheet2 (2)'!$A$2:$C$2126,3,FALSE)</f>
        <v>10110.697.000.5997.630.000000000000.17</v>
      </c>
      <c r="DI102" t="str">
        <f t="shared" si="22"/>
        <v>10110.697.000.</v>
      </c>
      <c r="DJ102" t="str">
        <f t="shared" si="23"/>
        <v>.630.000000000000.17</v>
      </c>
      <c r="DK102" s="4" t="s">
        <v>4112</v>
      </c>
      <c r="DL102" t="str">
        <f t="shared" si="24"/>
        <v>5997</v>
      </c>
      <c r="DM102" t="s">
        <v>2735</v>
      </c>
      <c r="DN102" t="str">
        <f t="shared" si="25"/>
        <v>110.697</v>
      </c>
      <c r="DO102" t="str">
        <f t="shared" si="26"/>
        <v/>
      </c>
      <c r="DP102" s="121" t="s">
        <v>3655</v>
      </c>
      <c r="DQ102" t="s">
        <v>5905</v>
      </c>
      <c r="DR102" t="s">
        <v>5876</v>
      </c>
      <c r="DS102" t="str">
        <f t="shared" si="27"/>
        <v>.630.000000000000.</v>
      </c>
    </row>
    <row r="103" spans="1:123" ht="17.45" customHeight="1" x14ac:dyDescent="0.25">
      <c r="A103" s="494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5"/>
      <c r="U103" s="495"/>
      <c r="V103" s="495"/>
      <c r="W103" s="495"/>
      <c r="X103" s="495"/>
      <c r="Y103" s="495"/>
      <c r="Z103" s="495"/>
      <c r="AA103" s="495"/>
      <c r="AB103" s="495"/>
      <c r="AC103" s="495"/>
      <c r="AD103" s="495"/>
      <c r="AE103" s="495"/>
      <c r="AF103" s="496"/>
      <c r="AM103" s="102"/>
      <c r="AP103" s="46"/>
      <c r="AR103" s="85" t="s">
        <v>1780</v>
      </c>
      <c r="AT103" t="s">
        <v>1172</v>
      </c>
      <c r="AU103" s="77"/>
      <c r="BE103" s="75"/>
      <c r="BF103" s="75"/>
      <c r="BT103" t="s">
        <v>780</v>
      </c>
      <c r="BX103" s="121" t="s">
        <v>4113</v>
      </c>
      <c r="BY103" s="122" t="str">
        <f>VLOOKUP(BX103,'[1]Sheet2 (2)'!$A$2:$C$2126,3,FALSE)</f>
        <v>40110.999.000.5996.000.000000000000.17</v>
      </c>
      <c r="BZ103" s="121" t="s">
        <v>4114</v>
      </c>
      <c r="CA103" s="122" t="str">
        <f>VLOOKUP(BZ103,'[1]Sheet2 (2)'!$A$2:$C$2126,3,FALSE)</f>
        <v>30110.371.000.5997.110.000000000000.17</v>
      </c>
      <c r="CH103" s="121" t="s">
        <v>4115</v>
      </c>
      <c r="CI103" s="122" t="str">
        <f>VLOOKUP(CH103,'[1]Sheet2 (2)'!$A$2:$C$2126,3,FALSE)</f>
        <v>20380.382.000.5997.460.20ROT0110000.00</v>
      </c>
      <c r="CJ103" s="121" t="s">
        <v>4116</v>
      </c>
      <c r="CK103" s="122" t="str">
        <f>VLOOKUP(CJ103,'[1]Sheet2 (2)'!$A$2:$C$2126,3,FALSE)</f>
        <v>10110.689.309.5997.620.000000000000.17</v>
      </c>
      <c r="CN103" s="121" t="s">
        <v>4117</v>
      </c>
      <c r="CO103" s="122" t="str">
        <f>VLOOKUP(CN103,'[1]Sheet2 (2)'!$A$2:$C$2126,3,FALSE)</f>
        <v>84110.632.000.5997.520.000000000000.17</v>
      </c>
      <c r="CP103" s="121" t="s">
        <v>4118</v>
      </c>
      <c r="CQ103" s="122" t="str">
        <f>VLOOKUP(CP103,'[1]Sheet2 (2)'!$A$2:$C$2126,3,FALSE)</f>
        <v>86110.638.000.5997.520.000000000000.17</v>
      </c>
      <c r="CT103" s="121" t="s">
        <v>4119</v>
      </c>
      <c r="CU103" s="122" t="str">
        <f>VLOOKUP(CT103,'[1]Sheet2 (2)'!$A$2:$C$2126,3,FALSE)</f>
        <v>50110.689.306.5997.620.000000000000.17</v>
      </c>
      <c r="CV103" s="121" t="s">
        <v>4120</v>
      </c>
      <c r="CW103" s="122" t="str">
        <f>VLOOKUP(CV103,'[1]Sheet2 (2)'!$A$2:$C$2126,3,FALSE)</f>
        <v>60110.638.000.5997.520.000000000000.17</v>
      </c>
      <c r="DG103" s="121" t="s">
        <v>3668</v>
      </c>
      <c r="DH103" s="122" t="str">
        <f>VLOOKUP(DG103,'[1]Sheet2 (2)'!$A$2:$C$2126,3,FALSE)</f>
        <v>10110.687.000.5997.630.000000000000.17</v>
      </c>
      <c r="DI103" t="str">
        <f t="shared" si="22"/>
        <v>10110.687.000.</v>
      </c>
      <c r="DJ103" t="str">
        <f t="shared" si="23"/>
        <v>.630.000000000000.17</v>
      </c>
      <c r="DK103" s="4" t="s">
        <v>4121</v>
      </c>
      <c r="DL103" t="str">
        <f t="shared" si="24"/>
        <v>5997</v>
      </c>
      <c r="DM103" t="s">
        <v>2735</v>
      </c>
      <c r="DN103" t="str">
        <f t="shared" si="25"/>
        <v>110.687</v>
      </c>
      <c r="DO103" t="str">
        <f t="shared" si="26"/>
        <v/>
      </c>
      <c r="DP103" s="121" t="s">
        <v>3668</v>
      </c>
      <c r="DQ103" t="s">
        <v>5906</v>
      </c>
      <c r="DR103" t="s">
        <v>5876</v>
      </c>
      <c r="DS103" t="str">
        <f t="shared" si="27"/>
        <v>.630.000000000000.</v>
      </c>
    </row>
    <row r="104" spans="1:123" ht="17.45" customHeight="1" x14ac:dyDescent="0.25">
      <c r="A104" s="494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6"/>
      <c r="AM104" s="102"/>
      <c r="AP104" s="46"/>
      <c r="AR104" s="85" t="s">
        <v>6907</v>
      </c>
      <c r="AT104" t="s">
        <v>1173</v>
      </c>
      <c r="AU104" s="77"/>
      <c r="BE104" s="75"/>
      <c r="BF104" s="75"/>
      <c r="BT104" t="s">
        <v>791</v>
      </c>
      <c r="BX104" s="121" t="s">
        <v>4122</v>
      </c>
      <c r="BY104" s="122" t="str">
        <f>VLOOKUP(BX104,'[1]Sheet2 (2)'!$A$2:$C$2126,3,FALSE)</f>
        <v>40110.999.000.5996.000.000000000000.17</v>
      </c>
      <c r="BZ104" s="121" t="s">
        <v>4123</v>
      </c>
      <c r="CA104" s="122" t="str">
        <f>VLOOKUP(BZ104,'[1]Sheet2 (2)'!$A$2:$C$2126,3,FALSE)</f>
        <v>30110.371.000.5997.110.000000000000.17</v>
      </c>
      <c r="CH104" s="121" t="s">
        <v>4124</v>
      </c>
      <c r="CI104" s="122" t="str">
        <f>VLOOKUP(CH104,'[1]Sheet2 (2)'!$A$2:$C$2126,3,FALSE)</f>
        <v>20110.999.000.5996.000.000000000000.17</v>
      </c>
      <c r="CJ104" s="121" t="s">
        <v>4125</v>
      </c>
      <c r="CK104" s="122" t="str">
        <f>VLOOKUP(CJ104,'[1]Sheet2 (2)'!$A$2:$C$2126,3,FALSE)</f>
        <v>10110.689.000.5997.620.000000000000.17</v>
      </c>
      <c r="CN104" s="121" t="s">
        <v>4126</v>
      </c>
      <c r="CO104" s="122" t="str">
        <f>VLOOKUP(CN104,'[1]Sheet2 (2)'!$A$2:$C$2126,3,FALSE)</f>
        <v>84110.646.000.5997.510.000000000000.17</v>
      </c>
      <c r="CP104" s="121" t="s">
        <v>4127</v>
      </c>
      <c r="CQ104" s="122" t="str">
        <f>VLOOKUP(CP104,'[1]Sheet2 (2)'!$A$2:$C$2126,3,FALSE)</f>
        <v>86110.638.000.5997.520.000000000000.17</v>
      </c>
      <c r="CT104" s="121" t="s">
        <v>4128</v>
      </c>
      <c r="CU104" s="122" t="str">
        <f>VLOOKUP(CT104,'[1]Sheet2 (2)'!$A$2:$C$2126,3,FALSE)</f>
        <v>50110.689.302.5997.620.000000000000.17</v>
      </c>
      <c r="CV104" s="121" t="s">
        <v>4129</v>
      </c>
      <c r="CW104" s="122" t="str">
        <f>VLOOKUP(CV104,'[1]Sheet2 (2)'!$A$2:$C$2126,3,FALSE)</f>
        <v>60110.632.000.5997.520.000000000000.17</v>
      </c>
      <c r="DG104" s="121" t="s">
        <v>3681</v>
      </c>
      <c r="DH104" s="122" t="str">
        <f>VLOOKUP(DG104,'[1]Sheet2 (2)'!$A$2:$C$2126,3,FALSE)</f>
        <v>10110.697.316.5997.630.000000000000.17</v>
      </c>
      <c r="DI104" t="str">
        <f t="shared" si="22"/>
        <v>10110.697.316.</v>
      </c>
      <c r="DJ104" t="str">
        <f t="shared" si="23"/>
        <v>.630.000000000000.17</v>
      </c>
      <c r="DK104" s="4" t="s">
        <v>4130</v>
      </c>
      <c r="DL104" t="str">
        <f t="shared" si="24"/>
        <v>5997</v>
      </c>
      <c r="DM104" t="s">
        <v>2735</v>
      </c>
      <c r="DN104" t="str">
        <f t="shared" si="25"/>
        <v>110.697</v>
      </c>
      <c r="DO104" t="str">
        <f t="shared" si="26"/>
        <v/>
      </c>
      <c r="DP104" s="121" t="s">
        <v>3681</v>
      </c>
      <c r="DQ104" t="s">
        <v>5907</v>
      </c>
      <c r="DR104" t="s">
        <v>5876</v>
      </c>
      <c r="DS104" t="str">
        <f t="shared" si="27"/>
        <v>.630.000000000000.</v>
      </c>
    </row>
    <row r="105" spans="1:123" ht="17.45" customHeight="1" x14ac:dyDescent="0.25">
      <c r="A105" s="494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5"/>
      <c r="U105" s="495"/>
      <c r="V105" s="495"/>
      <c r="W105" s="495"/>
      <c r="X105" s="495"/>
      <c r="Y105" s="495"/>
      <c r="Z105" s="495"/>
      <c r="AA105" s="495"/>
      <c r="AB105" s="495"/>
      <c r="AC105" s="495"/>
      <c r="AD105" s="495"/>
      <c r="AE105" s="495"/>
      <c r="AF105" s="496"/>
      <c r="AM105" s="102"/>
      <c r="AP105" s="46"/>
      <c r="AR105" s="85" t="s">
        <v>1781</v>
      </c>
      <c r="AT105" t="s">
        <v>1174</v>
      </c>
      <c r="AU105" s="77"/>
      <c r="BE105" s="75"/>
      <c r="BF105" s="75"/>
      <c r="BT105" t="s">
        <v>794</v>
      </c>
      <c r="BX105" s="121" t="s">
        <v>4131</v>
      </c>
      <c r="BY105" s="122" t="str">
        <f>VLOOKUP(BX105,'[1]Sheet2 (2)'!$A$2:$C$2126,3,FALSE)</f>
        <v>40110.999.000.5996.000.000000000000.17</v>
      </c>
      <c r="BZ105" s="121" t="s">
        <v>4132</v>
      </c>
      <c r="CA105" s="122" t="str">
        <f>VLOOKUP(BZ105,'[1]Sheet2 (2)'!$A$2:$C$2126,3,FALSE)</f>
        <v>30110.371.000.5997.110.000000000000.17</v>
      </c>
      <c r="CH105" s="121" t="s">
        <v>4133</v>
      </c>
      <c r="CI105" s="122" t="str">
        <f>VLOOKUP(CH105,'[1]Sheet2 (2)'!$A$2:$C$2126,3,FALSE)</f>
        <v>20110.999.000.5996.000.000000000000.17</v>
      </c>
      <c r="CJ105" s="121" t="s">
        <v>4134</v>
      </c>
      <c r="CK105" s="122" t="str">
        <f>VLOOKUP(CJ105,'[1]Sheet2 (2)'!$A$2:$C$2126,3,FALSE)</f>
        <v>10110.689.000.5997.620.000000000000.17</v>
      </c>
      <c r="CN105" s="121" t="s">
        <v>4135</v>
      </c>
      <c r="CO105" s="122" t="str">
        <f>VLOOKUP(CN105,'[1]Sheet2 (2)'!$A$2:$C$2126,3,FALSE)</f>
        <v>84110.646.000.5997.510.000000000000.17</v>
      </c>
      <c r="CP105" s="121" t="s">
        <v>4136</v>
      </c>
      <c r="CQ105" s="122" t="str">
        <f>VLOOKUP(CP105,'[1]Sheet2 (2)'!$A$2:$C$2126,3,FALSE)</f>
        <v>86110.638.000.5997.520.000000000000.17</v>
      </c>
      <c r="CT105" s="121" t="s">
        <v>4137</v>
      </c>
      <c r="CU105" s="122" t="str">
        <f>VLOOKUP(CT105,'[1]Sheet2 (2)'!$A$2:$C$2126,3,FALSE)</f>
        <v>50110.689.308.5997.620.000000000000.17</v>
      </c>
      <c r="CV105" s="121" t="s">
        <v>4138</v>
      </c>
      <c r="CW105" s="122" t="str">
        <f>VLOOKUP(CV105,'[1]Sheet2 (2)'!$A$2:$C$2126,3,FALSE)</f>
        <v>60110.644.000.5997.510.000000000000.17</v>
      </c>
      <c r="DG105" s="121" t="s">
        <v>3693</v>
      </c>
      <c r="DH105" s="122" t="str">
        <f>VLOOKUP(DG105,'[1]Sheet2 (2)'!$A$2:$C$2126,3,FALSE)</f>
        <v>10110.700.000.5997.780.000000000000.17</v>
      </c>
      <c r="DI105" t="str">
        <f t="shared" si="22"/>
        <v>10110.700.000.</v>
      </c>
      <c r="DJ105" t="str">
        <f t="shared" si="23"/>
        <v>.780.000000000000.17</v>
      </c>
      <c r="DK105" s="4" t="s">
        <v>4139</v>
      </c>
      <c r="DL105" t="str">
        <f t="shared" si="24"/>
        <v>5997</v>
      </c>
      <c r="DM105" t="s">
        <v>2735</v>
      </c>
      <c r="DN105" t="str">
        <f t="shared" si="25"/>
        <v>110.700</v>
      </c>
      <c r="DO105" t="str">
        <f t="shared" si="26"/>
        <v/>
      </c>
      <c r="DP105" s="121" t="s">
        <v>3693</v>
      </c>
      <c r="DQ105" t="s">
        <v>5908</v>
      </c>
      <c r="DR105" t="s">
        <v>5909</v>
      </c>
      <c r="DS105" t="str">
        <f t="shared" si="27"/>
        <v>.780.000000000000.</v>
      </c>
    </row>
    <row r="106" spans="1:123" ht="17.45" customHeight="1" x14ac:dyDescent="0.25">
      <c r="A106" s="494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5"/>
      <c r="U106" s="495"/>
      <c r="V106" s="495"/>
      <c r="W106" s="495"/>
      <c r="X106" s="495"/>
      <c r="Y106" s="495"/>
      <c r="Z106" s="495"/>
      <c r="AA106" s="495"/>
      <c r="AB106" s="495"/>
      <c r="AC106" s="495"/>
      <c r="AD106" s="495"/>
      <c r="AE106" s="495"/>
      <c r="AF106" s="496"/>
      <c r="AM106" s="102"/>
      <c r="AP106" s="46"/>
      <c r="AR106" s="85" t="s">
        <v>6908</v>
      </c>
      <c r="AT106" t="s">
        <v>1175</v>
      </c>
      <c r="AU106" s="77"/>
      <c r="BE106" s="75"/>
      <c r="BF106" s="75"/>
      <c r="BT106" t="s">
        <v>797</v>
      </c>
      <c r="BX106" s="121" t="s">
        <v>4140</v>
      </c>
      <c r="BY106" s="122" t="str">
        <f>VLOOKUP(BX106,'[1]Sheet2 (2)'!$A$2:$C$2126,3,FALSE)</f>
        <v>40110.999.000.5996.000.000000000000.17</v>
      </c>
      <c r="BZ106" s="121" t="s">
        <v>4141</v>
      </c>
      <c r="CA106" s="122" t="str">
        <f>VLOOKUP(BZ106,'[1]Sheet2 (2)'!$A$2:$C$2126,3,FALSE)</f>
        <v>30110.371.000.5997.110.000000000000.17</v>
      </c>
      <c r="CH106" s="121" t="s">
        <v>4142</v>
      </c>
      <c r="CI106" s="122" t="str">
        <f>VLOOKUP(CH106,'[1]Sheet2 (2)'!$A$2:$C$2126,3,FALSE)</f>
        <v>20110.999.000.5996.000.000000000000.17</v>
      </c>
      <c r="CJ106" s="121" t="s">
        <v>4143</v>
      </c>
      <c r="CK106" s="122" t="str">
        <f>VLOOKUP(CJ106,'[1]Sheet2 (2)'!$A$2:$C$2126,3,FALSE)</f>
        <v>10110.689.309.5997.620.000000000000.17</v>
      </c>
      <c r="CN106" s="121" t="s">
        <v>4144</v>
      </c>
      <c r="CO106" s="122" t="str">
        <f>VLOOKUP(CN106,'[1]Sheet2 (2)'!$A$2:$C$2126,3,FALSE)</f>
        <v>84110.646.000.5997.510.000000000000.17</v>
      </c>
      <c r="CP106" s="121" t="s">
        <v>4145</v>
      </c>
      <c r="CQ106" s="122" t="str">
        <f>VLOOKUP(CP106,'[1]Sheet2 (2)'!$A$2:$C$2126,3,FALSE)</f>
        <v>86110.638.000.5997.520.000000000000.17</v>
      </c>
      <c r="CT106" s="121" t="s">
        <v>4146</v>
      </c>
      <c r="CU106" s="122" t="str">
        <f>VLOOKUP(CT106,'[1]Sheet2 (2)'!$A$2:$C$2126,3,FALSE)</f>
        <v>50110.391.301.5997.620.000000000000.17</v>
      </c>
      <c r="CV106" s="121" t="s">
        <v>4147</v>
      </c>
      <c r="CW106" s="122" t="str">
        <f>VLOOKUP(CV106,'[1]Sheet2 (2)'!$A$2:$C$2126,3,FALSE)</f>
        <v>60110.637.000.5997.580.000000000000.17</v>
      </c>
      <c r="DG106" s="121" t="s">
        <v>3705</v>
      </c>
      <c r="DH106" s="122" t="str">
        <f>VLOOKUP(DG106,'[1]Sheet2 (2)'!$A$2:$C$2126,3,FALSE)</f>
        <v>10110.999.000.5996.000.000000000000.17</v>
      </c>
      <c r="DI106" t="str">
        <f t="shared" si="22"/>
        <v>10110.999.000.</v>
      </c>
      <c r="DJ106" t="str">
        <f t="shared" si="23"/>
        <v>.000.000000000000.17</v>
      </c>
      <c r="DK106" s="4" t="s">
        <v>3676</v>
      </c>
      <c r="DL106" t="str">
        <f t="shared" si="24"/>
        <v>5996</v>
      </c>
      <c r="DM106" t="s">
        <v>3078</v>
      </c>
      <c r="DN106" t="str">
        <f t="shared" si="25"/>
        <v>110.999</v>
      </c>
      <c r="DO106" t="str">
        <f t="shared" si="26"/>
        <v>N/A</v>
      </c>
      <c r="DP106" s="121" t="s">
        <v>3705</v>
      </c>
      <c r="DQ106" t="s">
        <v>1422</v>
      </c>
      <c r="DR106" t="s">
        <v>1422</v>
      </c>
      <c r="DS106" t="str">
        <f t="shared" si="27"/>
        <v>N/A</v>
      </c>
    </row>
    <row r="107" spans="1:123" ht="17.45" customHeight="1" x14ac:dyDescent="0.25">
      <c r="A107" s="494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5"/>
      <c r="U107" s="495"/>
      <c r="V107" s="495"/>
      <c r="W107" s="495"/>
      <c r="X107" s="495"/>
      <c r="Y107" s="495"/>
      <c r="Z107" s="495"/>
      <c r="AA107" s="495"/>
      <c r="AB107" s="495"/>
      <c r="AC107" s="495"/>
      <c r="AD107" s="495"/>
      <c r="AE107" s="495"/>
      <c r="AF107" s="496"/>
      <c r="AM107" s="102"/>
      <c r="AP107" s="46"/>
      <c r="AR107" s="85" t="s">
        <v>6909</v>
      </c>
      <c r="AT107" t="s">
        <v>1176</v>
      </c>
      <c r="AU107" s="77"/>
      <c r="BE107" s="75"/>
      <c r="BF107" s="75"/>
      <c r="BT107" t="s">
        <v>800</v>
      </c>
      <c r="BX107" s="121" t="s">
        <v>4148</v>
      </c>
      <c r="BY107" s="122" t="str">
        <f>VLOOKUP(BX107,'[1]Sheet2 (2)'!$A$2:$C$2126,3,FALSE)</f>
        <v>40110.999.000.5996.000.000000000000.17</v>
      </c>
      <c r="BZ107" s="121" t="s">
        <v>4149</v>
      </c>
      <c r="CA107" s="122" t="str">
        <f>VLOOKUP(BZ107,'[1]Sheet2 (2)'!$A$2:$C$2126,3,FALSE)</f>
        <v>30110.371.000.5997.110.000000000000.17</v>
      </c>
      <c r="CH107" s="121" t="s">
        <v>4150</v>
      </c>
      <c r="CI107" s="122" t="str">
        <f>VLOOKUP(CH107,'[1]Sheet2 (2)'!$A$2:$C$2126,3,FALSE)</f>
        <v>20110.382.207.5997.430.000000000000.17</v>
      </c>
      <c r="CN107" s="121" t="s">
        <v>4151</v>
      </c>
      <c r="CO107" s="122" t="str">
        <f>VLOOKUP(CN107,'[1]Sheet2 (2)'!$A$2:$C$2126,3,FALSE)</f>
        <v>84110.645.265.5997.510.000000000000.17</v>
      </c>
      <c r="CP107" s="121" t="s">
        <v>4152</v>
      </c>
      <c r="CQ107" s="122" t="str">
        <f>VLOOKUP(CP107,'[1]Sheet2 (2)'!$A$2:$C$2126,3,FALSE)</f>
        <v>86110.632.000.5997.520.000000000000.17</v>
      </c>
      <c r="CT107" s="121" t="s">
        <v>4153</v>
      </c>
      <c r="CU107" s="122" t="str">
        <f>VLOOKUP(CT107,'[1]Sheet2 (2)'!$A$2:$C$2126,3,FALSE)</f>
        <v>50110.689.303.5997.620.000000000000.17</v>
      </c>
      <c r="CV107" s="121" t="s">
        <v>4154</v>
      </c>
      <c r="CW107" s="122" t="str">
        <f>VLOOKUP(CV107,'[1]Sheet2 (2)'!$A$2:$C$2126,3,FALSE)</f>
        <v>60110.640.000.5997.510.000000000000.17</v>
      </c>
      <c r="DG107" s="121" t="s">
        <v>3717</v>
      </c>
      <c r="DH107" s="122" t="str">
        <f>VLOOKUP(DG107,'[1]Sheet2 (2)'!$A$2:$C$2126,3,FALSE)</f>
        <v>10110.697.292.5997.630.000000000000.17</v>
      </c>
      <c r="DI107" t="str">
        <f t="shared" si="22"/>
        <v>10110.697.292.</v>
      </c>
      <c r="DJ107" t="str">
        <f t="shared" si="23"/>
        <v>.630.000000000000.17</v>
      </c>
      <c r="DK107" s="4" t="s">
        <v>4155</v>
      </c>
      <c r="DL107" t="str">
        <f t="shared" si="24"/>
        <v>5997</v>
      </c>
      <c r="DM107" t="s">
        <v>2735</v>
      </c>
      <c r="DN107" t="str">
        <f t="shared" si="25"/>
        <v>110.697</v>
      </c>
      <c r="DO107" t="str">
        <f t="shared" si="26"/>
        <v/>
      </c>
      <c r="DP107" s="121" t="s">
        <v>3717</v>
      </c>
      <c r="DQ107" t="s">
        <v>5910</v>
      </c>
      <c r="DR107" t="s">
        <v>5876</v>
      </c>
      <c r="DS107" t="str">
        <f t="shared" si="27"/>
        <v>.630.000000000000.</v>
      </c>
    </row>
    <row r="108" spans="1:123" ht="17.45" customHeight="1" x14ac:dyDescent="0.25">
      <c r="A108" s="494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5"/>
      <c r="U108" s="495"/>
      <c r="V108" s="495"/>
      <c r="W108" s="495"/>
      <c r="X108" s="495"/>
      <c r="Y108" s="495"/>
      <c r="Z108" s="495"/>
      <c r="AA108" s="495"/>
      <c r="AB108" s="495"/>
      <c r="AC108" s="495"/>
      <c r="AD108" s="495"/>
      <c r="AE108" s="495"/>
      <c r="AF108" s="496"/>
      <c r="AM108" s="102"/>
      <c r="AP108" s="46"/>
      <c r="AR108" s="85" t="s">
        <v>6910</v>
      </c>
      <c r="AT108" t="s">
        <v>1177</v>
      </c>
      <c r="AU108" s="77"/>
      <c r="BE108" s="75"/>
      <c r="BF108" s="75"/>
      <c r="BT108" t="s">
        <v>803</v>
      </c>
      <c r="BX108" s="121" t="s">
        <v>4156</v>
      </c>
      <c r="BY108" s="122" t="str">
        <f>VLOOKUP(BX108,'[1]Sheet2 (2)'!$A$2:$C$2126,3,FALSE)</f>
        <v>40110.999.000.5996.000.000000000000.17</v>
      </c>
      <c r="BZ108" s="121" t="s">
        <v>4157</v>
      </c>
      <c r="CA108" s="122" t="str">
        <f>VLOOKUP(BZ108,'[1]Sheet2 (2)'!$A$2:$C$2126,3,FALSE)</f>
        <v>30110.371.000.5997.110.000000000000.17</v>
      </c>
      <c r="CH108" s="121" t="s">
        <v>4158</v>
      </c>
      <c r="CI108" s="122" t="str">
        <f>VLOOKUP(CH108,'[1]Sheet2 (2)'!$A$2:$C$2126,3,FALSE)</f>
        <v>20110.382.062.5997.110.000000000000.17</v>
      </c>
      <c r="CN108" s="121" t="s">
        <v>4159</v>
      </c>
      <c r="CO108" s="122" t="str">
        <f>VLOOKUP(CN108,'[1]Sheet2 (2)'!$A$2:$C$2126,3,FALSE)</f>
        <v>84110.635.000.5997.530.000000000000.17</v>
      </c>
      <c r="CP108" s="121" t="s">
        <v>4160</v>
      </c>
      <c r="CQ108" s="122" t="str">
        <f>VLOOKUP(CP108,'[1]Sheet2 (2)'!$A$2:$C$2126,3,FALSE)</f>
        <v>86110.644.000.5997.510.000000000000.17</v>
      </c>
      <c r="CT108" s="121" t="s">
        <v>4161</v>
      </c>
      <c r="CU108" s="122" t="str">
        <f>VLOOKUP(CT108,'[1]Sheet2 (2)'!$A$2:$C$2126,3,FALSE)</f>
        <v>50110.687.000.5997.630.000000000000.17</v>
      </c>
      <c r="CV108" s="121" t="s">
        <v>4162</v>
      </c>
      <c r="CW108" s="122" t="str">
        <f>VLOOKUP(CV108,'[1]Sheet2 (2)'!$A$2:$C$2126,3,FALSE)</f>
        <v>60110.635.000.5997.530.000000000000.17</v>
      </c>
      <c r="DG108" s="121" t="s">
        <v>3729</v>
      </c>
      <c r="DH108" s="122" t="str">
        <f>VLOOKUP(DG108,'[1]Sheet2 (2)'!$A$2:$C$2126,3,FALSE)</f>
        <v>10110.697.000.5997.630.000000000000.17</v>
      </c>
      <c r="DI108" t="str">
        <f t="shared" si="22"/>
        <v>10110.697.000.</v>
      </c>
      <c r="DJ108" t="str">
        <f t="shared" si="23"/>
        <v>.630.000000000000.17</v>
      </c>
      <c r="DK108" s="4" t="s">
        <v>4112</v>
      </c>
      <c r="DL108" t="str">
        <f t="shared" si="24"/>
        <v>5997</v>
      </c>
      <c r="DM108" t="s">
        <v>2735</v>
      </c>
      <c r="DN108" t="str">
        <f t="shared" si="25"/>
        <v>110.697</v>
      </c>
      <c r="DO108" t="str">
        <f t="shared" si="26"/>
        <v/>
      </c>
      <c r="DP108" s="121" t="s">
        <v>3729</v>
      </c>
      <c r="DQ108" t="s">
        <v>5905</v>
      </c>
      <c r="DR108" t="s">
        <v>5876</v>
      </c>
      <c r="DS108" t="str">
        <f t="shared" si="27"/>
        <v>.630.000000000000.</v>
      </c>
    </row>
    <row r="109" spans="1:123" ht="17.45" customHeight="1" x14ac:dyDescent="0.25">
      <c r="A109" s="494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5"/>
      <c r="U109" s="495"/>
      <c r="V109" s="495"/>
      <c r="W109" s="495"/>
      <c r="X109" s="495"/>
      <c r="Y109" s="495"/>
      <c r="Z109" s="495"/>
      <c r="AA109" s="495"/>
      <c r="AB109" s="495"/>
      <c r="AC109" s="495"/>
      <c r="AD109" s="495"/>
      <c r="AE109" s="495"/>
      <c r="AF109" s="496"/>
      <c r="AM109" s="102"/>
      <c r="AP109" s="46"/>
      <c r="AR109" s="85" t="s">
        <v>6911</v>
      </c>
      <c r="AT109" t="s">
        <v>1178</v>
      </c>
      <c r="AU109" s="77"/>
      <c r="BE109" s="75"/>
      <c r="BF109" s="75"/>
      <c r="BT109" t="s">
        <v>805</v>
      </c>
      <c r="BX109" s="121" t="s">
        <v>4163</v>
      </c>
      <c r="BY109" s="122" t="str">
        <f>VLOOKUP(BX109,'[1]Sheet2 (2)'!$A$2:$C$2126,3,FALSE)</f>
        <v>40110.999.000.5996.000.000000000000.17</v>
      </c>
      <c r="BZ109" s="121" t="s">
        <v>4164</v>
      </c>
      <c r="CA109" s="122" t="str">
        <f>VLOOKUP(BZ109,'[1]Sheet2 (2)'!$A$2:$C$2126,3,FALSE)</f>
        <v>30110.371.000.5997.110.000000000000.17</v>
      </c>
      <c r="CH109" s="121" t="s">
        <v>4165</v>
      </c>
      <c r="CI109" s="122" t="str">
        <f>VLOOKUP(CH109,'[1]Sheet2 (2)'!$A$2:$C$2126,3,FALSE)</f>
        <v>20110.224.000.5997.110.000000000000.17</v>
      </c>
      <c r="CN109" s="121" t="s">
        <v>4166</v>
      </c>
      <c r="CO109" s="122" t="str">
        <f>VLOOKUP(CN109,'[1]Sheet2 (2)'!$A$2:$C$2126,3,FALSE)</f>
        <v>84110.390.000.5997.510.000000000000.17</v>
      </c>
      <c r="CP109" s="121" t="s">
        <v>4167</v>
      </c>
      <c r="CQ109" s="122" t="str">
        <f>VLOOKUP(CP109,'[1]Sheet2 (2)'!$A$2:$C$2126,3,FALSE)</f>
        <v>86110.637.000.5997.580.000000000000.17</v>
      </c>
      <c r="CT109" s="121" t="s">
        <v>4168</v>
      </c>
      <c r="CU109" s="122" t="str">
        <f>VLOOKUP(CT109,'[1]Sheet2 (2)'!$A$2:$C$2126,3,FALSE)</f>
        <v>50110.781.000.5997.710.000000000000.17</v>
      </c>
      <c r="DG109" s="121" t="s">
        <v>3741</v>
      </c>
      <c r="DH109" s="122" t="str">
        <f>VLOOKUP(DG109,'[1]Sheet2 (2)'!$A$2:$C$2126,3,FALSE)</f>
        <v>10110.784.000.5997.720.000000000000.17</v>
      </c>
      <c r="DI109" t="str">
        <f t="shared" si="22"/>
        <v>10110.784.000.</v>
      </c>
      <c r="DJ109" t="str">
        <f t="shared" si="23"/>
        <v>.720.000000000000.17</v>
      </c>
      <c r="DK109" s="4" t="s">
        <v>4169</v>
      </c>
      <c r="DL109" t="str">
        <f t="shared" si="24"/>
        <v>5997</v>
      </c>
      <c r="DM109" t="s">
        <v>2735</v>
      </c>
      <c r="DN109" t="str">
        <f t="shared" si="25"/>
        <v>110.784</v>
      </c>
      <c r="DO109" t="str">
        <f t="shared" si="26"/>
        <v/>
      </c>
      <c r="DP109" s="121" t="s">
        <v>3741</v>
      </c>
      <c r="DQ109" t="s">
        <v>5911</v>
      </c>
      <c r="DR109" t="s">
        <v>5912</v>
      </c>
      <c r="DS109" t="str">
        <f t="shared" si="27"/>
        <v>.720.000000000000.</v>
      </c>
    </row>
    <row r="110" spans="1:123" ht="17.45" customHeight="1" x14ac:dyDescent="0.25">
      <c r="A110" s="494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5"/>
      <c r="U110" s="495"/>
      <c r="V110" s="495"/>
      <c r="W110" s="495"/>
      <c r="X110" s="495"/>
      <c r="Y110" s="495"/>
      <c r="Z110" s="495"/>
      <c r="AA110" s="495"/>
      <c r="AB110" s="495"/>
      <c r="AC110" s="495"/>
      <c r="AD110" s="495"/>
      <c r="AE110" s="495"/>
      <c r="AF110" s="496"/>
      <c r="AM110" s="102"/>
      <c r="AP110" s="46"/>
      <c r="AR110" s="87" t="s">
        <v>1782</v>
      </c>
      <c r="AT110" t="s">
        <v>1179</v>
      </c>
      <c r="AU110" s="77"/>
      <c r="BE110" s="75"/>
      <c r="BF110" s="75"/>
      <c r="BT110" t="s">
        <v>807</v>
      </c>
      <c r="BX110" s="121" t="s">
        <v>4170</v>
      </c>
      <c r="BY110" s="122" t="str">
        <f>VLOOKUP(BX110,'[1]Sheet2 (2)'!$A$2:$C$2126,3,FALSE)</f>
        <v>40110.999.000.5996.000.000000000000.17</v>
      </c>
      <c r="BZ110" s="121" t="s">
        <v>4171</v>
      </c>
      <c r="CA110" s="122" t="str">
        <f>VLOOKUP(BZ110,'[1]Sheet2 (2)'!$A$2:$C$2126,3,FALSE)</f>
        <v>30110.374.000.5997.470.000000000000.17</v>
      </c>
      <c r="CH110" s="121" t="s">
        <v>4172</v>
      </c>
      <c r="CI110" s="122" t="str">
        <f>VLOOKUP(CH110,'[1]Sheet2 (2)'!$A$2:$C$2126,3,FALSE)</f>
        <v>20110.249.000.5997.110.000000000000.17</v>
      </c>
      <c r="CN110" s="121" t="s">
        <v>4173</v>
      </c>
      <c r="CO110" s="122" t="str">
        <f>VLOOKUP(CN110,'[1]Sheet2 (2)'!$A$2:$C$2126,3,FALSE)</f>
        <v>84110.634.000.5997.540.000000000000.17</v>
      </c>
      <c r="CP110" s="121" t="s">
        <v>4174</v>
      </c>
      <c r="CQ110" s="122" t="str">
        <f>VLOOKUP(CP110,'[1]Sheet2 (2)'!$A$2:$C$2126,3,FALSE)</f>
        <v>86110.390.000.5997.510.000000000000.17</v>
      </c>
      <c r="CT110" s="121" t="s">
        <v>4175</v>
      </c>
      <c r="CU110" s="122" t="str">
        <f>VLOOKUP(CT110,'[1]Sheet2 (2)'!$A$2:$C$2126,3,FALSE)</f>
        <v>50110.782.000.5997.730.000000000000.17</v>
      </c>
      <c r="DG110" s="121" t="s">
        <v>3753</v>
      </c>
      <c r="DH110" s="122" t="str">
        <f>VLOOKUP(DG110,'[1]Sheet2 (2)'!$A$2:$C$2126,3,FALSE)</f>
        <v>10110.784.000.5997.720.000000000000.17</v>
      </c>
      <c r="DI110" t="str">
        <f t="shared" si="22"/>
        <v>10110.784.000.</v>
      </c>
      <c r="DJ110" t="str">
        <f t="shared" si="23"/>
        <v>.720.000000000000.17</v>
      </c>
      <c r="DK110" s="4" t="s">
        <v>4169</v>
      </c>
      <c r="DL110" t="str">
        <f t="shared" si="24"/>
        <v>5997</v>
      </c>
      <c r="DM110" t="s">
        <v>2735</v>
      </c>
      <c r="DN110" t="str">
        <f t="shared" si="25"/>
        <v>110.784</v>
      </c>
      <c r="DO110" t="str">
        <f t="shared" si="26"/>
        <v/>
      </c>
      <c r="DP110" s="121" t="s">
        <v>3753</v>
      </c>
      <c r="DQ110" t="s">
        <v>5911</v>
      </c>
      <c r="DR110" t="s">
        <v>5912</v>
      </c>
      <c r="DS110" t="str">
        <f t="shared" si="27"/>
        <v>.720.000000000000.</v>
      </c>
    </row>
    <row r="111" spans="1:123" ht="17.45" customHeight="1" x14ac:dyDescent="0.25">
      <c r="A111" s="494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5"/>
      <c r="U111" s="495"/>
      <c r="V111" s="495"/>
      <c r="W111" s="495"/>
      <c r="X111" s="495"/>
      <c r="Y111" s="495"/>
      <c r="Z111" s="495"/>
      <c r="AA111" s="495"/>
      <c r="AB111" s="495"/>
      <c r="AC111" s="495"/>
      <c r="AD111" s="495"/>
      <c r="AE111" s="495"/>
      <c r="AF111" s="496"/>
      <c r="AM111" s="102"/>
      <c r="AP111" s="46"/>
      <c r="AR111" s="87" t="s">
        <v>5856</v>
      </c>
      <c r="AT111" t="s">
        <v>1180</v>
      </c>
      <c r="AU111" s="77"/>
      <c r="BE111" s="75"/>
      <c r="BF111" s="75"/>
      <c r="BT111" t="s">
        <v>809</v>
      </c>
      <c r="BX111" s="121" t="s">
        <v>4176</v>
      </c>
      <c r="BY111" s="122" t="str">
        <f>VLOOKUP(BX111,'[1]Sheet2 (2)'!$A$2:$C$2126,3,FALSE)</f>
        <v>40110.054.000.5997.110.000000000000.17</v>
      </c>
      <c r="BZ111" s="121" t="s">
        <v>4177</v>
      </c>
      <c r="CA111" s="122" t="str">
        <f>VLOOKUP(BZ111,'[1]Sheet2 (2)'!$A$2:$C$2126,3,FALSE)</f>
        <v>30110.340.000.5997.110.000000000000.17</v>
      </c>
      <c r="CH111" s="121" t="s">
        <v>4178</v>
      </c>
      <c r="CI111" s="122" t="str">
        <f>VLOOKUP(CH111,'[1]Sheet2 (2)'!$A$2:$C$2126,3,FALSE)</f>
        <v>20110.247.000.5997.110.000000000000.17</v>
      </c>
      <c r="CN111" s="121" t="s">
        <v>4179</v>
      </c>
      <c r="CO111" s="122" t="str">
        <f>VLOOKUP(CN111,'[1]Sheet2 (2)'!$A$2:$C$2126,3,FALSE)</f>
        <v>84110.634.000.5997.540.000000000000.17</v>
      </c>
      <c r="CP111" s="121" t="s">
        <v>4180</v>
      </c>
      <c r="CQ111" s="122" t="str">
        <f>VLOOKUP(CP111,'[1]Sheet2 (2)'!$A$2:$C$2126,3,FALSE)</f>
        <v>86110.635.000.5997.530.000000000000.17</v>
      </c>
      <c r="CT111" s="121" t="s">
        <v>4181</v>
      </c>
      <c r="CU111" s="122" t="str">
        <f>VLOOKUP(CT111,'[1]Sheet2 (2)'!$A$2:$C$2126,3,FALSE)</f>
        <v>50110.782.000.5997.730.000000000000.17</v>
      </c>
      <c r="DG111" s="121" t="s">
        <v>3765</v>
      </c>
      <c r="DH111" s="122" t="str">
        <f>VLOOKUP(DG111,'[1]Sheet2 (2)'!$A$2:$C$2126,3,FALSE)</f>
        <v>10110.785.000.5997.630.000000000000.17</v>
      </c>
      <c r="DI111" t="str">
        <f t="shared" si="22"/>
        <v>10110.785.000.</v>
      </c>
      <c r="DJ111" t="str">
        <f t="shared" si="23"/>
        <v>.630.000000000000.17</v>
      </c>
      <c r="DK111" s="4" t="s">
        <v>4182</v>
      </c>
      <c r="DL111" t="str">
        <f t="shared" si="24"/>
        <v>5997</v>
      </c>
      <c r="DM111" t="s">
        <v>2735</v>
      </c>
      <c r="DN111" t="str">
        <f t="shared" si="25"/>
        <v>110.785</v>
      </c>
      <c r="DO111" t="str">
        <f t="shared" si="26"/>
        <v/>
      </c>
      <c r="DP111" s="121" t="s">
        <v>3765</v>
      </c>
      <c r="DQ111" t="s">
        <v>5913</v>
      </c>
      <c r="DR111" t="s">
        <v>5876</v>
      </c>
      <c r="DS111" t="str">
        <f t="shared" si="27"/>
        <v>.630.000000000000.</v>
      </c>
    </row>
    <row r="112" spans="1:123" ht="19.5" thickBot="1" x14ac:dyDescent="0.35">
      <c r="A112" s="182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4"/>
      <c r="AM112" s="102"/>
      <c r="AP112" s="46"/>
      <c r="AR112" s="87" t="s">
        <v>6855</v>
      </c>
      <c r="AT112" t="s">
        <v>1181</v>
      </c>
      <c r="AU112" s="77"/>
      <c r="BE112" s="75"/>
      <c r="BF112" s="75"/>
      <c r="BT112" t="s">
        <v>811</v>
      </c>
      <c r="BX112" s="121" t="s">
        <v>4183</v>
      </c>
      <c r="BY112" s="122" t="str">
        <f>VLOOKUP(BX112,'[1]Sheet2 (2)'!$A$2:$C$2126,3,FALSE)</f>
        <v>40110.054.000.5997.110.000000000000.17</v>
      </c>
      <c r="BZ112" s="121" t="s">
        <v>4184</v>
      </c>
      <c r="CA112" s="122" t="str">
        <f>VLOOKUP(BZ112,'[1]Sheet2 (2)'!$A$2:$C$2126,3,FALSE)</f>
        <v>30110.332.000.5997.110.000000000000.17</v>
      </c>
      <c r="CH112" s="121" t="s">
        <v>4185</v>
      </c>
      <c r="CI112" s="122" t="str">
        <f>VLOOKUP(CH112,'[1]Sheet2 (2)'!$A$2:$C$2126,3,FALSE)</f>
        <v>20110.002.000.5997.110.000000000000.17</v>
      </c>
      <c r="CN112" s="121" t="s">
        <v>4186</v>
      </c>
      <c r="CO112" s="122" t="str">
        <f>VLOOKUP(CN112,'[1]Sheet2 (2)'!$A$2:$C$2126,3,FALSE)</f>
        <v>84110.634.000.5997.540.000000000000.17</v>
      </c>
      <c r="CP112" s="121" t="s">
        <v>4187</v>
      </c>
      <c r="CQ112" s="122" t="str">
        <f>VLOOKUP(CP112,'[1]Sheet2 (2)'!$A$2:$C$2126,3,FALSE)</f>
        <v>86110.390.263.5997.510.000000000000.17</v>
      </c>
      <c r="CT112" s="121" t="s">
        <v>4188</v>
      </c>
      <c r="CU112" s="122" t="str">
        <f>VLOOKUP(CT112,'[1]Sheet2 (2)'!$A$2:$C$2126,3,FALSE)</f>
        <v>50110.782.000.5997.730.000000000000.17</v>
      </c>
      <c r="DG112" s="121" t="s">
        <v>3777</v>
      </c>
      <c r="DH112" s="122" t="str">
        <f>VLOOKUP(DG112,'[1]Sheet2 (2)'!$A$2:$C$2126,3,FALSE)</f>
        <v>10110.697.000.5997.630.000000000000.17</v>
      </c>
      <c r="DI112" t="str">
        <f t="shared" si="22"/>
        <v>10110.697.000.</v>
      </c>
      <c r="DJ112" t="str">
        <f t="shared" si="23"/>
        <v>.630.000000000000.17</v>
      </c>
      <c r="DK112" s="4" t="s">
        <v>4112</v>
      </c>
      <c r="DL112" t="str">
        <f t="shared" si="24"/>
        <v>5997</v>
      </c>
      <c r="DM112" t="s">
        <v>2735</v>
      </c>
      <c r="DN112" t="str">
        <f t="shared" si="25"/>
        <v>110.697</v>
      </c>
      <c r="DO112" t="str">
        <f t="shared" si="26"/>
        <v/>
      </c>
      <c r="DP112" s="121" t="s">
        <v>3777</v>
      </c>
      <c r="DQ112" t="s">
        <v>5905</v>
      </c>
      <c r="DR112" t="s">
        <v>5876</v>
      </c>
      <c r="DS112" t="str">
        <f t="shared" si="27"/>
        <v>.630.000000000000.</v>
      </c>
    </row>
    <row r="113" spans="1:123" ht="18.75" x14ac:dyDescent="0.3">
      <c r="A113" s="199" t="s">
        <v>6903</v>
      </c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M113" s="102"/>
      <c r="AP113" s="46"/>
      <c r="AR113" s="87" t="s">
        <v>5855</v>
      </c>
      <c r="AT113" t="s">
        <v>1182</v>
      </c>
      <c r="AU113" s="77"/>
      <c r="BE113" s="75"/>
      <c r="BF113" s="75"/>
      <c r="BT113" t="s">
        <v>813</v>
      </c>
      <c r="BX113" s="121" t="s">
        <v>4189</v>
      </c>
      <c r="BY113" s="122" t="str">
        <f>VLOOKUP(BX113,'[1]Sheet2 (2)'!$A$2:$C$2126,3,FALSE)</f>
        <v>40110.054.000.5997.110.000000000000.17</v>
      </c>
      <c r="BZ113" s="121" t="s">
        <v>4190</v>
      </c>
      <c r="CA113" s="122" t="str">
        <f>VLOOKUP(BZ113,'[1]Sheet2 (2)'!$A$2:$C$2126,3,FALSE)</f>
        <v>30110.333.000.5997.110.000000000000.17</v>
      </c>
      <c r="CH113" s="121" t="s">
        <v>4191</v>
      </c>
      <c r="CI113" s="122" t="str">
        <f>VLOOKUP(CH113,'[1]Sheet2 (2)'!$A$2:$C$2126,3,FALSE)</f>
        <v>20110.013.000.5997.110.000000000000.17</v>
      </c>
      <c r="CN113" s="121" t="s">
        <v>4192</v>
      </c>
      <c r="CO113" s="122" t="str">
        <f>VLOOKUP(CN113,'[1]Sheet2 (2)'!$A$2:$C$2126,3,FALSE)</f>
        <v>84110.635.000.5997.530.000000000000.17</v>
      </c>
      <c r="CP113" s="121" t="s">
        <v>4193</v>
      </c>
      <c r="CQ113" s="122" t="str">
        <f>VLOOKUP(CP113,'[1]Sheet2 (2)'!$A$2:$C$2126,3,FALSE)</f>
        <v>86110.638.000.5997.520.000000000000.17</v>
      </c>
      <c r="CT113" s="121" t="s">
        <v>4194</v>
      </c>
      <c r="CU113" s="122" t="str">
        <f>VLOOKUP(CT113,'[1]Sheet2 (2)'!$A$2:$C$2126,3,FALSE)</f>
        <v>50110.782.000.5997.730.000000000000.17</v>
      </c>
      <c r="DG113" s="121" t="s">
        <v>3789</v>
      </c>
      <c r="DH113" s="122" t="str">
        <f>VLOOKUP(DG113,'[1]Sheet2 (2)'!$A$2:$C$2126,3,FALSE)</f>
        <v>10110.697.000.5997.630.000000000000.17</v>
      </c>
      <c r="DI113" t="str">
        <f t="shared" si="22"/>
        <v>10110.697.000.</v>
      </c>
      <c r="DJ113" t="str">
        <f t="shared" si="23"/>
        <v>.630.000000000000.17</v>
      </c>
      <c r="DK113" s="4" t="s">
        <v>4112</v>
      </c>
      <c r="DL113" t="str">
        <f t="shared" si="24"/>
        <v>5997</v>
      </c>
      <c r="DM113" t="s">
        <v>2735</v>
      </c>
      <c r="DN113" t="str">
        <f t="shared" si="25"/>
        <v>110.697</v>
      </c>
      <c r="DO113" t="str">
        <f t="shared" si="26"/>
        <v/>
      </c>
      <c r="DP113" s="121" t="s">
        <v>3789</v>
      </c>
      <c r="DQ113" t="s">
        <v>5905</v>
      </c>
      <c r="DR113" t="s">
        <v>5876</v>
      </c>
      <c r="DS113" t="str">
        <f t="shared" si="27"/>
        <v>.630.000000000000.</v>
      </c>
    </row>
    <row r="114" spans="1:123" ht="15.75" x14ac:dyDescent="0.25">
      <c r="AM114" s="102"/>
      <c r="AP114" s="46"/>
      <c r="AR114" s="87" t="s">
        <v>5854</v>
      </c>
      <c r="AT114" t="s">
        <v>1183</v>
      </c>
      <c r="AU114" s="77"/>
      <c r="BE114" s="75"/>
      <c r="BF114" s="75"/>
      <c r="BT114" t="s">
        <v>815</v>
      </c>
      <c r="BX114" s="121" t="s">
        <v>4195</v>
      </c>
      <c r="BY114" s="122" t="str">
        <f>VLOOKUP(BX114,'[1]Sheet2 (2)'!$A$2:$C$2126,3,FALSE)</f>
        <v>40110.051.000.5997.110.000000000000.17</v>
      </c>
      <c r="BZ114" s="121" t="s">
        <v>4196</v>
      </c>
      <c r="CA114" s="122" t="str">
        <f>VLOOKUP(BZ114,'[1]Sheet2 (2)'!$A$2:$C$2126,3,FALSE)</f>
        <v>30110.335.000.5997.110.000000000000.17</v>
      </c>
      <c r="CH114" s="121" t="s">
        <v>4197</v>
      </c>
      <c r="CI114" s="122" t="str">
        <f>VLOOKUP(CH114,'[1]Sheet2 (2)'!$A$2:$C$2126,3,FALSE)</f>
        <v>20110.264.000.5997.110.000000000000.17</v>
      </c>
      <c r="CN114" s="121" t="s">
        <v>4198</v>
      </c>
      <c r="CO114" s="122" t="str">
        <f>VLOOKUP(CN114,'[1]Sheet2 (2)'!$A$2:$C$2126,3,FALSE)</f>
        <v>84110.390.263.5997.510.000000000000.17</v>
      </c>
      <c r="CP114" s="121" t="s">
        <v>4199</v>
      </c>
      <c r="CQ114" s="122" t="str">
        <f>VLOOKUP(CP114,'[1]Sheet2 (2)'!$A$2:$C$2126,3,FALSE)</f>
        <v>86110.390.000.5997.510.000000000000.17</v>
      </c>
      <c r="CT114" s="121" t="s">
        <v>4200</v>
      </c>
      <c r="CU114" s="122" t="str">
        <f>VLOOKUP(CT114,'[1]Sheet2 (2)'!$A$2:$C$2126,3,FALSE)</f>
        <v>50110.783.000.5997.760.000000000000.17</v>
      </c>
      <c r="DG114" s="121" t="s">
        <v>3801</v>
      </c>
      <c r="DH114" s="122" t="str">
        <f>VLOOKUP(DG114,'[1]Sheet2 (2)'!$A$2:$C$2126,3,FALSE)</f>
        <v>12110.574.000.5997.330.000000000000.17</v>
      </c>
      <c r="DI114" t="str">
        <f t="shared" si="22"/>
        <v>12110.574.000.</v>
      </c>
      <c r="DJ114" t="str">
        <f t="shared" si="23"/>
        <v>.330.000000000000.17</v>
      </c>
      <c r="DK114" s="4" t="s">
        <v>4201</v>
      </c>
      <c r="DL114" t="str">
        <f t="shared" si="24"/>
        <v>5997</v>
      </c>
      <c r="DM114" t="s">
        <v>2735</v>
      </c>
      <c r="DN114" t="str">
        <f t="shared" si="25"/>
        <v>110.574</v>
      </c>
      <c r="DO114" t="str">
        <f t="shared" si="26"/>
        <v/>
      </c>
      <c r="DP114" s="121" t="s">
        <v>3801</v>
      </c>
      <c r="DQ114" t="s">
        <v>5914</v>
      </c>
      <c r="DR114" t="s">
        <v>5915</v>
      </c>
      <c r="DS114" t="str">
        <f t="shared" si="27"/>
        <v>.330.000000000000.</v>
      </c>
    </row>
    <row r="115" spans="1:123" ht="15.75" x14ac:dyDescent="0.25">
      <c r="AM115" s="102"/>
      <c r="AP115" s="46"/>
      <c r="AR115" s="87" t="s">
        <v>6856</v>
      </c>
      <c r="AT115" t="s">
        <v>1184</v>
      </c>
      <c r="AU115" s="77"/>
      <c r="BE115" s="75"/>
      <c r="BF115" s="75"/>
      <c r="BT115" t="s">
        <v>818</v>
      </c>
      <c r="BX115" s="121" t="s">
        <v>4202</v>
      </c>
      <c r="BY115" s="122" t="str">
        <f>VLOOKUP(BX115,'[1]Sheet2 (2)'!$A$2:$C$2126,3,FALSE)</f>
        <v>40110.051.000.5997.110.000000000000.17</v>
      </c>
      <c r="BZ115" s="121" t="s">
        <v>4203</v>
      </c>
      <c r="CA115" s="122" t="str">
        <f>VLOOKUP(BZ115,'[1]Sheet2 (2)'!$A$2:$C$2126,3,FALSE)</f>
        <v>30110.148.000.5997.110.000000000000.17</v>
      </c>
      <c r="CH115" s="121" t="s">
        <v>4204</v>
      </c>
      <c r="CI115" s="122" t="str">
        <f>VLOOKUP(CH115,'[1]Sheet2 (2)'!$A$2:$C$2126,3,FALSE)</f>
        <v>20110.305.000.5997.110.000000000000.17</v>
      </c>
      <c r="CN115" s="121" t="s">
        <v>4205</v>
      </c>
      <c r="CO115" s="122" t="str">
        <f>VLOOKUP(CN115,'[1]Sheet2 (2)'!$A$2:$C$2126,3,FALSE)</f>
        <v>84110.635.000.5997.530.000000000000.17</v>
      </c>
      <c r="CP115" s="121" t="s">
        <v>4206</v>
      </c>
      <c r="CQ115" s="122" t="str">
        <f>VLOOKUP(CP115,'[1]Sheet2 (2)'!$A$2:$C$2126,3,FALSE)</f>
        <v>86110.390.000.5997.510.000000000000.17</v>
      </c>
      <c r="CT115" s="121" t="s">
        <v>4207</v>
      </c>
      <c r="CU115" s="122" t="str">
        <f>VLOOKUP(CT115,'[1]Sheet2 (2)'!$A$2:$C$2126,3,FALSE)</f>
        <v>50110.785.000.5997.630.000000000000.17</v>
      </c>
      <c r="DG115" s="121" t="s">
        <v>3813</v>
      </c>
      <c r="DH115" s="122" t="str">
        <f>VLOOKUP(DG115,'[1]Sheet2 (2)'!$A$2:$C$2126,3,FALSE)</f>
        <v>10110.697.292.5997.630.000000000000.17</v>
      </c>
      <c r="DI115" t="str">
        <f t="shared" si="22"/>
        <v>10110.697.292.</v>
      </c>
      <c r="DJ115" t="str">
        <f t="shared" si="23"/>
        <v>.630.000000000000.17</v>
      </c>
      <c r="DK115" s="4" t="s">
        <v>4155</v>
      </c>
      <c r="DL115" t="str">
        <f t="shared" si="24"/>
        <v>5997</v>
      </c>
      <c r="DM115" t="s">
        <v>2735</v>
      </c>
      <c r="DN115" t="str">
        <f t="shared" si="25"/>
        <v>110.697</v>
      </c>
      <c r="DO115" t="str">
        <f t="shared" si="26"/>
        <v/>
      </c>
      <c r="DP115" s="121" t="s">
        <v>3813</v>
      </c>
      <c r="DQ115" t="s">
        <v>5910</v>
      </c>
      <c r="DR115" t="s">
        <v>5876</v>
      </c>
      <c r="DS115" t="str">
        <f t="shared" si="27"/>
        <v>.630.000000000000.</v>
      </c>
    </row>
    <row r="116" spans="1:123" ht="15.75" x14ac:dyDescent="0.25">
      <c r="AM116" s="102"/>
      <c r="AP116" s="46"/>
      <c r="AR116" s="85" t="s">
        <v>1783</v>
      </c>
      <c r="AT116" t="s">
        <v>1185</v>
      </c>
      <c r="AU116" s="77"/>
      <c r="BE116" s="75"/>
      <c r="BF116" s="75"/>
      <c r="BT116" t="s">
        <v>820</v>
      </c>
      <c r="BX116" s="121" t="s">
        <v>4208</v>
      </c>
      <c r="BY116" s="122" t="str">
        <f>VLOOKUP(BX116,'[1]Sheet2 (2)'!$A$2:$C$2126,3,FALSE)</f>
        <v>40110.051.000.5997.110.000000000000.17</v>
      </c>
      <c r="BZ116" s="121" t="s">
        <v>4209</v>
      </c>
      <c r="CA116" s="122" t="str">
        <f>VLOOKUP(BZ116,'[1]Sheet2 (2)'!$A$2:$C$2126,3,FALSE)</f>
        <v>30110.338.000.5997.110.000000000000.17</v>
      </c>
      <c r="CH116" s="121" t="s">
        <v>4210</v>
      </c>
      <c r="CI116" s="122" t="str">
        <f>VLOOKUP(CH116,'[1]Sheet2 (2)'!$A$2:$C$2126,3,FALSE)</f>
        <v>20110.305.000.5997.110.000000000000.17</v>
      </c>
      <c r="CN116" s="121" t="s">
        <v>4211</v>
      </c>
      <c r="CO116" s="122" t="str">
        <f>VLOOKUP(CN116,'[1]Sheet2 (2)'!$A$2:$C$2126,3,FALSE)</f>
        <v>84110.635.000.5997.530.000000000000.17</v>
      </c>
      <c r="CP116" s="121" t="s">
        <v>4212</v>
      </c>
      <c r="CQ116" s="122" t="str">
        <f>VLOOKUP(CP116,'[1]Sheet2 (2)'!$A$2:$C$2126,3,FALSE)</f>
        <v>86110.645.000.5997.520.000000000000.17</v>
      </c>
      <c r="CT116" s="121" t="s">
        <v>4213</v>
      </c>
      <c r="CU116" s="122" t="str">
        <f>VLOOKUP(CT116,'[1]Sheet2 (2)'!$A$2:$C$2126,3,FALSE)</f>
        <v>50110.785.000.5997.630.000000000000.17</v>
      </c>
      <c r="DG116" s="121" t="s">
        <v>3825</v>
      </c>
      <c r="DH116" s="122" t="str">
        <f>VLOOKUP(DG116,'[1]Sheet2 (2)'!$A$2:$C$2126,3,FALSE)</f>
        <v>12110.684.000.5997.610.000000000000.17</v>
      </c>
      <c r="DI116" t="str">
        <f t="shared" si="22"/>
        <v>12110.684.000.</v>
      </c>
      <c r="DJ116" t="str">
        <f t="shared" si="23"/>
        <v>.610.000000000000.17</v>
      </c>
      <c r="DK116" s="4" t="s">
        <v>4214</v>
      </c>
      <c r="DL116" t="str">
        <f t="shared" si="24"/>
        <v>5997</v>
      </c>
      <c r="DM116" t="s">
        <v>2735</v>
      </c>
      <c r="DN116" t="str">
        <f t="shared" si="25"/>
        <v>110.684</v>
      </c>
      <c r="DO116" t="str">
        <f t="shared" si="26"/>
        <v/>
      </c>
      <c r="DP116" s="121" t="s">
        <v>3825</v>
      </c>
      <c r="DQ116" t="s">
        <v>5916</v>
      </c>
      <c r="DR116" t="s">
        <v>5867</v>
      </c>
      <c r="DS116" t="str">
        <f t="shared" si="27"/>
        <v>.610.000000000000.</v>
      </c>
    </row>
    <row r="117" spans="1:123" ht="15.75" x14ac:dyDescent="0.25">
      <c r="AM117" s="102"/>
      <c r="AP117" s="46"/>
      <c r="AR117" s="95" t="s">
        <v>1784</v>
      </c>
      <c r="AT117" t="s">
        <v>1186</v>
      </c>
      <c r="AU117" s="77"/>
      <c r="BE117" s="75"/>
      <c r="BF117" s="75"/>
      <c r="BT117" t="s">
        <v>822</v>
      </c>
      <c r="BX117" s="121" t="s">
        <v>4215</v>
      </c>
      <c r="BY117" s="122" t="str">
        <f>VLOOKUP(BX117,'[1]Sheet2 (2)'!$A$2:$C$2126,3,FALSE)</f>
        <v>40110.052.000.5997.110.000000000000.17</v>
      </c>
      <c r="BZ117" s="121" t="s">
        <v>4216</v>
      </c>
      <c r="CA117" s="122" t="str">
        <f>VLOOKUP(BZ117,'[1]Sheet2 (2)'!$A$2:$C$2126,3,FALSE)</f>
        <v>30110.374.082.5997.130.000000000000.17</v>
      </c>
      <c r="CH117" s="121" t="s">
        <v>4217</v>
      </c>
      <c r="CI117" s="122" t="str">
        <f>VLOOKUP(CH117,'[1]Sheet2 (2)'!$A$2:$C$2126,3,FALSE)</f>
        <v>20110.382.065.5997.110.000000000000.17</v>
      </c>
      <c r="CN117" s="121" t="s">
        <v>4218</v>
      </c>
      <c r="CO117" s="122" t="str">
        <f>VLOOKUP(CN117,'[1]Sheet2 (2)'!$A$2:$C$2126,3,FALSE)</f>
        <v>84110.635.000.5997.530.000000000000.17</v>
      </c>
      <c r="CP117" s="121" t="s">
        <v>4219</v>
      </c>
      <c r="CQ117" s="122" t="str">
        <f>VLOOKUP(CP117,'[1]Sheet2 (2)'!$A$2:$C$2126,3,FALSE)</f>
        <v>86110.645.265.5997.520.000000000000.17</v>
      </c>
      <c r="CT117" s="121" t="s">
        <v>4220</v>
      </c>
      <c r="CU117" s="122" t="str">
        <f>VLOOKUP(CT117,'[1]Sheet2 (2)'!$A$2:$C$2126,3,FALSE)</f>
        <v>50110.686.000.5997.780.000000000000.17</v>
      </c>
      <c r="DG117" s="121" t="s">
        <v>3837</v>
      </c>
      <c r="DH117" s="122" t="str">
        <f>VLOOKUP(DG117,'[1]Sheet2 (2)'!$A$2:$C$2126,3,FALSE)</f>
        <v>10110.699.000.5997.630.000000000000.17</v>
      </c>
      <c r="DI117" t="str">
        <f t="shared" si="22"/>
        <v>10110.699.000.</v>
      </c>
      <c r="DJ117" t="str">
        <f t="shared" si="23"/>
        <v>.630.000000000000.17</v>
      </c>
      <c r="DK117" s="4" t="s">
        <v>4221</v>
      </c>
      <c r="DL117" t="str">
        <f t="shared" si="24"/>
        <v>5997</v>
      </c>
      <c r="DM117" t="s">
        <v>2735</v>
      </c>
      <c r="DN117" t="str">
        <f t="shared" si="25"/>
        <v>110.699</v>
      </c>
      <c r="DO117" t="str">
        <f t="shared" si="26"/>
        <v/>
      </c>
      <c r="DP117" s="121" t="s">
        <v>3837</v>
      </c>
      <c r="DQ117" t="s">
        <v>5917</v>
      </c>
      <c r="DR117" t="s">
        <v>5876</v>
      </c>
      <c r="DS117" t="str">
        <f t="shared" si="27"/>
        <v>.630.000000000000.</v>
      </c>
    </row>
    <row r="118" spans="1:123" ht="15.75" x14ac:dyDescent="0.25">
      <c r="AM118" s="102"/>
      <c r="AP118" s="46"/>
      <c r="AR118" s="85" t="s">
        <v>1785</v>
      </c>
      <c r="AT118" t="s">
        <v>1187</v>
      </c>
      <c r="AU118" s="77"/>
      <c r="BE118" s="75"/>
      <c r="BF118" s="75"/>
      <c r="BT118" t="s">
        <v>824</v>
      </c>
      <c r="BX118" s="121" t="s">
        <v>4222</v>
      </c>
      <c r="BY118" s="122" t="str">
        <f>VLOOKUP(BX118,'[1]Sheet2 (2)'!$A$2:$C$2126,3,FALSE)</f>
        <v>40110.052.000.5997.110.000000000000.17</v>
      </c>
      <c r="BZ118" s="121" t="s">
        <v>4223</v>
      </c>
      <c r="CA118" s="122" t="str">
        <f>VLOOKUP(BZ118,'[1]Sheet2 (2)'!$A$2:$C$2126,3,FALSE)</f>
        <v>30110.385.000.5997.470.000000000000.17</v>
      </c>
      <c r="CH118" s="121" t="s">
        <v>4224</v>
      </c>
      <c r="CI118" s="122" t="str">
        <f>VLOOKUP(CH118,'[1]Sheet2 (2)'!$A$2:$C$2126,3,FALSE)</f>
        <v>20110.376.000.5997.470.000000000000.17</v>
      </c>
      <c r="CN118" s="121" t="s">
        <v>4225</v>
      </c>
      <c r="CO118" s="122" t="str">
        <f>VLOOKUP(CN118,'[1]Sheet2 (2)'!$A$2:$C$2126,3,FALSE)</f>
        <v>84110.633.000.5997.560.000000000000.17</v>
      </c>
      <c r="CP118" s="121" t="s">
        <v>4226</v>
      </c>
      <c r="CQ118" s="122" t="str">
        <f>VLOOKUP(CP118,'[1]Sheet2 (2)'!$A$2:$C$2126,3,FALSE)</f>
        <v>86110.788.000.5997.510.000000000000.17</v>
      </c>
      <c r="CT118" s="121" t="s">
        <v>4227</v>
      </c>
      <c r="CU118" s="122" t="str">
        <f>VLOOKUP(CT118,'[1]Sheet2 (2)'!$A$2:$C$2126,3,FALSE)</f>
        <v>50110.686.000.5997.780.000000000000.17</v>
      </c>
      <c r="DG118" s="121" t="s">
        <v>3849</v>
      </c>
      <c r="DH118" s="122" t="str">
        <f>VLOOKUP(DG118,'[1]Sheet2 (2)'!$A$2:$C$2126,3,FALSE)</f>
        <v>10110.692.000.5997.710.000000000000.17</v>
      </c>
      <c r="DI118" t="str">
        <f t="shared" si="22"/>
        <v>10110.692.000.</v>
      </c>
      <c r="DJ118" t="str">
        <f t="shared" si="23"/>
        <v>.710.000000000000.17</v>
      </c>
      <c r="DK118" s="4" t="s">
        <v>4228</v>
      </c>
      <c r="DL118" t="str">
        <f t="shared" si="24"/>
        <v>5997</v>
      </c>
      <c r="DM118" t="s">
        <v>2735</v>
      </c>
      <c r="DN118" t="str">
        <f t="shared" si="25"/>
        <v>110.692</v>
      </c>
      <c r="DO118" t="str">
        <f t="shared" si="26"/>
        <v/>
      </c>
      <c r="DP118" s="121" t="s">
        <v>3849</v>
      </c>
      <c r="DQ118" t="s">
        <v>5918</v>
      </c>
      <c r="DR118" t="s">
        <v>5919</v>
      </c>
      <c r="DS118" t="str">
        <f t="shared" si="27"/>
        <v>.710.000000000000.</v>
      </c>
    </row>
    <row r="119" spans="1:123" ht="15.75" x14ac:dyDescent="0.25">
      <c r="AM119" s="102"/>
      <c r="AP119" s="46"/>
      <c r="AR119" s="85" t="s">
        <v>1786</v>
      </c>
      <c r="AT119" t="s">
        <v>1188</v>
      </c>
      <c r="AU119" s="77"/>
      <c r="BE119" s="75"/>
      <c r="BF119" s="75"/>
      <c r="BT119" t="s">
        <v>827</v>
      </c>
      <c r="BX119" s="121" t="s">
        <v>4229</v>
      </c>
      <c r="BY119" s="122" t="str">
        <f>VLOOKUP(BX119,'[1]Sheet2 (2)'!$A$2:$C$2126,3,FALSE)</f>
        <v>40110.052.000.5997.110.000000000000.17</v>
      </c>
      <c r="BZ119" s="121" t="s">
        <v>4230</v>
      </c>
      <c r="CA119" s="122" t="str">
        <f>VLOOKUP(BZ119,'[1]Sheet2 (2)'!$A$2:$C$2126,3,FALSE)</f>
        <v>30110.131.000.5997.110.000000000000.17</v>
      </c>
      <c r="CH119" s="121" t="s">
        <v>4231</v>
      </c>
      <c r="CI119" s="122" t="str">
        <f>VLOOKUP(CH119,'[1]Sheet2 (2)'!$A$2:$C$2126,3,FALSE)</f>
        <v>20110.614.000.5997.410.000000000000.17</v>
      </c>
      <c r="CN119" s="121" t="s">
        <v>4232</v>
      </c>
      <c r="CO119" s="122" t="str">
        <f>VLOOKUP(CN119,'[1]Sheet2 (2)'!$A$2:$C$2126,3,FALSE)</f>
        <v>84110.633.000.5997.560.000000000000.17</v>
      </c>
      <c r="CT119" s="121" t="s">
        <v>4233</v>
      </c>
      <c r="CU119" s="122" t="str">
        <f>VLOOKUP(CT119,'[1]Sheet2 (2)'!$A$2:$C$2126,3,FALSE)</f>
        <v>50110.700.000.5997.780.000000000000.17</v>
      </c>
      <c r="DG119" s="121" t="s">
        <v>3862</v>
      </c>
      <c r="DH119" s="122" t="str">
        <f>VLOOKUP(DG119,'[1]Sheet2 (2)'!$A$2:$C$2126,3,FALSE)</f>
        <v>10110.692.000.5997.710.000000000000.17</v>
      </c>
      <c r="DI119" t="str">
        <f t="shared" si="22"/>
        <v>10110.692.000.</v>
      </c>
      <c r="DJ119" t="str">
        <f t="shared" si="23"/>
        <v>.710.000000000000.17</v>
      </c>
      <c r="DK119" s="4" t="s">
        <v>4228</v>
      </c>
      <c r="DL119" t="str">
        <f t="shared" si="24"/>
        <v>5997</v>
      </c>
      <c r="DM119" t="s">
        <v>2735</v>
      </c>
      <c r="DN119" t="str">
        <f t="shared" si="25"/>
        <v>110.692</v>
      </c>
      <c r="DO119" t="str">
        <f t="shared" si="26"/>
        <v/>
      </c>
      <c r="DP119" s="121" t="s">
        <v>3862</v>
      </c>
      <c r="DQ119" t="s">
        <v>5918</v>
      </c>
      <c r="DR119" t="s">
        <v>5919</v>
      </c>
      <c r="DS119" t="str">
        <f t="shared" si="27"/>
        <v>.710.000000000000.</v>
      </c>
    </row>
    <row r="120" spans="1:123" ht="15.75" x14ac:dyDescent="0.25">
      <c r="AM120" s="102"/>
      <c r="AP120" s="46"/>
      <c r="AR120" s="85" t="s">
        <v>1787</v>
      </c>
      <c r="AT120" t="s">
        <v>1189</v>
      </c>
      <c r="AU120" s="77"/>
      <c r="BE120" s="75"/>
      <c r="BF120" s="75"/>
      <c r="BT120" t="s">
        <v>830</v>
      </c>
      <c r="BX120" s="121" t="s">
        <v>4234</v>
      </c>
      <c r="BY120" s="122" t="str">
        <f>VLOOKUP(BX120,'[1]Sheet2 (2)'!$A$2:$C$2126,3,FALSE)</f>
        <v>40110.052.000.5997.110.000000000000.17</v>
      </c>
      <c r="BZ120" s="121" t="s">
        <v>4235</v>
      </c>
      <c r="CA120" s="122" t="str">
        <f>VLOOKUP(BZ120,'[1]Sheet2 (2)'!$A$2:$C$2126,3,FALSE)</f>
        <v>30110.132.118.5997.110.000000000000.17</v>
      </c>
      <c r="CH120" s="121" t="s">
        <v>4236</v>
      </c>
      <c r="CI120" s="122" t="str">
        <f>VLOOKUP(CH120,'[1]Sheet2 (2)'!$A$2:$C$2126,3,FALSE)</f>
        <v>20110.999.000.5996.000.000000000000.17</v>
      </c>
      <c r="CN120" s="121" t="s">
        <v>4237</v>
      </c>
      <c r="CO120" s="122" t="str">
        <f>VLOOKUP(CN120,'[1]Sheet2 (2)'!$A$2:$C$2126,3,FALSE)</f>
        <v>84110.640.000.5997.510.000000000000.17</v>
      </c>
      <c r="CT120" s="121" t="s">
        <v>4238</v>
      </c>
      <c r="CU120" s="122" t="str">
        <f>VLOOKUP(CT120,'[1]Sheet2 (2)'!$A$2:$C$2126,3,FALSE)</f>
        <v>50110.999.000.5996.000.000000000000.17</v>
      </c>
      <c r="DG120" s="121" t="s">
        <v>3875</v>
      </c>
      <c r="DH120" s="122" t="str">
        <f>VLOOKUP(DG120,'[1]Sheet2 (2)'!$A$2:$C$2126,3,FALSE)</f>
        <v>10110.692.371.5997.710.000000000000.17</v>
      </c>
      <c r="DI120" t="str">
        <f t="shared" si="22"/>
        <v>10110.692.371.</v>
      </c>
      <c r="DJ120" t="str">
        <f t="shared" si="23"/>
        <v>.710.000000000000.17</v>
      </c>
      <c r="DK120" s="4" t="s">
        <v>4239</v>
      </c>
      <c r="DL120" t="str">
        <f t="shared" si="24"/>
        <v>5997</v>
      </c>
      <c r="DM120" t="s">
        <v>2735</v>
      </c>
      <c r="DN120" t="str">
        <f t="shared" si="25"/>
        <v>110.692</v>
      </c>
      <c r="DO120" t="str">
        <f t="shared" si="26"/>
        <v/>
      </c>
      <c r="DP120" s="121" t="s">
        <v>3875</v>
      </c>
      <c r="DQ120" t="s">
        <v>5920</v>
      </c>
      <c r="DR120" t="s">
        <v>5919</v>
      </c>
      <c r="DS120" t="str">
        <f t="shared" si="27"/>
        <v>.710.000000000000.</v>
      </c>
    </row>
    <row r="121" spans="1:123" ht="15.75" x14ac:dyDescent="0.25">
      <c r="AM121" s="102"/>
      <c r="AP121" s="46"/>
      <c r="AR121" s="85" t="s">
        <v>1788</v>
      </c>
      <c r="AT121" t="s">
        <v>1190</v>
      </c>
      <c r="AU121" s="77"/>
      <c r="BE121" s="75"/>
      <c r="BF121" s="75"/>
      <c r="BT121" t="s">
        <v>832</v>
      </c>
      <c r="BX121" s="121" t="s">
        <v>4240</v>
      </c>
      <c r="BY121" s="122" t="str">
        <f>VLOOKUP(BX121,'[1]Sheet2 (2)'!$A$2:$C$2126,3,FALSE)</f>
        <v>40110.052.000.5997.110.000000000000.17</v>
      </c>
      <c r="BZ121" s="121" t="s">
        <v>4241</v>
      </c>
      <c r="CA121" s="122" t="str">
        <f>VLOOKUP(BZ121,'[1]Sheet2 (2)'!$A$2:$C$2126,3,FALSE)</f>
        <v>30110.135.000.5997.110.000000000000.17</v>
      </c>
      <c r="CH121" s="121" t="s">
        <v>4242</v>
      </c>
      <c r="CI121" s="122" t="str">
        <f>VLOOKUP(CH121,'[1]Sheet2 (2)'!$A$2:$C$2126,3,FALSE)</f>
        <v>20110.999.000.5996.000.000000000000.17</v>
      </c>
      <c r="CT121" s="121" t="s">
        <v>4243</v>
      </c>
      <c r="CU121" s="122" t="str">
        <f>VLOOKUP(CT121,'[1]Sheet2 (2)'!$A$2:$C$2126,3,FALSE)</f>
        <v>50110.390.000.5997.510.000000000000.17</v>
      </c>
      <c r="DG121" s="121" t="s">
        <v>3887</v>
      </c>
      <c r="DH121" s="122" t="str">
        <f>VLOOKUP(DG121,'[1]Sheet2 (2)'!$A$2:$C$2126,3,FALSE)</f>
        <v>10110.686.000.5997.780.000000000000.17</v>
      </c>
      <c r="DI121" t="str">
        <f t="shared" si="22"/>
        <v>10110.686.000.</v>
      </c>
      <c r="DJ121" t="str">
        <f t="shared" si="23"/>
        <v>.780.000000000000.17</v>
      </c>
      <c r="DK121" s="4" t="s">
        <v>4244</v>
      </c>
      <c r="DL121" t="str">
        <f t="shared" si="24"/>
        <v>5997</v>
      </c>
      <c r="DM121" t="s">
        <v>2735</v>
      </c>
      <c r="DN121" t="str">
        <f t="shared" si="25"/>
        <v>110.686</v>
      </c>
      <c r="DO121" t="str">
        <f t="shared" si="26"/>
        <v/>
      </c>
      <c r="DP121" s="121" t="s">
        <v>3887</v>
      </c>
      <c r="DQ121" t="s">
        <v>5921</v>
      </c>
      <c r="DR121" t="s">
        <v>5909</v>
      </c>
      <c r="DS121" t="str">
        <f t="shared" si="27"/>
        <v>.780.000000000000.</v>
      </c>
    </row>
    <row r="122" spans="1:123" ht="15.75" x14ac:dyDescent="0.25">
      <c r="AM122" s="102"/>
      <c r="AP122" s="46"/>
      <c r="AR122" s="107" t="s">
        <v>2224</v>
      </c>
      <c r="AT122" t="s">
        <v>1191</v>
      </c>
      <c r="BE122" s="75"/>
      <c r="BF122" s="75"/>
      <c r="BT122" t="s">
        <v>834</v>
      </c>
      <c r="BX122" s="121" t="s">
        <v>4245</v>
      </c>
      <c r="BY122" s="122" t="str">
        <f>VLOOKUP(BX122,'[1]Sheet2 (2)'!$A$2:$C$2126,3,FALSE)</f>
        <v>40110.386.024.5997.110.000000000000.17</v>
      </c>
      <c r="BZ122" s="121" t="s">
        <v>4246</v>
      </c>
      <c r="CA122" s="122" t="str">
        <f>VLOOKUP(BZ122,'[1]Sheet2 (2)'!$A$2:$C$2126,3,FALSE)</f>
        <v>30110.135.117.5997.110.000000000000.17</v>
      </c>
      <c r="CH122" s="121" t="s">
        <v>4247</v>
      </c>
      <c r="CI122" s="122" t="str">
        <f>VLOOKUP(CH122,'[1]Sheet2 (2)'!$A$2:$C$2126,3,FALSE)</f>
        <v>20110.999.000.5996.000.000000000000.17</v>
      </c>
      <c r="CT122" s="121" t="s">
        <v>4248</v>
      </c>
      <c r="CU122" s="122" t="str">
        <f>VLOOKUP(CT122,'[1]Sheet2 (2)'!$A$2:$C$2126,3,FALSE)</f>
        <v>50110.390.000.5997.510.000000000000.17</v>
      </c>
      <c r="DG122" s="121" t="s">
        <v>3899</v>
      </c>
      <c r="DH122" s="122" t="str">
        <f>VLOOKUP(DG122,'[1]Sheet2 (2)'!$A$2:$C$2126,3,FALSE)</f>
        <v>12110.572.000.5997.310.000000000000.17</v>
      </c>
      <c r="DI122" t="str">
        <f t="shared" si="22"/>
        <v>12110.572.000.</v>
      </c>
      <c r="DJ122" t="str">
        <f t="shared" si="23"/>
        <v>.310.000000000000.17</v>
      </c>
      <c r="DK122" s="4" t="s">
        <v>4249</v>
      </c>
      <c r="DL122" t="str">
        <f t="shared" si="24"/>
        <v>5997</v>
      </c>
      <c r="DM122" t="s">
        <v>2735</v>
      </c>
      <c r="DN122" t="str">
        <f t="shared" si="25"/>
        <v>110.572</v>
      </c>
      <c r="DO122" t="str">
        <f t="shared" si="26"/>
        <v/>
      </c>
      <c r="DP122" s="121" t="s">
        <v>3899</v>
      </c>
      <c r="DQ122" t="s">
        <v>5922</v>
      </c>
      <c r="DR122" t="s">
        <v>5923</v>
      </c>
      <c r="DS122" t="str">
        <f t="shared" si="27"/>
        <v>.310.000000000000.</v>
      </c>
    </row>
    <row r="123" spans="1:123" ht="15.75" x14ac:dyDescent="0.25">
      <c r="AM123" s="102"/>
      <c r="AP123" s="46"/>
      <c r="AR123" s="85" t="s">
        <v>1789</v>
      </c>
      <c r="AT123" t="s">
        <v>1192</v>
      </c>
      <c r="BE123" s="75"/>
      <c r="BF123" s="75"/>
      <c r="BT123" t="s">
        <v>837</v>
      </c>
      <c r="BX123" s="121" t="s">
        <v>4250</v>
      </c>
      <c r="BY123" s="122" t="str">
        <f>VLOOKUP(BX123,'[1]Sheet2 (2)'!$A$2:$C$2126,3,FALSE)</f>
        <v>40110.381.000.5997.470.000000000000.17</v>
      </c>
      <c r="BZ123" s="121" t="s">
        <v>4251</v>
      </c>
      <c r="CA123" s="122" t="str">
        <f>VLOOKUP(BZ123,'[1]Sheet2 (2)'!$A$2:$C$2126,3,FALSE)</f>
        <v>30110.135.117.5997.110.000000000000.17</v>
      </c>
      <c r="CH123" s="121" t="s">
        <v>4252</v>
      </c>
      <c r="CI123" s="122" t="str">
        <f>VLOOKUP(CH123,'[1]Sheet2 (2)'!$A$2:$C$2126,3,FALSE)</f>
        <v>20110.999.000.5996.000.000000000000.17</v>
      </c>
      <c r="CT123" s="121" t="s">
        <v>4253</v>
      </c>
      <c r="CU123" s="122" t="str">
        <f>VLOOKUP(CT123,'[1]Sheet2 (2)'!$A$2:$C$2126,3,FALSE)</f>
        <v>50110.632.000.5997.520.000000000000.17</v>
      </c>
      <c r="DG123" s="121" t="s">
        <v>3911</v>
      </c>
      <c r="DH123" s="122" t="str">
        <f>VLOOKUP(DG123,'[1]Sheet2 (2)'!$A$2:$C$2126,3,FALSE)</f>
        <v>12110.572.000.5997.310.000000000000.17</v>
      </c>
      <c r="DI123" t="str">
        <f t="shared" si="22"/>
        <v>12110.572.000.</v>
      </c>
      <c r="DJ123" t="str">
        <f t="shared" si="23"/>
        <v>.310.000000000000.17</v>
      </c>
      <c r="DK123" s="4" t="s">
        <v>4249</v>
      </c>
      <c r="DL123" t="str">
        <f t="shared" si="24"/>
        <v>5997</v>
      </c>
      <c r="DM123" t="s">
        <v>2735</v>
      </c>
      <c r="DN123" t="str">
        <f t="shared" si="25"/>
        <v>110.572</v>
      </c>
      <c r="DO123" t="str">
        <f t="shared" si="26"/>
        <v/>
      </c>
      <c r="DP123" s="121" t="s">
        <v>3911</v>
      </c>
      <c r="DQ123" t="s">
        <v>5922</v>
      </c>
      <c r="DR123" t="s">
        <v>5923</v>
      </c>
      <c r="DS123" t="str">
        <f t="shared" si="27"/>
        <v>.310.000000000000.</v>
      </c>
    </row>
    <row r="124" spans="1:123" ht="15.75" x14ac:dyDescent="0.25">
      <c r="AM124" s="102"/>
      <c r="AP124" s="46"/>
      <c r="AR124" s="85" t="s">
        <v>1790</v>
      </c>
      <c r="AT124" t="s">
        <v>1193</v>
      </c>
      <c r="BE124" s="75"/>
      <c r="BF124" s="75"/>
      <c r="BT124" t="s">
        <v>840</v>
      </c>
      <c r="BX124" s="121" t="s">
        <v>4254</v>
      </c>
      <c r="BY124" s="122" t="str">
        <f>VLOOKUP(BX124,'[1]Sheet2 (2)'!$A$2:$C$2126,3,FALSE)</f>
        <v>40110.381.000.5997.470.000000000000.17</v>
      </c>
      <c r="BZ124" s="121" t="s">
        <v>4255</v>
      </c>
      <c r="CA124" s="122" t="str">
        <f>VLOOKUP(BZ124,'[1]Sheet2 (2)'!$A$2:$C$2126,3,FALSE)</f>
        <v>30110.135.118.5997.110.000000000000.17</v>
      </c>
      <c r="CH124" s="121" t="s">
        <v>4256</v>
      </c>
      <c r="CI124" s="122" t="str">
        <f>VLOOKUP(CH124,'[1]Sheet2 (2)'!$A$2:$C$2126,3,FALSE)</f>
        <v>20110.999.000.5996.000.000000000000.17</v>
      </c>
      <c r="CT124" s="121" t="s">
        <v>4257</v>
      </c>
      <c r="CU124" s="122" t="str">
        <f>VLOOKUP(CT124,'[1]Sheet2 (2)'!$A$2:$C$2126,3,FALSE)</f>
        <v>50110.634.000.5997.540.000000000000.17</v>
      </c>
      <c r="DG124" s="121" t="s">
        <v>3923</v>
      </c>
      <c r="DH124" s="122" t="str">
        <f>VLOOKUP(DG124,'[1]Sheet2 (2)'!$A$2:$C$2126,3,FALSE)</f>
        <v>12110.572.000.5997.310.000000000000.17</v>
      </c>
      <c r="DI124" t="str">
        <f t="shared" si="22"/>
        <v>12110.572.000.</v>
      </c>
      <c r="DJ124" t="str">
        <f t="shared" si="23"/>
        <v>.310.000000000000.17</v>
      </c>
      <c r="DK124" s="4" t="s">
        <v>4249</v>
      </c>
      <c r="DL124" t="str">
        <f t="shared" si="24"/>
        <v>5997</v>
      </c>
      <c r="DM124" t="s">
        <v>2735</v>
      </c>
      <c r="DN124" t="str">
        <f t="shared" si="25"/>
        <v>110.572</v>
      </c>
      <c r="DO124" t="str">
        <f t="shared" si="26"/>
        <v/>
      </c>
      <c r="DP124" s="121" t="s">
        <v>3923</v>
      </c>
      <c r="DQ124" t="s">
        <v>5922</v>
      </c>
      <c r="DR124" t="s">
        <v>5923</v>
      </c>
      <c r="DS124" t="str">
        <f t="shared" si="27"/>
        <v>.310.000000000000.</v>
      </c>
    </row>
    <row r="125" spans="1:123" ht="15.75" x14ac:dyDescent="0.25">
      <c r="AM125" s="102"/>
      <c r="AP125" s="46"/>
      <c r="AR125" s="85" t="s">
        <v>1791</v>
      </c>
      <c r="AT125" t="s">
        <v>1194</v>
      </c>
      <c r="BE125" s="75"/>
      <c r="BF125" s="75"/>
      <c r="BT125" t="s">
        <v>842</v>
      </c>
      <c r="BX125" s="121" t="s">
        <v>4258</v>
      </c>
      <c r="BY125" s="122" t="str">
        <f>VLOOKUP(BX125,'[1]Sheet2 (2)'!$A$2:$C$2126,3,FALSE)</f>
        <v>40110.060.000.5997.470.000000000000.17</v>
      </c>
      <c r="BZ125" s="121" t="s">
        <v>4259</v>
      </c>
      <c r="CA125" s="122" t="str">
        <f>VLOOKUP(BZ125,'[1]Sheet2 (2)'!$A$2:$C$2126,3,FALSE)</f>
        <v>30110.136.000.5997.110.000000000000.17</v>
      </c>
      <c r="CH125" s="121" t="s">
        <v>4260</v>
      </c>
      <c r="CI125" s="122" t="str">
        <f>VLOOKUP(CH125,'[1]Sheet2 (2)'!$A$2:$C$2126,3,FALSE)</f>
        <v>20110.999.000.5996.000.000000000000.17</v>
      </c>
      <c r="CT125" s="121" t="s">
        <v>4261</v>
      </c>
      <c r="CU125" s="122" t="str">
        <f>VLOOKUP(CT125,'[1]Sheet2 (2)'!$A$2:$C$2126,3,FALSE)</f>
        <v>50110.390.000.5997.510.000000000000.17</v>
      </c>
      <c r="DG125" s="121" t="s">
        <v>3935</v>
      </c>
      <c r="DH125" s="122" t="str">
        <f>VLOOKUP(DG125,'[1]Sheet2 (2)'!$A$2:$C$2126,3,FALSE)</f>
        <v>12110.572.000.5997.310.000000000000.17</v>
      </c>
      <c r="DI125" t="str">
        <f t="shared" si="22"/>
        <v>12110.572.000.</v>
      </c>
      <c r="DJ125" t="str">
        <f t="shared" si="23"/>
        <v>.310.000000000000.17</v>
      </c>
      <c r="DK125" s="4" t="s">
        <v>4249</v>
      </c>
      <c r="DL125" t="str">
        <f t="shared" si="24"/>
        <v>5997</v>
      </c>
      <c r="DM125" t="s">
        <v>2735</v>
      </c>
      <c r="DN125" t="str">
        <f t="shared" si="25"/>
        <v>110.572</v>
      </c>
      <c r="DO125" t="str">
        <f t="shared" si="26"/>
        <v/>
      </c>
      <c r="DP125" s="121" t="s">
        <v>3935</v>
      </c>
      <c r="DQ125" t="s">
        <v>5922</v>
      </c>
      <c r="DR125" t="s">
        <v>5923</v>
      </c>
      <c r="DS125" t="str">
        <f t="shared" si="27"/>
        <v>.310.000000000000.</v>
      </c>
    </row>
    <row r="126" spans="1:123" ht="15.75" x14ac:dyDescent="0.25">
      <c r="AM126" s="102"/>
      <c r="AP126" s="46"/>
      <c r="AR126" s="85" t="s">
        <v>1792</v>
      </c>
      <c r="AT126" t="s">
        <v>1195</v>
      </c>
      <c r="BE126" s="75"/>
      <c r="BF126" s="75"/>
      <c r="BT126" t="s">
        <v>844</v>
      </c>
      <c r="BX126" s="121" t="s">
        <v>4262</v>
      </c>
      <c r="BY126" s="122" t="str">
        <f>VLOOKUP(BX126,'[1]Sheet2 (2)'!$A$2:$C$2126,3,FALSE)</f>
        <v>40110.999.000.5996.000.000000000000.17</v>
      </c>
      <c r="BZ126" s="121" t="s">
        <v>4263</v>
      </c>
      <c r="CA126" s="122" t="str">
        <f>VLOOKUP(BZ126,'[1]Sheet2 (2)'!$A$2:$C$2126,3,FALSE)</f>
        <v>30110.137.000.5997.110.000000000000.17</v>
      </c>
      <c r="CH126" s="121" t="s">
        <v>4264</v>
      </c>
      <c r="CI126" s="122" t="str">
        <f>VLOOKUP(CH126,'[1]Sheet2 (2)'!$A$2:$C$2126,3,FALSE)</f>
        <v>20110.005.000.5997.110.000000000000.17</v>
      </c>
      <c r="CT126" s="121" t="s">
        <v>4265</v>
      </c>
      <c r="CU126" s="122" t="str">
        <f>VLOOKUP(CT126,'[1]Sheet2 (2)'!$A$2:$C$2126,3,FALSE)</f>
        <v>50110.635.000.5997.530.000000000000.17</v>
      </c>
      <c r="DG126" s="121" t="s">
        <v>3947</v>
      </c>
      <c r="DH126" s="122" t="str">
        <f>VLOOKUP(DG126,'[1]Sheet2 (2)'!$A$2:$C$2126,3,FALSE)</f>
        <v>12110.572.000.5997.310.000000000000.17</v>
      </c>
      <c r="DI126" t="str">
        <f t="shared" si="22"/>
        <v>12110.572.000.</v>
      </c>
      <c r="DJ126" t="str">
        <f t="shared" si="23"/>
        <v>.310.000000000000.17</v>
      </c>
      <c r="DK126" s="4" t="s">
        <v>4249</v>
      </c>
      <c r="DL126" t="str">
        <f t="shared" si="24"/>
        <v>5997</v>
      </c>
      <c r="DM126" t="s">
        <v>2735</v>
      </c>
      <c r="DN126" t="str">
        <f t="shared" si="25"/>
        <v>110.572</v>
      </c>
      <c r="DO126" t="str">
        <f t="shared" si="26"/>
        <v/>
      </c>
      <c r="DP126" s="121" t="s">
        <v>3947</v>
      </c>
      <c r="DQ126" t="s">
        <v>5922</v>
      </c>
      <c r="DR126" t="s">
        <v>5923</v>
      </c>
      <c r="DS126" t="str">
        <f t="shared" si="27"/>
        <v>.310.000000000000.</v>
      </c>
    </row>
    <row r="127" spans="1:123" ht="15.75" x14ac:dyDescent="0.25">
      <c r="AM127" s="102"/>
      <c r="AP127" s="46"/>
      <c r="AR127" s="85" t="s">
        <v>1793</v>
      </c>
      <c r="AT127" t="s">
        <v>1196</v>
      </c>
      <c r="BE127" s="75"/>
      <c r="BF127" s="75"/>
      <c r="BT127" t="s">
        <v>847</v>
      </c>
      <c r="BX127" s="121" t="s">
        <v>4266</v>
      </c>
      <c r="BY127" s="122" t="str">
        <f>VLOOKUP(BX127,'[1]Sheet2 (2)'!$A$2:$C$2126,3,FALSE)</f>
        <v>40110.999.000.5996.000.000000000000.17</v>
      </c>
      <c r="BZ127" s="121" t="s">
        <v>4267</v>
      </c>
      <c r="CA127" s="122" t="str">
        <f>VLOOKUP(BZ127,'[1]Sheet2 (2)'!$A$2:$C$2126,3,FALSE)</f>
        <v>30110.138.000.5997.110.000000000000.17</v>
      </c>
      <c r="CH127" s="121" t="s">
        <v>4268</v>
      </c>
      <c r="CI127" s="122" t="str">
        <f>VLOOKUP(CH127,'[1]Sheet2 (2)'!$A$2:$C$2126,3,FALSE)</f>
        <v>20110.006.000.5997.110.000000000000.17</v>
      </c>
      <c r="CT127" s="121" t="s">
        <v>4269</v>
      </c>
      <c r="CU127" s="122" t="str">
        <f>VLOOKUP(CT127,'[1]Sheet2 (2)'!$A$2:$C$2126,3,FALSE)</f>
        <v>50110.390.263.5997.510.000000000000.17</v>
      </c>
      <c r="DG127" s="121" t="s">
        <v>3960</v>
      </c>
      <c r="DH127" s="122" t="str">
        <f>VLOOKUP(DG127,'[1]Sheet2 (2)'!$A$2:$C$2126,3,FALSE)</f>
        <v>12110.572.000.5997.310.000000000000.17</v>
      </c>
      <c r="DI127" t="str">
        <f t="shared" si="22"/>
        <v>12110.572.000.</v>
      </c>
      <c r="DJ127" t="str">
        <f t="shared" si="23"/>
        <v>.310.000000000000.17</v>
      </c>
      <c r="DK127" s="4" t="s">
        <v>4249</v>
      </c>
      <c r="DL127" t="str">
        <f t="shared" si="24"/>
        <v>5997</v>
      </c>
      <c r="DM127" t="s">
        <v>2735</v>
      </c>
      <c r="DN127" t="str">
        <f t="shared" si="25"/>
        <v>110.572</v>
      </c>
      <c r="DO127" t="str">
        <f t="shared" si="26"/>
        <v/>
      </c>
      <c r="DP127" s="121" t="s">
        <v>3960</v>
      </c>
      <c r="DQ127" t="s">
        <v>5922</v>
      </c>
      <c r="DR127" t="s">
        <v>5923</v>
      </c>
      <c r="DS127" t="str">
        <f t="shared" si="27"/>
        <v>.310.000000000000.</v>
      </c>
    </row>
    <row r="128" spans="1:123" ht="15.75" x14ac:dyDescent="0.25">
      <c r="AM128" s="102"/>
      <c r="AP128" s="46"/>
      <c r="AR128" s="85" t="s">
        <v>1794</v>
      </c>
      <c r="AT128" t="s">
        <v>1197</v>
      </c>
      <c r="BE128" s="75"/>
      <c r="BF128" s="75"/>
      <c r="BT128" t="s">
        <v>849</v>
      </c>
      <c r="BX128" s="121" t="s">
        <v>4270</v>
      </c>
      <c r="BY128" s="122" t="str">
        <f>VLOOKUP(BX128,'[1]Sheet2 (2)'!$A$2:$C$2126,3,FALSE)</f>
        <v>40110.999.000.5996.000.000000000000.17</v>
      </c>
      <c r="BZ128" s="121" t="s">
        <v>4271</v>
      </c>
      <c r="CA128" s="122" t="str">
        <f>VLOOKUP(BZ128,'[1]Sheet2 (2)'!$A$2:$C$2126,3,FALSE)</f>
        <v>30110.139.000.5997.110.000000000000.17</v>
      </c>
      <c r="CH128" s="121" t="s">
        <v>4272</v>
      </c>
      <c r="CI128" s="122" t="str">
        <f>VLOOKUP(CH128,'[1]Sheet2 (2)'!$A$2:$C$2126,3,FALSE)</f>
        <v>20110.020.000.5997.110.000000000000.17</v>
      </c>
      <c r="CT128" s="121" t="s">
        <v>4273</v>
      </c>
      <c r="CU128" s="122" t="str">
        <f>VLOOKUP(CT128,'[1]Sheet2 (2)'!$A$2:$C$2126,3,FALSE)</f>
        <v>50110.390.000.5997.510.000000000000.17</v>
      </c>
      <c r="DG128" s="121" t="s">
        <v>3973</v>
      </c>
      <c r="DH128" s="122" t="str">
        <f>VLOOKUP(DG128,'[1]Sheet2 (2)'!$A$2:$C$2126,3,FALSE)</f>
        <v>12110.572.000.5997.310.000000000000.17</v>
      </c>
      <c r="DI128" t="str">
        <f t="shared" si="22"/>
        <v>12110.572.000.</v>
      </c>
      <c r="DJ128" t="str">
        <f t="shared" si="23"/>
        <v>.310.000000000000.17</v>
      </c>
      <c r="DK128" s="4" t="s">
        <v>4249</v>
      </c>
      <c r="DL128" t="str">
        <f t="shared" si="24"/>
        <v>5997</v>
      </c>
      <c r="DM128" t="s">
        <v>2735</v>
      </c>
      <c r="DN128" t="str">
        <f t="shared" si="25"/>
        <v>110.572</v>
      </c>
      <c r="DO128" t="str">
        <f t="shared" si="26"/>
        <v/>
      </c>
      <c r="DP128" s="121" t="s">
        <v>3973</v>
      </c>
      <c r="DQ128" t="s">
        <v>5922</v>
      </c>
      <c r="DR128" t="s">
        <v>5923</v>
      </c>
      <c r="DS128" t="str">
        <f t="shared" si="27"/>
        <v>.310.000000000000.</v>
      </c>
    </row>
    <row r="129" spans="39:123" ht="15.75" x14ac:dyDescent="0.25">
      <c r="AM129" s="102"/>
      <c r="AP129" s="46"/>
      <c r="AR129" s="85" t="s">
        <v>1795</v>
      </c>
      <c r="AT129" t="s">
        <v>1198</v>
      </c>
      <c r="BE129" s="75"/>
      <c r="BF129" s="75"/>
      <c r="BT129" t="s">
        <v>851</v>
      </c>
      <c r="BX129" s="121" t="s">
        <v>4274</v>
      </c>
      <c r="BY129" s="122" t="str">
        <f>VLOOKUP(BX129,'[1]Sheet2 (2)'!$A$2:$C$2126,3,FALSE)</f>
        <v>40110.381.000.5997.470.000000000000.17</v>
      </c>
      <c r="BZ129" s="121" t="s">
        <v>4275</v>
      </c>
      <c r="CA129" s="122" t="str">
        <f>VLOOKUP(BZ129,'[1]Sheet2 (2)'!$A$2:$C$2126,3,FALSE)</f>
        <v>30110.140.118.5997.110.000000000000.17</v>
      </c>
      <c r="CH129" s="121" t="s">
        <v>4276</v>
      </c>
      <c r="CI129" s="122" t="str">
        <f>VLOOKUP(CH129,'[1]Sheet2 (2)'!$A$2:$C$2126,3,FALSE)</f>
        <v>20110.001.000.5997.110.000000000000.17</v>
      </c>
      <c r="CT129" s="121" t="s">
        <v>4277</v>
      </c>
      <c r="CU129" s="122" t="str">
        <f>VLOOKUP(CT129,'[1]Sheet2 (2)'!$A$2:$C$2126,3,FALSE)</f>
        <v>50110.638.000.5997.520.000000000000.17</v>
      </c>
      <c r="DG129" s="121" t="s">
        <v>3985</v>
      </c>
      <c r="DH129" s="122" t="str">
        <f>VLOOKUP(DG129,'[1]Sheet2 (2)'!$A$2:$C$2126,3,FALSE)</f>
        <v>10110.692.000.5997.310.000000000000.17</v>
      </c>
      <c r="DI129" t="str">
        <f t="shared" si="22"/>
        <v>10110.692.000.</v>
      </c>
      <c r="DJ129" t="str">
        <f t="shared" si="23"/>
        <v>.310.000000000000.17</v>
      </c>
      <c r="DK129" s="4" t="s">
        <v>4278</v>
      </c>
      <c r="DL129" t="str">
        <f t="shared" si="24"/>
        <v>5997</v>
      </c>
      <c r="DM129" t="s">
        <v>2735</v>
      </c>
      <c r="DN129" t="str">
        <f t="shared" si="25"/>
        <v>110.692</v>
      </c>
      <c r="DO129" t="str">
        <f t="shared" si="26"/>
        <v/>
      </c>
      <c r="DP129" s="121" t="s">
        <v>3985</v>
      </c>
      <c r="DQ129" t="s">
        <v>5918</v>
      </c>
      <c r="DR129" t="s">
        <v>5923</v>
      </c>
      <c r="DS129" t="str">
        <f t="shared" si="27"/>
        <v>.310.000000000000.</v>
      </c>
    </row>
    <row r="130" spans="39:123" x14ac:dyDescent="0.25">
      <c r="AP130" s="46"/>
      <c r="AR130" s="85" t="s">
        <v>1796</v>
      </c>
      <c r="AT130" t="s">
        <v>1199</v>
      </c>
      <c r="BE130" s="75"/>
      <c r="BF130" s="75"/>
      <c r="BT130" t="s">
        <v>853</v>
      </c>
      <c r="BX130" s="121" t="s">
        <v>4279</v>
      </c>
      <c r="BY130" s="122" t="str">
        <f>VLOOKUP(BX130,'[1]Sheet2 (2)'!$A$2:$C$2126,3,FALSE)</f>
        <v>40110.999.000.5996.000.000000000000.17</v>
      </c>
      <c r="BZ130" s="121" t="s">
        <v>4280</v>
      </c>
      <c r="CA130" s="122" t="str">
        <f>VLOOKUP(BZ130,'[1]Sheet2 (2)'!$A$2:$C$2126,3,FALSE)</f>
        <v>30110.385.205.5997.490.000000000000.17</v>
      </c>
      <c r="CH130" s="121" t="s">
        <v>4281</v>
      </c>
      <c r="CI130" s="122" t="str">
        <f>VLOOKUP(CH130,'[1]Sheet2 (2)'!$A$2:$C$2126,3,FALSE)</f>
        <v>20110.003.000.5997.110.000000000000.17</v>
      </c>
      <c r="CT130" s="121" t="s">
        <v>4282</v>
      </c>
      <c r="CU130" s="122" t="str">
        <f>VLOOKUP(CT130,'[1]Sheet2 (2)'!$A$2:$C$2126,3,FALSE)</f>
        <v>50110.390.000.5997.510.000000000000.17</v>
      </c>
      <c r="DG130" s="121" t="s">
        <v>3997</v>
      </c>
      <c r="DH130" s="122" t="str">
        <f>VLOOKUP(DG130,'[1]Sheet2 (2)'!$A$2:$C$2126,3,FALSE)</f>
        <v>10110.694.000.5997.610.000000000000.17</v>
      </c>
      <c r="DI130" t="str">
        <f t="shared" si="22"/>
        <v>10110.694.000.</v>
      </c>
      <c r="DJ130" t="str">
        <f t="shared" si="23"/>
        <v>.610.000000000000.17</v>
      </c>
      <c r="DK130" s="4" t="s">
        <v>4283</v>
      </c>
      <c r="DL130" t="str">
        <f t="shared" si="24"/>
        <v>5997</v>
      </c>
      <c r="DM130" t="s">
        <v>2735</v>
      </c>
      <c r="DN130" t="str">
        <f t="shared" si="25"/>
        <v>110.694</v>
      </c>
      <c r="DO130" t="str">
        <f t="shared" si="26"/>
        <v/>
      </c>
      <c r="DP130" s="121" t="s">
        <v>3997</v>
      </c>
      <c r="DQ130" t="s">
        <v>5924</v>
      </c>
      <c r="DR130" t="s">
        <v>5867</v>
      </c>
      <c r="DS130" t="str">
        <f t="shared" si="27"/>
        <v>.610.000000000000.</v>
      </c>
    </row>
    <row r="131" spans="39:123" x14ac:dyDescent="0.25">
      <c r="AP131" s="46"/>
      <c r="AR131" s="85" t="s">
        <v>1797</v>
      </c>
      <c r="AT131" t="s">
        <v>1200</v>
      </c>
      <c r="BE131" s="75"/>
      <c r="BF131" s="75"/>
      <c r="BT131" t="s">
        <v>853</v>
      </c>
      <c r="BX131" s="121" t="s">
        <v>4284</v>
      </c>
      <c r="BY131" s="122" t="str">
        <f>VLOOKUP(BX131,'[1]Sheet2 (2)'!$A$2:$C$2126,3,FALSE)</f>
        <v>40110.381.023.5997.110.000000000000.17</v>
      </c>
      <c r="BZ131" s="121" t="s">
        <v>4285</v>
      </c>
      <c r="CA131" s="122" t="str">
        <f>VLOOKUP(BZ131,'[1]Sheet2 (2)'!$A$2:$C$2126,3,FALSE)</f>
        <v>30110.391.000.5997.610.000000000000.17</v>
      </c>
      <c r="CH131" s="121" t="s">
        <v>4286</v>
      </c>
      <c r="CI131" s="122" t="str">
        <f>VLOOKUP(CH131,'[1]Sheet2 (2)'!$A$2:$C$2126,3,FALSE)</f>
        <v>20110.012.000.5997.110.000000000000.17</v>
      </c>
      <c r="CT131" s="121" t="s">
        <v>4287</v>
      </c>
      <c r="CU131" s="122" t="str">
        <f>VLOOKUP(CT131,'[1]Sheet2 (2)'!$A$2:$C$2126,3,FALSE)</f>
        <v>50110.637.000.5997.580.000000000000.17</v>
      </c>
      <c r="DG131" s="121" t="s">
        <v>4009</v>
      </c>
      <c r="DH131" s="122" t="str">
        <f>VLOOKUP(DG131,'[1]Sheet2 (2)'!$A$2:$C$2126,3,FALSE)</f>
        <v>10110.695.000.5997.630.000000000000.17</v>
      </c>
      <c r="DI131" t="str">
        <f t="shared" ref="DI131:DI194" si="29">MID(DH131,1,14)</f>
        <v>10110.695.000.</v>
      </c>
      <c r="DJ131" t="str">
        <f t="shared" ref="DJ131:DJ194" si="30">MID(DH131,19,20)</f>
        <v>.630.000000000000.17</v>
      </c>
      <c r="DK131" s="4" t="s">
        <v>4288</v>
      </c>
      <c r="DL131" t="str">
        <f t="shared" ref="DL131:DL194" si="31">MID(DH131,15,4)</f>
        <v>5997</v>
      </c>
      <c r="DM131" t="s">
        <v>2735</v>
      </c>
      <c r="DN131" t="str">
        <f t="shared" ref="DN131:DN194" si="32">MID(DI131,3,7)</f>
        <v>110.695</v>
      </c>
      <c r="DO131" t="str">
        <f t="shared" ref="DO131:DO194" si="33">IF(DN131="110.999","N/A","")</f>
        <v/>
      </c>
      <c r="DP131" s="121" t="s">
        <v>4009</v>
      </c>
      <c r="DQ131" t="s">
        <v>5925</v>
      </c>
      <c r="DR131" t="s">
        <v>5876</v>
      </c>
      <c r="DS131" t="str">
        <f t="shared" ref="DS131:DS194" si="34">MID(DR131,1,18)</f>
        <v>.630.000000000000.</v>
      </c>
    </row>
    <row r="132" spans="39:123" x14ac:dyDescent="0.25">
      <c r="AP132" s="46"/>
      <c r="AR132" s="85" t="s">
        <v>1798</v>
      </c>
      <c r="AT132" t="s">
        <v>1201</v>
      </c>
      <c r="BE132" s="75"/>
      <c r="BF132" s="75"/>
      <c r="BT132" t="s">
        <v>856</v>
      </c>
      <c r="BX132" s="121" t="s">
        <v>4289</v>
      </c>
      <c r="BY132" s="122" t="str">
        <f>VLOOKUP(BX132,'[1]Sheet2 (2)'!$A$2:$C$2126,3,FALSE)</f>
        <v>40110.999.000.5996.000.000000000000.17</v>
      </c>
      <c r="BZ132" s="121" t="s">
        <v>4290</v>
      </c>
      <c r="CA132" s="122" t="str">
        <f>VLOOKUP(BZ132,'[1]Sheet2 (2)'!$A$2:$C$2126,3,FALSE)</f>
        <v>30110.695.000.5997.630.000000000000.17</v>
      </c>
      <c r="CH132" s="121" t="s">
        <v>4291</v>
      </c>
      <c r="CI132" s="122" t="str">
        <f>VLOOKUP(CH132,'[1]Sheet2 (2)'!$A$2:$C$2126,3,FALSE)</f>
        <v>20110.014.000.5997.110.000000000000.17</v>
      </c>
      <c r="CT132" s="121" t="s">
        <v>4292</v>
      </c>
      <c r="CU132" s="122" t="str">
        <f>VLOOKUP(CT132,'[1]Sheet2 (2)'!$A$2:$C$2126,3,FALSE)</f>
        <v>50110.645.000.5997.520.000000000000.17</v>
      </c>
      <c r="DG132" s="121" t="s">
        <v>4021</v>
      </c>
      <c r="DH132" s="122" t="str">
        <f>VLOOKUP(DG132,'[1]Sheet2 (2)'!$A$2:$C$2126,3,FALSE)</f>
        <v>10110.695.000.5997.630.000000000000.17</v>
      </c>
      <c r="DI132" t="str">
        <f t="shared" si="29"/>
        <v>10110.695.000.</v>
      </c>
      <c r="DJ132" t="str">
        <f t="shared" si="30"/>
        <v>.630.000000000000.17</v>
      </c>
      <c r="DK132" s="4" t="s">
        <v>4288</v>
      </c>
      <c r="DL132" t="str">
        <f t="shared" si="31"/>
        <v>5997</v>
      </c>
      <c r="DM132" t="s">
        <v>2735</v>
      </c>
      <c r="DN132" t="str">
        <f t="shared" si="32"/>
        <v>110.695</v>
      </c>
      <c r="DO132" t="str">
        <f t="shared" si="33"/>
        <v/>
      </c>
      <c r="DP132" s="121" t="s">
        <v>4021</v>
      </c>
      <c r="DQ132" t="s">
        <v>5925</v>
      </c>
      <c r="DR132" t="s">
        <v>5876</v>
      </c>
      <c r="DS132" t="str">
        <f t="shared" si="34"/>
        <v>.630.000000000000.</v>
      </c>
    </row>
    <row r="133" spans="39:123" x14ac:dyDescent="0.25">
      <c r="AP133" s="46"/>
      <c r="AR133" s="85" t="s">
        <v>1799</v>
      </c>
      <c r="AT133" t="s">
        <v>1202</v>
      </c>
      <c r="BE133" s="75"/>
      <c r="BF133" s="75"/>
      <c r="BT133" t="s">
        <v>858</v>
      </c>
      <c r="BX133" s="121" t="s">
        <v>4293</v>
      </c>
      <c r="BY133" s="122" t="str">
        <f>VLOOKUP(BX133,'[1]Sheet2 (2)'!$A$2:$C$2126,3,FALSE)</f>
        <v>40110.999.000.5996.000.000000000000.17</v>
      </c>
      <c r="BZ133" s="121" t="s">
        <v>4294</v>
      </c>
      <c r="CA133" s="122" t="str">
        <f>VLOOKUP(BZ133,'[1]Sheet2 (2)'!$A$2:$C$2126,3,FALSE)</f>
        <v>30110.695.000.5997.630.000000000000.17</v>
      </c>
      <c r="CH133" s="121" t="s">
        <v>4295</v>
      </c>
      <c r="CI133" s="122" t="str">
        <f>VLOOKUP(CH133,'[1]Sheet2 (2)'!$A$2:$C$2126,3,FALSE)</f>
        <v>20110.021.000.5997.110.000000000000.17</v>
      </c>
      <c r="CT133" s="121" t="s">
        <v>4296</v>
      </c>
      <c r="CU133" s="122" t="str">
        <f>VLOOKUP(CT133,'[1]Sheet2 (2)'!$A$2:$C$2126,3,FALSE)</f>
        <v>50110.999.000.5996.000.000000000000.17</v>
      </c>
      <c r="DG133" s="121" t="s">
        <v>4033</v>
      </c>
      <c r="DH133" s="122" t="str">
        <f>VLOOKUP(DG133,'[1]Sheet2 (2)'!$A$2:$C$2126,3,FALSE)</f>
        <v>10110.695.000.5997.630.000000000000.17</v>
      </c>
      <c r="DI133" t="str">
        <f t="shared" si="29"/>
        <v>10110.695.000.</v>
      </c>
      <c r="DJ133" t="str">
        <f t="shared" si="30"/>
        <v>.630.000000000000.17</v>
      </c>
      <c r="DK133" s="4" t="s">
        <v>4288</v>
      </c>
      <c r="DL133" t="str">
        <f t="shared" si="31"/>
        <v>5997</v>
      </c>
      <c r="DM133" t="s">
        <v>2735</v>
      </c>
      <c r="DN133" t="str">
        <f t="shared" si="32"/>
        <v>110.695</v>
      </c>
      <c r="DO133" t="str">
        <f t="shared" si="33"/>
        <v/>
      </c>
      <c r="DP133" s="121" t="s">
        <v>4033</v>
      </c>
      <c r="DQ133" t="s">
        <v>5925</v>
      </c>
      <c r="DR133" t="s">
        <v>5876</v>
      </c>
      <c r="DS133" t="str">
        <f t="shared" si="34"/>
        <v>.630.000000000000.</v>
      </c>
    </row>
    <row r="134" spans="39:123" x14ac:dyDescent="0.25">
      <c r="AP134" s="46"/>
      <c r="AR134" s="87" t="s">
        <v>1800</v>
      </c>
      <c r="AT134" t="s">
        <v>1203</v>
      </c>
      <c r="BE134" s="75"/>
      <c r="BF134" s="75"/>
      <c r="BT134" t="s">
        <v>860</v>
      </c>
      <c r="BX134" s="121" t="s">
        <v>4297</v>
      </c>
      <c r="BY134" s="122" t="str">
        <f>VLOOKUP(BX134,'[1]Sheet2 (2)'!$A$2:$C$2126,3,FALSE)</f>
        <v>40110.381.024.5997.110.000000000000.17</v>
      </c>
      <c r="BZ134" s="121" t="s">
        <v>4298</v>
      </c>
      <c r="CA134" s="122" t="str">
        <f>VLOOKUP(BZ134,'[1]Sheet2 (2)'!$A$2:$C$2126,3,FALSE)</f>
        <v>30110.695.000.5997.630.000000000000.17</v>
      </c>
      <c r="CH134" s="121" t="s">
        <v>4299</v>
      </c>
      <c r="CI134" s="122" t="str">
        <f>VLOOKUP(CH134,'[1]Sheet2 (2)'!$A$2:$C$2126,3,FALSE)</f>
        <v>20110.022.000.5997.110.000000000000.17</v>
      </c>
      <c r="DG134" s="121" t="s">
        <v>4046</v>
      </c>
      <c r="DH134" s="122" t="str">
        <f>VLOOKUP(DG134,'[1]Sheet2 (2)'!$A$2:$C$2126,3,FALSE)</f>
        <v>10110.695.000.5997.630.000000000000.17</v>
      </c>
      <c r="DI134" t="str">
        <f t="shared" si="29"/>
        <v>10110.695.000.</v>
      </c>
      <c r="DJ134" t="str">
        <f t="shared" si="30"/>
        <v>.630.000000000000.17</v>
      </c>
      <c r="DK134" s="4" t="s">
        <v>4288</v>
      </c>
      <c r="DL134" t="str">
        <f t="shared" si="31"/>
        <v>5997</v>
      </c>
      <c r="DM134" t="s">
        <v>2735</v>
      </c>
      <c r="DN134" t="str">
        <f t="shared" si="32"/>
        <v>110.695</v>
      </c>
      <c r="DO134" t="str">
        <f t="shared" si="33"/>
        <v/>
      </c>
      <c r="DP134" s="121" t="s">
        <v>4046</v>
      </c>
      <c r="DQ134" t="s">
        <v>5925</v>
      </c>
      <c r="DR134" t="s">
        <v>5876</v>
      </c>
      <c r="DS134" t="str">
        <f t="shared" si="34"/>
        <v>.630.000000000000.</v>
      </c>
    </row>
    <row r="135" spans="39:123" x14ac:dyDescent="0.25">
      <c r="AP135" s="46"/>
      <c r="AR135" s="87" t="s">
        <v>1801</v>
      </c>
      <c r="AT135" t="s">
        <v>1204</v>
      </c>
      <c r="BE135" s="75"/>
      <c r="BF135" s="75"/>
      <c r="BT135" t="s">
        <v>863</v>
      </c>
      <c r="BX135" s="121" t="s">
        <v>4300</v>
      </c>
      <c r="BY135" s="122" t="str">
        <f>VLOOKUP(BX135,'[1]Sheet2 (2)'!$A$2:$C$2126,3,FALSE)</f>
        <v>40110.522.000.5997.220.000000000000.17</v>
      </c>
      <c r="BZ135" s="121" t="s">
        <v>4301</v>
      </c>
      <c r="CA135" s="122" t="str">
        <f>VLOOKUP(BZ135,'[1]Sheet2 (2)'!$A$2:$C$2126,3,FALSE)</f>
        <v>30110.695.000.5997.630.000000000000.17</v>
      </c>
      <c r="CH135" s="121" t="s">
        <v>4302</v>
      </c>
      <c r="CI135" s="122" t="str">
        <f>VLOOKUP(CH135,'[1]Sheet2 (2)'!$A$2:$C$2126,3,FALSE)</f>
        <v>20110.017.000.5997.110.000000000000.17</v>
      </c>
      <c r="DG135" s="121" t="s">
        <v>4058</v>
      </c>
      <c r="DH135" s="122" t="str">
        <f>VLOOKUP(DG135,'[1]Sheet2 (2)'!$A$2:$C$2126,3,FALSE)</f>
        <v>10110.695.000.5997.630.000000000000.17</v>
      </c>
      <c r="DI135" t="str">
        <f t="shared" si="29"/>
        <v>10110.695.000.</v>
      </c>
      <c r="DJ135" t="str">
        <f t="shared" si="30"/>
        <v>.630.000000000000.17</v>
      </c>
      <c r="DK135" s="4" t="s">
        <v>4288</v>
      </c>
      <c r="DL135" t="str">
        <f t="shared" si="31"/>
        <v>5997</v>
      </c>
      <c r="DM135" t="s">
        <v>2735</v>
      </c>
      <c r="DN135" t="str">
        <f t="shared" si="32"/>
        <v>110.695</v>
      </c>
      <c r="DO135" t="str">
        <f t="shared" si="33"/>
        <v/>
      </c>
      <c r="DP135" s="121" t="s">
        <v>4058</v>
      </c>
      <c r="DQ135" t="s">
        <v>5925</v>
      </c>
      <c r="DR135" t="s">
        <v>5876</v>
      </c>
      <c r="DS135" t="str">
        <f t="shared" si="34"/>
        <v>.630.000000000000.</v>
      </c>
    </row>
    <row r="136" spans="39:123" x14ac:dyDescent="0.25">
      <c r="AP136" s="46"/>
      <c r="AR136" s="85" t="s">
        <v>1802</v>
      </c>
      <c r="AT136" t="s">
        <v>1205</v>
      </c>
      <c r="BT136" t="s">
        <v>865</v>
      </c>
      <c r="BX136" s="121" t="s">
        <v>4303</v>
      </c>
      <c r="BY136" s="122" t="str">
        <f>VLOOKUP(BX136,'[1]Sheet2 (2)'!$A$2:$C$2126,3,FALSE)</f>
        <v>40110.381.000.5997.470.000000000000.17</v>
      </c>
      <c r="BZ136" s="121" t="s">
        <v>4304</v>
      </c>
      <c r="CA136" s="122" t="str">
        <f>VLOOKUP(BZ136,'[1]Sheet2 (2)'!$A$2:$C$2126,3,FALSE)</f>
        <v>30110.695.000.5997.630.000000000000.17</v>
      </c>
      <c r="CH136" s="121" t="s">
        <v>4305</v>
      </c>
      <c r="CI136" s="122" t="str">
        <f>VLOOKUP(CH136,'[1]Sheet2 (2)'!$A$2:$C$2126,3,FALSE)</f>
        <v>20110.018.000.5997.110.000000000000.17</v>
      </c>
      <c r="DG136" s="121" t="s">
        <v>4069</v>
      </c>
      <c r="DH136" s="122" t="str">
        <f>VLOOKUP(DG136,'[1]Sheet2 (2)'!$A$2:$C$2126,3,FALSE)</f>
        <v>10110.695.000.5997.630.000000000000.17</v>
      </c>
      <c r="DI136" t="str">
        <f t="shared" si="29"/>
        <v>10110.695.000.</v>
      </c>
      <c r="DJ136" t="str">
        <f t="shared" si="30"/>
        <v>.630.000000000000.17</v>
      </c>
      <c r="DK136" s="4" t="s">
        <v>4288</v>
      </c>
      <c r="DL136" t="str">
        <f t="shared" si="31"/>
        <v>5997</v>
      </c>
      <c r="DM136" t="s">
        <v>2735</v>
      </c>
      <c r="DN136" t="str">
        <f t="shared" si="32"/>
        <v>110.695</v>
      </c>
      <c r="DO136" t="str">
        <f t="shared" si="33"/>
        <v/>
      </c>
      <c r="DP136" s="121" t="s">
        <v>4069</v>
      </c>
      <c r="DQ136" t="s">
        <v>5925</v>
      </c>
      <c r="DR136" t="s">
        <v>5876</v>
      </c>
      <c r="DS136" t="str">
        <f t="shared" si="34"/>
        <v>.630.000000000000.</v>
      </c>
    </row>
    <row r="137" spans="39:123" x14ac:dyDescent="0.25">
      <c r="AP137" s="46"/>
      <c r="AR137" s="85" t="s">
        <v>1803</v>
      </c>
      <c r="AT137" t="s">
        <v>1206</v>
      </c>
      <c r="BT137" t="s">
        <v>867</v>
      </c>
      <c r="BX137" s="121" t="s">
        <v>4306</v>
      </c>
      <c r="BY137" s="122" t="str">
        <f>VLOOKUP(BX137,'[1]Sheet2 (2)'!$A$2:$C$2126,3,FALSE)</f>
        <v>40110.381.205.5997.490.000000000000.17</v>
      </c>
      <c r="BZ137" s="121" t="s">
        <v>4307</v>
      </c>
      <c r="CA137" s="122" t="str">
        <f>VLOOKUP(BZ137,'[1]Sheet2 (2)'!$A$2:$C$2126,3,FALSE)</f>
        <v>30110.689.305.5997.620.000000000000.17</v>
      </c>
      <c r="CH137" s="121" t="s">
        <v>4308</v>
      </c>
      <c r="CI137" s="122" t="str">
        <f>VLOOKUP(CH137,'[1]Sheet2 (2)'!$A$2:$C$2126,3,FALSE)</f>
        <v>20110.507.000.5997.220.000000000000.17</v>
      </c>
      <c r="DG137" s="121" t="s">
        <v>4079</v>
      </c>
      <c r="DH137" s="122" t="str">
        <f>VLOOKUP(DG137,'[1]Sheet2 (2)'!$A$2:$C$2126,3,FALSE)</f>
        <v>10110.695.000.5997.630.000000000000.17</v>
      </c>
      <c r="DI137" t="str">
        <f t="shared" si="29"/>
        <v>10110.695.000.</v>
      </c>
      <c r="DJ137" t="str">
        <f t="shared" si="30"/>
        <v>.630.000000000000.17</v>
      </c>
      <c r="DK137" s="4" t="s">
        <v>4288</v>
      </c>
      <c r="DL137" t="str">
        <f t="shared" si="31"/>
        <v>5997</v>
      </c>
      <c r="DM137" t="s">
        <v>2735</v>
      </c>
      <c r="DN137" t="str">
        <f t="shared" si="32"/>
        <v>110.695</v>
      </c>
      <c r="DO137" t="str">
        <f t="shared" si="33"/>
        <v/>
      </c>
      <c r="DP137" s="121" t="s">
        <v>4079</v>
      </c>
      <c r="DQ137" t="s">
        <v>5925</v>
      </c>
      <c r="DR137" t="s">
        <v>5876</v>
      </c>
      <c r="DS137" t="str">
        <f t="shared" si="34"/>
        <v>.630.000000000000.</v>
      </c>
    </row>
    <row r="138" spans="39:123" x14ac:dyDescent="0.25">
      <c r="AP138" s="46"/>
      <c r="AR138" s="85" t="s">
        <v>1804</v>
      </c>
      <c r="AT138" t="s">
        <v>1207</v>
      </c>
      <c r="BT138" t="s">
        <v>870</v>
      </c>
      <c r="BX138" s="121" t="s">
        <v>4309</v>
      </c>
      <c r="BY138" s="122" t="str">
        <f>VLOOKUP(BX138,'[1]Sheet2 (2)'!$A$2:$C$2126,3,FALSE)</f>
        <v>40110.381.000.5997.470.000000000000.17</v>
      </c>
      <c r="BZ138" s="121" t="s">
        <v>4310</v>
      </c>
      <c r="CA138" s="122" t="str">
        <f>VLOOKUP(BZ138,'[1]Sheet2 (2)'!$A$2:$C$2126,3,FALSE)</f>
        <v>30110.689.000.5997.620.000000000000.17</v>
      </c>
      <c r="CH138" s="121" t="s">
        <v>4311</v>
      </c>
      <c r="CI138" s="122" t="str">
        <f>VLOOKUP(CH138,'[1]Sheet2 (2)'!$A$2:$C$2126,3,FALSE)</f>
        <v>20110.999.000.5996.000.000000000000.17</v>
      </c>
      <c r="DG138" s="121" t="s">
        <v>4088</v>
      </c>
      <c r="DH138" s="122" t="str">
        <f>VLOOKUP(DG138,'[1]Sheet2 (2)'!$A$2:$C$2126,3,FALSE)</f>
        <v>10110.689.000.5997.620.000000000000.17</v>
      </c>
      <c r="DI138" t="str">
        <f t="shared" si="29"/>
        <v>10110.689.000.</v>
      </c>
      <c r="DJ138" t="str">
        <f t="shared" si="30"/>
        <v>.620.000000000000.17</v>
      </c>
      <c r="DK138" s="4" t="s">
        <v>4312</v>
      </c>
      <c r="DL138" t="str">
        <f t="shared" si="31"/>
        <v>5997</v>
      </c>
      <c r="DM138" t="s">
        <v>2735</v>
      </c>
      <c r="DN138" t="str">
        <f t="shared" si="32"/>
        <v>110.689</v>
      </c>
      <c r="DO138" t="str">
        <f t="shared" si="33"/>
        <v/>
      </c>
      <c r="DP138" s="121" t="s">
        <v>4088</v>
      </c>
      <c r="DQ138" t="s">
        <v>5926</v>
      </c>
      <c r="DR138" t="s">
        <v>5869</v>
      </c>
      <c r="DS138" t="str">
        <f t="shared" si="34"/>
        <v>.620.000000000000.</v>
      </c>
    </row>
    <row r="139" spans="39:123" x14ac:dyDescent="0.25">
      <c r="AP139" s="46"/>
      <c r="AR139" s="85" t="s">
        <v>1805</v>
      </c>
      <c r="AT139" t="s">
        <v>1208</v>
      </c>
      <c r="BT139" t="s">
        <v>873</v>
      </c>
      <c r="BX139" s="121" t="s">
        <v>4313</v>
      </c>
      <c r="BY139" s="122" t="str">
        <f>VLOOKUP(BX139,'[1]Sheet2 (2)'!$A$2:$C$2126,3,FALSE)</f>
        <v>40110.381.000.5997.470.000000000000.17</v>
      </c>
      <c r="BZ139" s="121" t="s">
        <v>4314</v>
      </c>
      <c r="CA139" s="122" t="str">
        <f>VLOOKUP(BZ139,'[1]Sheet2 (2)'!$A$2:$C$2126,3,FALSE)</f>
        <v>30110.687.000.5997.630.000000000000.17</v>
      </c>
      <c r="CH139" s="121" t="s">
        <v>4315</v>
      </c>
      <c r="CI139" s="122" t="str">
        <f>VLOOKUP(CH139,'[1]Sheet2 (2)'!$A$2:$C$2126,3,FALSE)</f>
        <v>20110.379.000.5997.470.000000000000.17</v>
      </c>
      <c r="DG139" s="121" t="s">
        <v>4097</v>
      </c>
      <c r="DH139" s="122" t="str">
        <f>VLOOKUP(DG139,'[1]Sheet2 (2)'!$A$2:$C$2126,3,FALSE)</f>
        <v>10110.689.305.5997.620.000000000000.17</v>
      </c>
      <c r="DI139" t="str">
        <f t="shared" si="29"/>
        <v>10110.689.305.</v>
      </c>
      <c r="DJ139" t="str">
        <f t="shared" si="30"/>
        <v>.620.000000000000.17</v>
      </c>
      <c r="DK139" s="4" t="s">
        <v>4316</v>
      </c>
      <c r="DL139" t="str">
        <f t="shared" si="31"/>
        <v>5997</v>
      </c>
      <c r="DM139" t="s">
        <v>2735</v>
      </c>
      <c r="DN139" t="str">
        <f t="shared" si="32"/>
        <v>110.689</v>
      </c>
      <c r="DO139" t="str">
        <f t="shared" si="33"/>
        <v/>
      </c>
      <c r="DP139" s="121" t="s">
        <v>4097</v>
      </c>
      <c r="DQ139" t="s">
        <v>5927</v>
      </c>
      <c r="DR139" t="s">
        <v>5869</v>
      </c>
      <c r="DS139" t="str">
        <f t="shared" si="34"/>
        <v>.620.000000000000.</v>
      </c>
    </row>
    <row r="140" spans="39:123" x14ac:dyDescent="0.25">
      <c r="AP140" s="46"/>
      <c r="AR140" s="85" t="s">
        <v>1806</v>
      </c>
      <c r="AT140" t="s">
        <v>1209</v>
      </c>
      <c r="BT140" t="s">
        <v>875</v>
      </c>
      <c r="BX140" s="121" t="s">
        <v>4317</v>
      </c>
      <c r="BY140" s="122" t="str">
        <f>VLOOKUP(BX140,'[1]Sheet2 (2)'!$A$2:$C$2126,3,FALSE)</f>
        <v>40110.381.000.5997.470.000000000000.17</v>
      </c>
      <c r="BZ140" s="121" t="s">
        <v>4318</v>
      </c>
      <c r="CA140" s="122" t="str">
        <f>VLOOKUP(BZ140,'[1]Sheet2 (2)'!$A$2:$C$2126,3,FALSE)</f>
        <v>30110.689.306.5997.620.000000000000.17</v>
      </c>
      <c r="CH140" s="121" t="s">
        <v>4319</v>
      </c>
      <c r="CI140" s="122" t="str">
        <f>VLOOKUP(CH140,'[1]Sheet2 (2)'!$A$2:$C$2126,3,FALSE)</f>
        <v>20110.379.212.5997.470.000000000000.17</v>
      </c>
      <c r="DG140" s="121" t="s">
        <v>4106</v>
      </c>
      <c r="DH140" s="122" t="str">
        <f>VLOOKUP(DG140,'[1]Sheet2 (2)'!$A$2:$C$2126,3,FALSE)</f>
        <v>10110.689.303.5997.620.000000000000.17</v>
      </c>
      <c r="DI140" t="str">
        <f t="shared" si="29"/>
        <v>10110.689.303.</v>
      </c>
      <c r="DJ140" t="str">
        <f t="shared" si="30"/>
        <v>.620.000000000000.17</v>
      </c>
      <c r="DK140" s="4" t="s">
        <v>4320</v>
      </c>
      <c r="DL140" t="str">
        <f t="shared" si="31"/>
        <v>5997</v>
      </c>
      <c r="DM140" t="s">
        <v>2735</v>
      </c>
      <c r="DN140" t="str">
        <f t="shared" si="32"/>
        <v>110.689</v>
      </c>
      <c r="DO140" t="str">
        <f t="shared" si="33"/>
        <v/>
      </c>
      <c r="DP140" s="121" t="s">
        <v>4106</v>
      </c>
      <c r="DQ140" t="s">
        <v>5928</v>
      </c>
      <c r="DR140" t="s">
        <v>5869</v>
      </c>
      <c r="DS140" t="str">
        <f t="shared" si="34"/>
        <v>.620.000000000000.</v>
      </c>
    </row>
    <row r="141" spans="39:123" x14ac:dyDescent="0.25">
      <c r="AP141" s="46"/>
      <c r="AR141" s="85" t="s">
        <v>1807</v>
      </c>
      <c r="AT141" t="s">
        <v>1210</v>
      </c>
      <c r="BT141" t="s">
        <v>878</v>
      </c>
      <c r="BX141" s="121" t="s">
        <v>4321</v>
      </c>
      <c r="BY141" s="122" t="str">
        <f>VLOOKUP(BX141,'[1]Sheet2 (2)'!$A$2:$C$2126,3,FALSE)</f>
        <v>40110.381.000.5997.470.000000000000.17</v>
      </c>
      <c r="BZ141" s="121" t="s">
        <v>4322</v>
      </c>
      <c r="CA141" s="122" t="str">
        <f>VLOOKUP(BZ141,'[1]Sheet2 (2)'!$A$2:$C$2126,3,FALSE)</f>
        <v>30110.689.308.5997.620.000000000000.17</v>
      </c>
      <c r="CH141" s="121" t="s">
        <v>4323</v>
      </c>
      <c r="CI141" s="122" t="str">
        <f>VLOOKUP(CH141,'[1]Sheet2 (2)'!$A$2:$C$2126,3,FALSE)</f>
        <v>20110.379.205.5997.470.000000000000.17</v>
      </c>
      <c r="DG141" s="121" t="s">
        <v>4116</v>
      </c>
      <c r="DH141" s="122" t="str">
        <f>VLOOKUP(DG141,'[1]Sheet2 (2)'!$A$2:$C$2126,3,FALSE)</f>
        <v>10110.689.309.5997.620.000000000000.17</v>
      </c>
      <c r="DI141" t="str">
        <f t="shared" si="29"/>
        <v>10110.689.309.</v>
      </c>
      <c r="DJ141" t="str">
        <f t="shared" si="30"/>
        <v>.620.000000000000.17</v>
      </c>
      <c r="DK141" s="4" t="s">
        <v>4324</v>
      </c>
      <c r="DL141" t="str">
        <f t="shared" si="31"/>
        <v>5997</v>
      </c>
      <c r="DM141" t="s">
        <v>2735</v>
      </c>
      <c r="DN141" t="str">
        <f t="shared" si="32"/>
        <v>110.689</v>
      </c>
      <c r="DO141" t="str">
        <f t="shared" si="33"/>
        <v/>
      </c>
      <c r="DP141" s="121" t="s">
        <v>4116</v>
      </c>
      <c r="DQ141" t="s">
        <v>5929</v>
      </c>
      <c r="DR141" t="s">
        <v>5869</v>
      </c>
      <c r="DS141" t="str">
        <f t="shared" si="34"/>
        <v>.620.000000000000.</v>
      </c>
    </row>
    <row r="142" spans="39:123" x14ac:dyDescent="0.25">
      <c r="AP142" s="46"/>
      <c r="AR142" s="85"/>
      <c r="AT142" t="s">
        <v>1211</v>
      </c>
      <c r="BT142" t="s">
        <v>881</v>
      </c>
      <c r="BX142" s="121" t="s">
        <v>4325</v>
      </c>
      <c r="BY142" s="122" t="str">
        <f>VLOOKUP(BX142,'[1]Sheet2 (2)'!$A$2:$C$2126,3,FALSE)</f>
        <v>40110.381.000.5997.470.000000000000.17</v>
      </c>
      <c r="BZ142" s="121" t="s">
        <v>4326</v>
      </c>
      <c r="CA142" s="122" t="str">
        <f>VLOOKUP(BZ142,'[1]Sheet2 (2)'!$A$2:$C$2126,3,FALSE)</f>
        <v>30110.689.302.5997.620.000000000000.17</v>
      </c>
      <c r="CH142" s="121" t="s">
        <v>4327</v>
      </c>
      <c r="CI142" s="122" t="str">
        <f>VLOOKUP(CH142,'[1]Sheet2 (2)'!$A$2:$C$2126,3,FALSE)</f>
        <v>20110.157.000.5997.110.000000000000.17</v>
      </c>
      <c r="DG142" s="121" t="s">
        <v>4125</v>
      </c>
      <c r="DH142" s="122" t="str">
        <f>VLOOKUP(DG142,'[1]Sheet2 (2)'!$A$2:$C$2126,3,FALSE)</f>
        <v>10110.689.000.5997.620.000000000000.17</v>
      </c>
      <c r="DI142" t="str">
        <f t="shared" si="29"/>
        <v>10110.689.000.</v>
      </c>
      <c r="DJ142" t="str">
        <f t="shared" si="30"/>
        <v>.620.000000000000.17</v>
      </c>
      <c r="DK142" s="4" t="s">
        <v>4312</v>
      </c>
      <c r="DL142" t="str">
        <f t="shared" si="31"/>
        <v>5997</v>
      </c>
      <c r="DM142" t="s">
        <v>2735</v>
      </c>
      <c r="DN142" t="str">
        <f t="shared" si="32"/>
        <v>110.689</v>
      </c>
      <c r="DO142" t="str">
        <f t="shared" si="33"/>
        <v/>
      </c>
      <c r="DP142" s="121" t="s">
        <v>4125</v>
      </c>
      <c r="DQ142" t="s">
        <v>5926</v>
      </c>
      <c r="DR142" t="s">
        <v>5869</v>
      </c>
      <c r="DS142" t="str">
        <f t="shared" si="34"/>
        <v>.620.000000000000.</v>
      </c>
    </row>
    <row r="143" spans="39:123" x14ac:dyDescent="0.25">
      <c r="AP143" s="46"/>
      <c r="AR143" s="85"/>
      <c r="AT143" t="s">
        <v>1212</v>
      </c>
      <c r="BT143" t="s">
        <v>883</v>
      </c>
      <c r="BX143" s="121" t="s">
        <v>4328</v>
      </c>
      <c r="BY143" s="122" t="str">
        <f>VLOOKUP(BX143,'[1]Sheet2 (2)'!$A$2:$C$2126,3,FALSE)</f>
        <v>40110.381.000.5997.470.000000000000.17</v>
      </c>
      <c r="BZ143" s="121" t="s">
        <v>4329</v>
      </c>
      <c r="CA143" s="122" t="str">
        <f>VLOOKUP(BZ143,'[1]Sheet2 (2)'!$A$2:$C$2126,3,FALSE)</f>
        <v>30110.689.302.5997.620.000000000000.17</v>
      </c>
      <c r="CH143" s="121" t="s">
        <v>4330</v>
      </c>
      <c r="CI143" s="122" t="str">
        <f>VLOOKUP(CH143,'[1]Sheet2 (2)'!$A$2:$C$2126,3,FALSE)</f>
        <v>20110.161.000.5997.110.000000000000.17</v>
      </c>
      <c r="DG143" s="121" t="s">
        <v>4134</v>
      </c>
      <c r="DH143" s="122" t="str">
        <f>VLOOKUP(DG143,'[1]Sheet2 (2)'!$A$2:$C$2126,3,FALSE)</f>
        <v>10110.689.000.5997.620.000000000000.17</v>
      </c>
      <c r="DI143" t="str">
        <f t="shared" si="29"/>
        <v>10110.689.000.</v>
      </c>
      <c r="DJ143" t="str">
        <f t="shared" si="30"/>
        <v>.620.000000000000.17</v>
      </c>
      <c r="DK143" s="4" t="s">
        <v>4312</v>
      </c>
      <c r="DL143" t="str">
        <f t="shared" si="31"/>
        <v>5997</v>
      </c>
      <c r="DM143" t="s">
        <v>2735</v>
      </c>
      <c r="DN143" t="str">
        <f t="shared" si="32"/>
        <v>110.689</v>
      </c>
      <c r="DO143" t="str">
        <f t="shared" si="33"/>
        <v/>
      </c>
      <c r="DP143" s="121" t="s">
        <v>4134</v>
      </c>
      <c r="DQ143" t="s">
        <v>5926</v>
      </c>
      <c r="DR143" t="s">
        <v>5869</v>
      </c>
      <c r="DS143" t="str">
        <f t="shared" si="34"/>
        <v>.620.000000000000.</v>
      </c>
    </row>
    <row r="144" spans="39:123" x14ac:dyDescent="0.25">
      <c r="AP144" s="46"/>
      <c r="AR144" s="85"/>
      <c r="AT144" t="s">
        <v>1213</v>
      </c>
      <c r="BT144" t="s">
        <v>885</v>
      </c>
      <c r="BX144" s="121" t="s">
        <v>4331</v>
      </c>
      <c r="BY144" s="122" t="str">
        <f>VLOOKUP(BX144,'[1]Sheet2 (2)'!$A$2:$C$2126,3,FALSE)</f>
        <v>40110.381.000.5997.470.000000000000.17</v>
      </c>
      <c r="BZ144" s="121" t="s">
        <v>4332</v>
      </c>
      <c r="CA144" s="122" t="str">
        <f>VLOOKUP(BZ144,'[1]Sheet2 (2)'!$A$2:$C$2126,3,FALSE)</f>
        <v>30110.689.303.5997.620.000000000000.17</v>
      </c>
      <c r="CH144" s="121" t="s">
        <v>4333</v>
      </c>
      <c r="CI144" s="122" t="str">
        <f>VLOOKUP(CH144,'[1]Sheet2 (2)'!$A$2:$C$2126,3,FALSE)</f>
        <v>20110.161.000.5997.110.000000000000.17</v>
      </c>
      <c r="DG144" s="121" t="s">
        <v>4143</v>
      </c>
      <c r="DH144" s="122" t="str">
        <f>VLOOKUP(DG144,'[1]Sheet2 (2)'!$A$2:$C$2126,3,FALSE)</f>
        <v>10110.689.309.5997.620.000000000000.17</v>
      </c>
      <c r="DI144" t="str">
        <f t="shared" si="29"/>
        <v>10110.689.309.</v>
      </c>
      <c r="DJ144" t="str">
        <f t="shared" si="30"/>
        <v>.620.000000000000.17</v>
      </c>
      <c r="DK144" s="4" t="s">
        <v>4324</v>
      </c>
      <c r="DL144" t="str">
        <f t="shared" si="31"/>
        <v>5997</v>
      </c>
      <c r="DM144" t="s">
        <v>2735</v>
      </c>
      <c r="DN144" t="str">
        <f t="shared" si="32"/>
        <v>110.689</v>
      </c>
      <c r="DO144" t="str">
        <f t="shared" si="33"/>
        <v/>
      </c>
      <c r="DP144" s="121" t="s">
        <v>4143</v>
      </c>
      <c r="DQ144" t="s">
        <v>5929</v>
      </c>
      <c r="DR144" t="s">
        <v>5869</v>
      </c>
      <c r="DS144" t="str">
        <f t="shared" si="34"/>
        <v>.620.000000000000.</v>
      </c>
    </row>
    <row r="145" spans="39:123" x14ac:dyDescent="0.25">
      <c r="AP145" s="46"/>
      <c r="AR145" s="85"/>
      <c r="AT145" t="s">
        <v>1214</v>
      </c>
      <c r="BT145" t="s">
        <v>888</v>
      </c>
      <c r="BX145" s="121" t="s">
        <v>4334</v>
      </c>
      <c r="BY145" s="122" t="str">
        <f>VLOOKUP(BX145,'[1]Sheet2 (2)'!$A$2:$C$2126,3,FALSE)</f>
        <v>40110.381.000.5997.470.000000000000.17</v>
      </c>
      <c r="BZ145" s="121" t="s">
        <v>4335</v>
      </c>
      <c r="CA145" s="122" t="str">
        <f>VLOOKUP(BZ145,'[1]Sheet2 (2)'!$A$2:$C$2126,3,FALSE)</f>
        <v>30110.689.307.5997.620.000000000000.17</v>
      </c>
      <c r="CH145" s="121" t="s">
        <v>4336</v>
      </c>
      <c r="CI145" s="122" t="str">
        <f>VLOOKUP(CH145,'[1]Sheet2 (2)'!$A$2:$C$2126,3,FALSE)</f>
        <v>20110.161.000.5997.110.000000000000.17</v>
      </c>
      <c r="DG145" s="121" t="s">
        <v>2722</v>
      </c>
      <c r="DH145" s="122" t="str">
        <f>VLOOKUP(DG145,'[1]Sheet2 (2)'!$A$2:$C$2126,3,FALSE)</f>
        <v>20110.001.004.5997.110.000000000000.17</v>
      </c>
      <c r="DI145" t="str">
        <f t="shared" si="29"/>
        <v>20110.001.004.</v>
      </c>
      <c r="DJ145" t="str">
        <f t="shared" si="30"/>
        <v>.110.000000000000.17</v>
      </c>
      <c r="DK145" s="4" t="s">
        <v>4337</v>
      </c>
      <c r="DL145" t="str">
        <f t="shared" si="31"/>
        <v>5997</v>
      </c>
      <c r="DM145" t="s">
        <v>2735</v>
      </c>
      <c r="DN145" t="str">
        <f t="shared" si="32"/>
        <v>110.001</v>
      </c>
      <c r="DO145" t="str">
        <f t="shared" si="33"/>
        <v/>
      </c>
      <c r="DP145" s="121" t="s">
        <v>2722</v>
      </c>
      <c r="DQ145" t="s">
        <v>5930</v>
      </c>
      <c r="DR145" t="s">
        <v>5931</v>
      </c>
      <c r="DS145" t="str">
        <f t="shared" si="34"/>
        <v>.110.000000000000.</v>
      </c>
    </row>
    <row r="146" spans="39:123" x14ac:dyDescent="0.25">
      <c r="AP146" s="46"/>
      <c r="AR146" s="85"/>
      <c r="AT146" t="s">
        <v>1215</v>
      </c>
      <c r="BT146" t="s">
        <v>890</v>
      </c>
      <c r="BX146" s="121" t="s">
        <v>4338</v>
      </c>
      <c r="BY146" s="122" t="str">
        <f>VLOOKUP(BX146,'[1]Sheet2 (2)'!$A$2:$C$2126,3,FALSE)</f>
        <v>40110.381.000.5997.470.000000000000.17</v>
      </c>
      <c r="BZ146" s="121" t="s">
        <v>4339</v>
      </c>
      <c r="CA146" s="122" t="str">
        <f>VLOOKUP(BZ146,'[1]Sheet2 (2)'!$A$2:$C$2126,3,FALSE)</f>
        <v>30110.690.000.5997.620.000000000000.17</v>
      </c>
      <c r="CH146" s="121" t="s">
        <v>4340</v>
      </c>
      <c r="CI146" s="122" t="str">
        <f>VLOOKUP(CH146,'[1]Sheet2 (2)'!$A$2:$C$2126,3,FALSE)</f>
        <v>20110.161.000.5997.110.000000000000.17</v>
      </c>
      <c r="DG146" s="121" t="s">
        <v>2743</v>
      </c>
      <c r="DH146" s="122" t="str">
        <f>VLOOKUP(DG146,'[1]Sheet2 (2)'!$A$2:$C$2126,3,FALSE)</f>
        <v>20110.683.000.5997.610.000000000000.17</v>
      </c>
      <c r="DI146" t="str">
        <f t="shared" si="29"/>
        <v>20110.683.000.</v>
      </c>
      <c r="DJ146" t="str">
        <f t="shared" si="30"/>
        <v>.610.000000000000.17</v>
      </c>
      <c r="DK146" s="4" t="s">
        <v>4341</v>
      </c>
      <c r="DL146" t="str">
        <f t="shared" si="31"/>
        <v>5997</v>
      </c>
      <c r="DM146" t="s">
        <v>2735</v>
      </c>
      <c r="DN146" t="str">
        <f t="shared" si="32"/>
        <v>110.683</v>
      </c>
      <c r="DO146" t="str">
        <f t="shared" si="33"/>
        <v/>
      </c>
      <c r="DP146" s="121" t="s">
        <v>2743</v>
      </c>
      <c r="DQ146" t="s">
        <v>5932</v>
      </c>
      <c r="DR146" t="s">
        <v>5867</v>
      </c>
      <c r="DS146" t="str">
        <f t="shared" si="34"/>
        <v>.610.000000000000.</v>
      </c>
    </row>
    <row r="147" spans="39:123" x14ac:dyDescent="0.25">
      <c r="AP147" s="46"/>
      <c r="AR147" s="85"/>
      <c r="AT147" t="s">
        <v>1216</v>
      </c>
      <c r="BT147" t="s">
        <v>892</v>
      </c>
      <c r="BX147" s="121" t="s">
        <v>4342</v>
      </c>
      <c r="BY147" s="122" t="str">
        <f>VLOOKUP(BX147,'[1]Sheet2 (2)'!$A$2:$C$2126,3,FALSE)</f>
        <v>40110.381.000.5997.470.000000000000.17</v>
      </c>
      <c r="BZ147" s="121" t="s">
        <v>4343</v>
      </c>
      <c r="CA147" s="122" t="str">
        <f>VLOOKUP(BZ147,'[1]Sheet2 (2)'!$A$2:$C$2126,3,FALSE)</f>
        <v>30110.391.293.5997.630.000000000000.17</v>
      </c>
      <c r="CH147" s="121" t="s">
        <v>4344</v>
      </c>
      <c r="CI147" s="122" t="str">
        <f>VLOOKUP(CH147,'[1]Sheet2 (2)'!$A$2:$C$2126,3,FALSE)</f>
        <v>20110.161.000.5997.110.000000000000.17</v>
      </c>
      <c r="DG147" s="121" t="s">
        <v>2762</v>
      </c>
      <c r="DH147" s="122" t="str">
        <f>VLOOKUP(DG147,'[1]Sheet2 (2)'!$A$2:$C$2126,3,FALSE)</f>
        <v>20110.696.282.5997.610.000000000000.17</v>
      </c>
      <c r="DI147" t="str">
        <f t="shared" si="29"/>
        <v>20110.696.282.</v>
      </c>
      <c r="DJ147" t="str">
        <f t="shared" si="30"/>
        <v>.610.000000000000.17</v>
      </c>
      <c r="DK147" s="4" t="s">
        <v>4345</v>
      </c>
      <c r="DL147" t="str">
        <f t="shared" si="31"/>
        <v>5997</v>
      </c>
      <c r="DM147" t="s">
        <v>2735</v>
      </c>
      <c r="DN147" t="str">
        <f t="shared" si="32"/>
        <v>110.696</v>
      </c>
      <c r="DO147" t="str">
        <f t="shared" si="33"/>
        <v/>
      </c>
      <c r="DP147" s="121" t="s">
        <v>2762</v>
      </c>
      <c r="DQ147" t="s">
        <v>5933</v>
      </c>
      <c r="DR147" t="s">
        <v>5867</v>
      </c>
      <c r="DS147" t="str">
        <f t="shared" si="34"/>
        <v>.610.000000000000.</v>
      </c>
    </row>
    <row r="148" spans="39:123" x14ac:dyDescent="0.25">
      <c r="AP148" s="46"/>
      <c r="AR148" s="85"/>
      <c r="AT148" t="s">
        <v>1217</v>
      </c>
      <c r="BT148" t="s">
        <v>895</v>
      </c>
      <c r="BX148" s="121" t="s">
        <v>4346</v>
      </c>
      <c r="BY148" s="122" t="str">
        <f>VLOOKUP(BX148,'[1]Sheet2 (2)'!$A$2:$C$2126,3,FALSE)</f>
        <v>40110.381.000.5997.470.000000000000.17</v>
      </c>
      <c r="BZ148" s="121" t="s">
        <v>4347</v>
      </c>
      <c r="CA148" s="122" t="str">
        <f>VLOOKUP(BZ148,'[1]Sheet2 (2)'!$A$2:$C$2126,3,FALSE)</f>
        <v>30110.391.293.5997.630.000000000000.17</v>
      </c>
      <c r="CH148" s="121" t="s">
        <v>4348</v>
      </c>
      <c r="CI148" s="122" t="str">
        <f>VLOOKUP(CH148,'[1]Sheet2 (2)'!$A$2:$C$2126,3,FALSE)</f>
        <v>20110.160.000.5997.110.000000000000.17</v>
      </c>
      <c r="DG148" s="121" t="s">
        <v>2781</v>
      </c>
      <c r="DH148" s="122" t="str">
        <f>VLOOKUP(DG148,'[1]Sheet2 (2)'!$A$2:$C$2126,3,FALSE)</f>
        <v>20110.696.281.5997.610.000000000000.17</v>
      </c>
      <c r="DI148" t="str">
        <f t="shared" si="29"/>
        <v>20110.696.281.</v>
      </c>
      <c r="DJ148" t="str">
        <f t="shared" si="30"/>
        <v>.610.000000000000.17</v>
      </c>
      <c r="DK148" s="4" t="s">
        <v>4349</v>
      </c>
      <c r="DL148" t="str">
        <f t="shared" si="31"/>
        <v>5997</v>
      </c>
      <c r="DM148" t="s">
        <v>2735</v>
      </c>
      <c r="DN148" t="str">
        <f t="shared" si="32"/>
        <v>110.696</v>
      </c>
      <c r="DO148" t="str">
        <f t="shared" si="33"/>
        <v/>
      </c>
      <c r="DP148" s="121" t="s">
        <v>2781</v>
      </c>
      <c r="DQ148" t="s">
        <v>5934</v>
      </c>
      <c r="DR148" t="s">
        <v>5867</v>
      </c>
      <c r="DS148" t="str">
        <f t="shared" si="34"/>
        <v>.610.000000000000.</v>
      </c>
    </row>
    <row r="149" spans="39:123" x14ac:dyDescent="0.25">
      <c r="AP149" s="46"/>
      <c r="AR149" s="85"/>
      <c r="AT149" t="s">
        <v>1218</v>
      </c>
      <c r="BT149" t="s">
        <v>898</v>
      </c>
      <c r="BX149" s="121" t="s">
        <v>4350</v>
      </c>
      <c r="BY149" s="122" t="str">
        <f>VLOOKUP(BX149,'[1]Sheet2 (2)'!$A$2:$C$2126,3,FALSE)</f>
        <v>40110.381.000.5997.470.000000000000.17</v>
      </c>
      <c r="BZ149" s="121" t="s">
        <v>4351</v>
      </c>
      <c r="CA149" s="122" t="str">
        <f>VLOOKUP(BZ149,'[1]Sheet2 (2)'!$A$2:$C$2126,3,FALSE)</f>
        <v>30110.391.293.5997.630.000000000000.17</v>
      </c>
      <c r="CH149" s="121" t="s">
        <v>4352</v>
      </c>
      <c r="CI149" s="122" t="str">
        <f>VLOOKUP(CH149,'[1]Sheet2 (2)'!$A$2:$C$2126,3,FALSE)</f>
        <v>20110.158.000.5997.110.000000000000.17</v>
      </c>
      <c r="DG149" s="121" t="s">
        <v>2800</v>
      </c>
      <c r="DH149" s="122" t="str">
        <f>VLOOKUP(DG149,'[1]Sheet2 (2)'!$A$2:$C$2126,3,FALSE)</f>
        <v>20110.683.334.5997.640.000000000000.17</v>
      </c>
      <c r="DI149" t="str">
        <f t="shared" si="29"/>
        <v>20110.683.334.</v>
      </c>
      <c r="DJ149" t="str">
        <f t="shared" si="30"/>
        <v>.640.000000000000.17</v>
      </c>
      <c r="DK149" s="4" t="s">
        <v>4353</v>
      </c>
      <c r="DL149" t="str">
        <f t="shared" si="31"/>
        <v>5997</v>
      </c>
      <c r="DM149" t="s">
        <v>2735</v>
      </c>
      <c r="DN149" t="str">
        <f t="shared" si="32"/>
        <v>110.683</v>
      </c>
      <c r="DO149" t="str">
        <f t="shared" si="33"/>
        <v/>
      </c>
      <c r="DP149" s="121" t="s">
        <v>2800</v>
      </c>
      <c r="DQ149" t="s">
        <v>5935</v>
      </c>
      <c r="DR149" t="s">
        <v>5878</v>
      </c>
      <c r="DS149" t="str">
        <f t="shared" si="34"/>
        <v>.640.000000000000.</v>
      </c>
    </row>
    <row r="150" spans="39:123" x14ac:dyDescent="0.25">
      <c r="AP150" s="46"/>
      <c r="AR150" s="85"/>
      <c r="AT150" t="s">
        <v>1219</v>
      </c>
      <c r="BT150" t="s">
        <v>900</v>
      </c>
      <c r="BX150" s="121" t="s">
        <v>4354</v>
      </c>
      <c r="BY150" s="122" t="str">
        <f>VLOOKUP(BX150,'[1]Sheet2 (2)'!$A$2:$C$2126,3,FALSE)</f>
        <v>40110.381.000.5997.470.000000000000.17</v>
      </c>
      <c r="BZ150" s="121" t="s">
        <v>4355</v>
      </c>
      <c r="CA150" s="122" t="str">
        <f>VLOOKUP(BZ150,'[1]Sheet2 (2)'!$A$2:$C$2126,3,FALSE)</f>
        <v>30110.391.293.5997.630.000000000000.17</v>
      </c>
      <c r="CH150" s="121" t="s">
        <v>4356</v>
      </c>
      <c r="CI150" s="122" t="str">
        <f>VLOOKUP(CH150,'[1]Sheet2 (2)'!$A$2:$C$2126,3,FALSE)</f>
        <v>20110.156.000.5997.110.000000000000.17</v>
      </c>
      <c r="DG150" s="121" t="s">
        <v>2819</v>
      </c>
      <c r="DH150" s="122" t="str">
        <f>VLOOKUP(DG150,'[1]Sheet2 (2)'!$A$2:$C$2126,3,FALSE)</f>
        <v>20110.688.000.5997.640.000000000000.17</v>
      </c>
      <c r="DI150" t="str">
        <f t="shared" si="29"/>
        <v>20110.688.000.</v>
      </c>
      <c r="DJ150" t="str">
        <f t="shared" si="30"/>
        <v>.640.000000000000.17</v>
      </c>
      <c r="DK150" s="4" t="s">
        <v>4357</v>
      </c>
      <c r="DL150" t="str">
        <f t="shared" si="31"/>
        <v>5997</v>
      </c>
      <c r="DM150" t="s">
        <v>2735</v>
      </c>
      <c r="DN150" t="str">
        <f t="shared" si="32"/>
        <v>110.688</v>
      </c>
      <c r="DO150" t="str">
        <f t="shared" si="33"/>
        <v/>
      </c>
      <c r="DP150" s="121" t="s">
        <v>2819</v>
      </c>
      <c r="DQ150" t="s">
        <v>5936</v>
      </c>
      <c r="DR150" t="s">
        <v>5878</v>
      </c>
      <c r="DS150" t="str">
        <f t="shared" si="34"/>
        <v>.640.000000000000.</v>
      </c>
    </row>
    <row r="151" spans="39:123" x14ac:dyDescent="0.25">
      <c r="AP151" s="46"/>
      <c r="AR151" s="85"/>
      <c r="AT151" t="s">
        <v>1220</v>
      </c>
      <c r="BT151" t="s">
        <v>902</v>
      </c>
      <c r="BX151" s="121" t="s">
        <v>4358</v>
      </c>
      <c r="BY151" s="122" t="str">
        <f>VLOOKUP(BX151,'[1]Sheet2 (2)'!$A$2:$C$2126,3,FALSE)</f>
        <v>40110.381.000.5997.470.000000000000.17</v>
      </c>
      <c r="BZ151" s="121" t="s">
        <v>4359</v>
      </c>
      <c r="CA151" s="122" t="str">
        <f>VLOOKUP(BZ151,'[1]Sheet2 (2)'!$A$2:$C$2126,3,FALSE)</f>
        <v>30110.391.293.5997.630.000000000000.17</v>
      </c>
      <c r="CH151" s="121" t="s">
        <v>4360</v>
      </c>
      <c r="CI151" s="122" t="str">
        <f>VLOOKUP(CH151,'[1]Sheet2 (2)'!$A$2:$C$2126,3,FALSE)</f>
        <v>20110.156.000.5997.110.000000000000.17</v>
      </c>
      <c r="DG151" s="121" t="s">
        <v>2838</v>
      </c>
      <c r="DH151" s="122" t="str">
        <f>VLOOKUP(DG151,'[1]Sheet2 (2)'!$A$2:$C$2126,3,FALSE)</f>
        <v>20110.683.334.5997.640.000000000000.17</v>
      </c>
      <c r="DI151" t="str">
        <f t="shared" si="29"/>
        <v>20110.683.334.</v>
      </c>
      <c r="DJ151" t="str">
        <f t="shared" si="30"/>
        <v>.640.000000000000.17</v>
      </c>
      <c r="DK151" s="4" t="s">
        <v>4353</v>
      </c>
      <c r="DL151" t="str">
        <f t="shared" si="31"/>
        <v>5997</v>
      </c>
      <c r="DM151" t="s">
        <v>2735</v>
      </c>
      <c r="DN151" t="str">
        <f t="shared" si="32"/>
        <v>110.683</v>
      </c>
      <c r="DO151" t="str">
        <f t="shared" si="33"/>
        <v/>
      </c>
      <c r="DP151" s="121" t="s">
        <v>2838</v>
      </c>
      <c r="DQ151" t="s">
        <v>5935</v>
      </c>
      <c r="DR151" t="s">
        <v>5878</v>
      </c>
      <c r="DS151" t="str">
        <f t="shared" si="34"/>
        <v>.640.000000000000.</v>
      </c>
    </row>
    <row r="152" spans="39:123" x14ac:dyDescent="0.25">
      <c r="AP152" s="46"/>
      <c r="AR152" s="85"/>
      <c r="AT152" t="s">
        <v>1221</v>
      </c>
      <c r="BT152" t="s">
        <v>904</v>
      </c>
      <c r="BX152" s="121" t="s">
        <v>4361</v>
      </c>
      <c r="BY152" s="122" t="str">
        <f>VLOOKUP(BX152,'[1]Sheet2 (2)'!$A$2:$C$2126,3,FALSE)</f>
        <v>40110.999.000.5996.000.000000000000.17</v>
      </c>
      <c r="BZ152" s="121" t="s">
        <v>4362</v>
      </c>
      <c r="CA152" s="122" t="str">
        <f>VLOOKUP(BZ152,'[1]Sheet2 (2)'!$A$2:$C$2126,3,FALSE)</f>
        <v>30110.700.000.5997.780.000000000000.17</v>
      </c>
      <c r="CH152" s="121" t="s">
        <v>4363</v>
      </c>
      <c r="CI152" s="122" t="str">
        <f>VLOOKUP(CH152,'[1]Sheet2 (2)'!$A$2:$C$2126,3,FALSE)</f>
        <v>20110.156.000.5997.110.000000000000.17</v>
      </c>
      <c r="DG152" s="121" t="s">
        <v>2857</v>
      </c>
      <c r="DH152" s="122" t="str">
        <f>VLOOKUP(DG152,'[1]Sheet2 (2)'!$A$2:$C$2126,3,FALSE)</f>
        <v>20110.694.000.5997.610.000000000000.17</v>
      </c>
      <c r="DI152" t="str">
        <f t="shared" si="29"/>
        <v>20110.694.000.</v>
      </c>
      <c r="DJ152" t="str">
        <f t="shared" si="30"/>
        <v>.610.000000000000.17</v>
      </c>
      <c r="DK152" s="4" t="s">
        <v>4364</v>
      </c>
      <c r="DL152" t="str">
        <f t="shared" si="31"/>
        <v>5997</v>
      </c>
      <c r="DM152" t="s">
        <v>2735</v>
      </c>
      <c r="DN152" t="str">
        <f t="shared" si="32"/>
        <v>110.694</v>
      </c>
      <c r="DO152" t="str">
        <f t="shared" si="33"/>
        <v/>
      </c>
      <c r="DP152" s="121" t="s">
        <v>2857</v>
      </c>
      <c r="DQ152" t="s">
        <v>5937</v>
      </c>
      <c r="DR152" t="s">
        <v>5867</v>
      </c>
      <c r="DS152" t="str">
        <f t="shared" si="34"/>
        <v>.610.000000000000.</v>
      </c>
    </row>
    <row r="153" spans="39:123" x14ac:dyDescent="0.25">
      <c r="AP153" s="46"/>
      <c r="AR153" s="85"/>
      <c r="AT153" t="s">
        <v>1222</v>
      </c>
      <c r="BT153" t="s">
        <v>907</v>
      </c>
      <c r="BX153" s="121" t="s">
        <v>4365</v>
      </c>
      <c r="BY153" s="122" t="str">
        <f>VLOOKUP(BX153,'[1]Sheet2 (2)'!$A$2:$C$2126,3,FALSE)</f>
        <v>40110.999.000.5996.000.000000000000.17</v>
      </c>
      <c r="BZ153" s="121" t="s">
        <v>4366</v>
      </c>
      <c r="CA153" s="122" t="str">
        <f>VLOOKUP(BZ153,'[1]Sheet2 (2)'!$A$2:$C$2126,3,FALSE)</f>
        <v>30110.686.000.5997.780.000000000000.17</v>
      </c>
      <c r="CH153" s="121" t="s">
        <v>4367</v>
      </c>
      <c r="CI153" s="122" t="str">
        <f>VLOOKUP(CH153,'[1]Sheet2 (2)'!$A$2:$C$2126,3,FALSE)</f>
        <v>20110.160.000.5997.110.000000000000.17</v>
      </c>
      <c r="DG153" s="121" t="s">
        <v>2876</v>
      </c>
      <c r="DH153" s="122" t="str">
        <f>VLOOKUP(DG153,'[1]Sheet2 (2)'!$A$2:$C$2126,3,FALSE)</f>
        <v>20110.694.000.5997.610.000000000000.17</v>
      </c>
      <c r="DI153" t="str">
        <f t="shared" si="29"/>
        <v>20110.694.000.</v>
      </c>
      <c r="DJ153" t="str">
        <f t="shared" si="30"/>
        <v>.610.000000000000.17</v>
      </c>
      <c r="DK153" s="4" t="s">
        <v>4364</v>
      </c>
      <c r="DL153" t="str">
        <f t="shared" si="31"/>
        <v>5997</v>
      </c>
      <c r="DM153" t="s">
        <v>2735</v>
      </c>
      <c r="DN153" t="str">
        <f t="shared" si="32"/>
        <v>110.694</v>
      </c>
      <c r="DO153" t="str">
        <f t="shared" si="33"/>
        <v/>
      </c>
      <c r="DP153" s="121" t="s">
        <v>2876</v>
      </c>
      <c r="DQ153" t="s">
        <v>5937</v>
      </c>
      <c r="DR153" t="s">
        <v>5867</v>
      </c>
      <c r="DS153" t="str">
        <f t="shared" si="34"/>
        <v>.610.000000000000.</v>
      </c>
    </row>
    <row r="154" spans="39:123" x14ac:dyDescent="0.25">
      <c r="AP154" s="46"/>
      <c r="AR154" s="85"/>
      <c r="AT154" t="s">
        <v>1223</v>
      </c>
      <c r="BT154" t="s">
        <v>910</v>
      </c>
      <c r="BX154" s="121" t="s">
        <v>4368</v>
      </c>
      <c r="BY154" s="122" t="str">
        <f>VLOOKUP(BX154,'[1]Sheet2 (2)'!$A$2:$C$2126,3,FALSE)</f>
        <v>40110.999.000.5996.000.000000000000.17</v>
      </c>
      <c r="BZ154" s="121" t="s">
        <v>4369</v>
      </c>
      <c r="CA154" s="122" t="str">
        <f>VLOOKUP(BZ154,'[1]Sheet2 (2)'!$A$2:$C$2126,3,FALSE)</f>
        <v>30110.687.316.5997.630.000000000000.17</v>
      </c>
      <c r="CH154" s="121" t="s">
        <v>4370</v>
      </c>
      <c r="CI154" s="122" t="str">
        <f>VLOOKUP(CH154,'[1]Sheet2 (2)'!$A$2:$C$2126,3,FALSE)</f>
        <v>20110.576.000.5997.460.000000000000.17</v>
      </c>
      <c r="DG154" s="121" t="s">
        <v>2895</v>
      </c>
      <c r="DH154" s="122" t="str">
        <f>VLOOKUP(DG154,'[1]Sheet2 (2)'!$A$2:$C$2126,3,FALSE)</f>
        <v>20110.604.000.5997.470.000000000000.17</v>
      </c>
      <c r="DI154" t="str">
        <f t="shared" si="29"/>
        <v>20110.604.000.</v>
      </c>
      <c r="DJ154" t="str">
        <f t="shared" si="30"/>
        <v>.470.000000000000.17</v>
      </c>
      <c r="DK154" s="4" t="s">
        <v>4371</v>
      </c>
      <c r="DL154" t="str">
        <f t="shared" si="31"/>
        <v>5997</v>
      </c>
      <c r="DM154" t="s">
        <v>2735</v>
      </c>
      <c r="DN154" t="str">
        <f t="shared" si="32"/>
        <v>110.604</v>
      </c>
      <c r="DO154" t="str">
        <f t="shared" si="33"/>
        <v/>
      </c>
      <c r="DP154" s="121" t="s">
        <v>2895</v>
      </c>
      <c r="DQ154" t="s">
        <v>5938</v>
      </c>
      <c r="DR154" t="s">
        <v>5887</v>
      </c>
      <c r="DS154" t="str">
        <f t="shared" si="34"/>
        <v>.470.000000000000.</v>
      </c>
    </row>
    <row r="155" spans="39:123" x14ac:dyDescent="0.25">
      <c r="AP155" s="46"/>
      <c r="AR155" s="85"/>
      <c r="AT155" t="s">
        <v>1224</v>
      </c>
      <c r="BT155" t="s">
        <v>913</v>
      </c>
      <c r="BX155" s="121" t="s">
        <v>4372</v>
      </c>
      <c r="BY155" s="122" t="str">
        <f>VLOOKUP(BX155,'[1]Sheet2 (2)'!$A$2:$C$2126,3,FALSE)</f>
        <v>40110.999.000.5996.000.000000000000.17</v>
      </c>
      <c r="BZ155" s="121" t="s">
        <v>4373</v>
      </c>
      <c r="CA155" s="122" t="str">
        <f>VLOOKUP(BZ155,'[1]Sheet2 (2)'!$A$2:$C$2126,3,FALSE)</f>
        <v>30110.831.000.5997.630.000000000000.17</v>
      </c>
      <c r="CH155" s="121" t="s">
        <v>4374</v>
      </c>
      <c r="CI155" s="122" t="str">
        <f>VLOOKUP(CH155,'[1]Sheet2 (2)'!$A$2:$C$2126,3,FALSE)</f>
        <v>20110.163.000.5997.130.000000000000.17</v>
      </c>
      <c r="DG155" s="121" t="s">
        <v>2913</v>
      </c>
      <c r="DH155" s="122" t="str">
        <f>VLOOKUP(DG155,'[1]Sheet2 (2)'!$A$2:$C$2126,3,FALSE)</f>
        <v>20110.604.000.5997.610.000000000000.17</v>
      </c>
      <c r="DI155" t="str">
        <f t="shared" si="29"/>
        <v>20110.604.000.</v>
      </c>
      <c r="DJ155" t="str">
        <f t="shared" si="30"/>
        <v>.610.000000000000.17</v>
      </c>
      <c r="DK155" s="4" t="s">
        <v>4375</v>
      </c>
      <c r="DL155" t="str">
        <f t="shared" si="31"/>
        <v>5997</v>
      </c>
      <c r="DM155" t="s">
        <v>2735</v>
      </c>
      <c r="DN155" t="str">
        <f t="shared" si="32"/>
        <v>110.604</v>
      </c>
      <c r="DO155" t="str">
        <f t="shared" si="33"/>
        <v/>
      </c>
      <c r="DP155" s="121" t="s">
        <v>2913</v>
      </c>
      <c r="DQ155" t="s">
        <v>5938</v>
      </c>
      <c r="DR155" t="s">
        <v>5867</v>
      </c>
      <c r="DS155" t="str">
        <f t="shared" si="34"/>
        <v>.610.000000000000.</v>
      </c>
    </row>
    <row r="156" spans="39:123" ht="15.75" x14ac:dyDescent="0.25">
      <c r="AM156" s="103"/>
      <c r="AP156" s="46"/>
      <c r="AR156" s="85"/>
      <c r="AT156" t="s">
        <v>1225</v>
      </c>
      <c r="BT156" t="s">
        <v>915</v>
      </c>
      <c r="BX156" s="121" t="s">
        <v>4376</v>
      </c>
      <c r="BY156" s="122" t="str">
        <f>VLOOKUP(BX156,'[1]Sheet2 (2)'!$A$2:$C$2126,3,FALSE)</f>
        <v>40110.999.000.5996.000.000000000000.17</v>
      </c>
      <c r="BZ156" s="121" t="s">
        <v>4377</v>
      </c>
      <c r="CA156" s="122" t="str">
        <f>VLOOKUP(BZ156,'[1]Sheet2 (2)'!$A$2:$C$2126,3,FALSE)</f>
        <v>30110.391.291.5997.630.000000000000.17</v>
      </c>
      <c r="CH156" s="121" t="s">
        <v>4378</v>
      </c>
      <c r="CI156" s="122" t="str">
        <f>VLOOKUP(CH156,'[1]Sheet2 (2)'!$A$2:$C$2126,3,FALSE)</f>
        <v>20110.164.000.5997.130.000000000000.17</v>
      </c>
      <c r="DG156" s="121" t="s">
        <v>2932</v>
      </c>
      <c r="DH156" s="122" t="str">
        <f>VLOOKUP(DG156,'[1]Sheet2 (2)'!$A$2:$C$2126,3,FALSE)</f>
        <v>20110.999.000.5996.000.000000000000.17</v>
      </c>
      <c r="DI156" t="str">
        <f t="shared" si="29"/>
        <v>20110.999.000.</v>
      </c>
      <c r="DJ156" t="str">
        <f t="shared" si="30"/>
        <v>.000.000000000000.17</v>
      </c>
      <c r="DK156" s="4" t="s">
        <v>4379</v>
      </c>
      <c r="DL156" t="str">
        <f t="shared" si="31"/>
        <v>5996</v>
      </c>
      <c r="DM156" t="s">
        <v>3078</v>
      </c>
      <c r="DN156" t="str">
        <f t="shared" si="32"/>
        <v>110.999</v>
      </c>
      <c r="DO156" t="str">
        <f t="shared" si="33"/>
        <v>N/A</v>
      </c>
      <c r="DP156" s="121" t="s">
        <v>2932</v>
      </c>
      <c r="DQ156" t="s">
        <v>1422</v>
      </c>
      <c r="DR156" t="s">
        <v>1422</v>
      </c>
      <c r="DS156" t="str">
        <f t="shared" si="34"/>
        <v>N/A</v>
      </c>
    </row>
    <row r="157" spans="39:123" ht="15.75" x14ac:dyDescent="0.25">
      <c r="AM157" s="103"/>
      <c r="AP157" s="46"/>
      <c r="AR157" s="85"/>
      <c r="AT157" t="s">
        <v>1226</v>
      </c>
      <c r="BT157" t="s">
        <v>918</v>
      </c>
      <c r="BX157" s="121" t="s">
        <v>4380</v>
      </c>
      <c r="BY157" s="122" t="str">
        <f>VLOOKUP(BX157,'[1]Sheet2 (2)'!$A$2:$C$2126,3,FALSE)</f>
        <v>40110.999.000.5996.000.000000000000.17</v>
      </c>
      <c r="BZ157" s="121" t="s">
        <v>4381</v>
      </c>
      <c r="CA157" s="122" t="str">
        <f>VLOOKUP(BZ157,'[1]Sheet2 (2)'!$A$2:$C$2126,3,FALSE)</f>
        <v>30110.391.332.5997.630.000000000000.17</v>
      </c>
      <c r="CH157" s="121" t="s">
        <v>4382</v>
      </c>
      <c r="CI157" s="122" t="str">
        <f>VLOOKUP(CH157,'[1]Sheet2 (2)'!$A$2:$C$2126,3,FALSE)</f>
        <v>20110.504.000.5997.220.000000000000.17</v>
      </c>
      <c r="DG157" s="121" t="s">
        <v>2950</v>
      </c>
      <c r="DH157" s="122" t="str">
        <f>VLOOKUP(DG157,'[1]Sheet2 (2)'!$A$2:$C$2126,3,FALSE)</f>
        <v>20110.692.000.5997.710.000000000000.17</v>
      </c>
      <c r="DI157" t="str">
        <f t="shared" si="29"/>
        <v>20110.692.000.</v>
      </c>
      <c r="DJ157" t="str">
        <f t="shared" si="30"/>
        <v>.710.000000000000.17</v>
      </c>
      <c r="DK157" s="4" t="s">
        <v>4383</v>
      </c>
      <c r="DL157" t="str">
        <f t="shared" si="31"/>
        <v>5997</v>
      </c>
      <c r="DM157" t="s">
        <v>2735</v>
      </c>
      <c r="DN157" t="str">
        <f t="shared" si="32"/>
        <v>110.692</v>
      </c>
      <c r="DO157" t="str">
        <f t="shared" si="33"/>
        <v/>
      </c>
      <c r="DP157" s="121" t="s">
        <v>2950</v>
      </c>
      <c r="DQ157" t="s">
        <v>5939</v>
      </c>
      <c r="DR157" t="s">
        <v>5919</v>
      </c>
      <c r="DS157" t="str">
        <f t="shared" si="34"/>
        <v>.710.000000000000.</v>
      </c>
    </row>
    <row r="158" spans="39:123" ht="15.75" x14ac:dyDescent="0.25">
      <c r="AM158" s="103"/>
      <c r="AP158" s="46"/>
      <c r="AR158" s="85"/>
      <c r="AT158" t="s">
        <v>1227</v>
      </c>
      <c r="BT158" t="s">
        <v>921</v>
      </c>
      <c r="BX158" s="121" t="s">
        <v>4384</v>
      </c>
      <c r="BY158" s="122" t="str">
        <f>VLOOKUP(BX158,'[1]Sheet2 (2)'!$A$2:$C$2126,3,FALSE)</f>
        <v>40110.999.000.5996.000.000000000000.17</v>
      </c>
      <c r="BZ158" s="121" t="s">
        <v>4385</v>
      </c>
      <c r="CA158" s="122" t="str">
        <f>VLOOKUP(BZ158,'[1]Sheet2 (2)'!$A$2:$C$2126,3,FALSE)</f>
        <v>30110.697.000.5997.630.000000000000.17</v>
      </c>
      <c r="CH158" s="121" t="s">
        <v>4386</v>
      </c>
      <c r="CI158" s="122" t="str">
        <f>VLOOKUP(CH158,'[1]Sheet2 (2)'!$A$2:$C$2126,3,FALSE)</f>
        <v>20110.159.000.5997.110.000000000000.17</v>
      </c>
      <c r="DG158" s="121" t="s">
        <v>2968</v>
      </c>
      <c r="DH158" s="122" t="str">
        <f>VLOOKUP(DG158,'[1]Sheet2 (2)'!$A$2:$C$2126,3,FALSE)</f>
        <v>20110.642.000.5997.510.000000000000.17</v>
      </c>
      <c r="DI158" t="str">
        <f t="shared" si="29"/>
        <v>20110.642.000.</v>
      </c>
      <c r="DJ158" t="str">
        <f t="shared" si="30"/>
        <v>.510.000000000000.17</v>
      </c>
      <c r="DK158" s="4" t="s">
        <v>4387</v>
      </c>
      <c r="DL158" t="str">
        <f t="shared" si="31"/>
        <v>5997</v>
      </c>
      <c r="DM158" t="s">
        <v>2735</v>
      </c>
      <c r="DN158" t="str">
        <f t="shared" si="32"/>
        <v>110.642</v>
      </c>
      <c r="DO158" t="str">
        <f t="shared" si="33"/>
        <v/>
      </c>
      <c r="DP158" s="121" t="s">
        <v>2968</v>
      </c>
      <c r="DQ158" t="s">
        <v>5940</v>
      </c>
      <c r="DR158" t="s">
        <v>5885</v>
      </c>
      <c r="DS158" t="str">
        <f t="shared" si="34"/>
        <v>.510.000000000000.</v>
      </c>
    </row>
    <row r="159" spans="39:123" ht="15.75" x14ac:dyDescent="0.25">
      <c r="AM159" s="103"/>
      <c r="AP159" s="46"/>
      <c r="AR159" s="95"/>
      <c r="AT159" t="s">
        <v>1228</v>
      </c>
      <c r="BT159" t="s">
        <v>923</v>
      </c>
      <c r="BX159" s="121" t="s">
        <v>4388</v>
      </c>
      <c r="BY159" s="122" t="str">
        <f>VLOOKUP(BX159,'[1]Sheet2 (2)'!$A$2:$C$2126,3,FALSE)</f>
        <v>40110.999.000.5996.000.000000000000.17</v>
      </c>
      <c r="BZ159" s="121" t="s">
        <v>4389</v>
      </c>
      <c r="CA159" s="122" t="str">
        <f>VLOOKUP(BZ159,'[1]Sheet2 (2)'!$A$2:$C$2126,3,FALSE)</f>
        <v>30110.697.000.5997.630.000000000000.17</v>
      </c>
      <c r="CH159" s="121" t="s">
        <v>4390</v>
      </c>
      <c r="CI159" s="122" t="str">
        <f>VLOOKUP(CH159,'[1]Sheet2 (2)'!$A$2:$C$2126,3,FALSE)</f>
        <v>20110.787.000.5997.710.000000000000.17</v>
      </c>
      <c r="DG159" s="121" t="s">
        <v>2985</v>
      </c>
      <c r="DH159" s="122" t="str">
        <f>VLOOKUP(DG159,'[1]Sheet2 (2)'!$A$2:$C$2126,3,FALSE)</f>
        <v>20110.684.000.5997.610.000000000000.17</v>
      </c>
      <c r="DI159" t="str">
        <f t="shared" si="29"/>
        <v>20110.684.000.</v>
      </c>
      <c r="DJ159" t="str">
        <f t="shared" si="30"/>
        <v>.610.000000000000.17</v>
      </c>
      <c r="DK159" s="4" t="s">
        <v>4391</v>
      </c>
      <c r="DL159" t="str">
        <f t="shared" si="31"/>
        <v>5997</v>
      </c>
      <c r="DM159" t="s">
        <v>2735</v>
      </c>
      <c r="DN159" t="str">
        <f t="shared" si="32"/>
        <v>110.684</v>
      </c>
      <c r="DO159" t="str">
        <f t="shared" si="33"/>
        <v/>
      </c>
      <c r="DP159" s="121" t="s">
        <v>2985</v>
      </c>
      <c r="DQ159" t="s">
        <v>5941</v>
      </c>
      <c r="DR159" t="s">
        <v>5867</v>
      </c>
      <c r="DS159" t="str">
        <f t="shared" si="34"/>
        <v>.610.000000000000.</v>
      </c>
    </row>
    <row r="160" spans="39:123" ht="15.75" x14ac:dyDescent="0.25">
      <c r="AM160" s="103"/>
      <c r="AP160" s="46"/>
      <c r="AR160" s="85"/>
      <c r="AT160" t="s">
        <v>1229</v>
      </c>
      <c r="BT160" t="s">
        <v>925</v>
      </c>
      <c r="BX160" s="121" t="s">
        <v>4392</v>
      </c>
      <c r="BY160" s="122" t="str">
        <f>VLOOKUP(BX160,'[1]Sheet2 (2)'!$A$2:$C$2126,3,FALSE)</f>
        <v>40110.999.000.5996.000.000000000000.17</v>
      </c>
      <c r="BZ160" s="121" t="s">
        <v>4393</v>
      </c>
      <c r="CA160" s="122" t="str">
        <f>VLOOKUP(BZ160,'[1]Sheet2 (2)'!$A$2:$C$2126,3,FALSE)</f>
        <v>30110.647.266.5997.630.000000000000.17</v>
      </c>
      <c r="CH160" s="121" t="s">
        <v>4394</v>
      </c>
      <c r="CI160" s="122" t="str">
        <f>VLOOKUP(CH160,'[1]Sheet2 (2)'!$A$2:$C$2126,3,FALSE)</f>
        <v>20110.160.000.5997.110.000000000000.17</v>
      </c>
      <c r="DG160" s="121" t="s">
        <v>3000</v>
      </c>
      <c r="DH160" s="122" t="str">
        <f>VLOOKUP(DG160,'[1]Sheet2 (2)'!$A$2:$C$2126,3,FALSE)</f>
        <v>20110.686.000.5997.780.000000000000.17</v>
      </c>
      <c r="DI160" t="str">
        <f t="shared" si="29"/>
        <v>20110.686.000.</v>
      </c>
      <c r="DJ160" t="str">
        <f t="shared" si="30"/>
        <v>.780.000000000000.17</v>
      </c>
      <c r="DK160" s="4" t="s">
        <v>4395</v>
      </c>
      <c r="DL160" t="str">
        <f t="shared" si="31"/>
        <v>5997</v>
      </c>
      <c r="DM160" t="s">
        <v>2735</v>
      </c>
      <c r="DN160" t="str">
        <f t="shared" si="32"/>
        <v>110.686</v>
      </c>
      <c r="DO160" t="str">
        <f t="shared" si="33"/>
        <v/>
      </c>
      <c r="DP160" s="121" t="s">
        <v>3000</v>
      </c>
      <c r="DQ160" t="s">
        <v>5942</v>
      </c>
      <c r="DR160" t="s">
        <v>5909</v>
      </c>
      <c r="DS160" t="str">
        <f t="shared" si="34"/>
        <v>.780.000000000000.</v>
      </c>
    </row>
    <row r="161" spans="39:123" ht="15.75" x14ac:dyDescent="0.25">
      <c r="AM161" s="103"/>
      <c r="AP161" s="46"/>
      <c r="AR161" s="85"/>
      <c r="AT161" t="s">
        <v>1230</v>
      </c>
      <c r="BT161" t="s">
        <v>927</v>
      </c>
      <c r="BX161" s="121" t="s">
        <v>4396</v>
      </c>
      <c r="BY161" s="122" t="str">
        <f>VLOOKUP(BX161,'[1]Sheet2 (2)'!$A$2:$C$2126,3,FALSE)</f>
        <v>40110.381.000.5997.110.000000000000.17</v>
      </c>
      <c r="BZ161" s="121" t="s">
        <v>4397</v>
      </c>
      <c r="CA161" s="122" t="str">
        <f>VLOOKUP(BZ161,'[1]Sheet2 (2)'!$A$2:$C$2126,3,FALSE)</f>
        <v>30110.781.000.5997.710.000000000000.17</v>
      </c>
      <c r="CH161" s="121" t="s">
        <v>4398</v>
      </c>
      <c r="CI161" s="122" t="str">
        <f>VLOOKUP(CH161,'[1]Sheet2 (2)'!$A$2:$C$2126,3,FALSE)</f>
        <v>20110.999.000.5996.000.000000000000.17</v>
      </c>
      <c r="DG161" s="121" t="s">
        <v>3014</v>
      </c>
      <c r="DH161" s="122" t="str">
        <f>VLOOKUP(DG161,'[1]Sheet2 (2)'!$A$2:$C$2126,3,FALSE)</f>
        <v>20110.697.000.5997.630.000000000000.17</v>
      </c>
      <c r="DI161" t="str">
        <f t="shared" si="29"/>
        <v>20110.697.000.</v>
      </c>
      <c r="DJ161" t="str">
        <f t="shared" si="30"/>
        <v>.630.000000000000.17</v>
      </c>
      <c r="DK161" s="4" t="s">
        <v>4399</v>
      </c>
      <c r="DL161" t="str">
        <f t="shared" si="31"/>
        <v>5997</v>
      </c>
      <c r="DM161" t="s">
        <v>2735</v>
      </c>
      <c r="DN161" t="str">
        <f t="shared" si="32"/>
        <v>110.697</v>
      </c>
      <c r="DO161" t="str">
        <f t="shared" si="33"/>
        <v/>
      </c>
      <c r="DP161" s="121" t="s">
        <v>3014</v>
      </c>
      <c r="DQ161" t="s">
        <v>5943</v>
      </c>
      <c r="DR161" t="s">
        <v>5876</v>
      </c>
      <c r="DS161" t="str">
        <f t="shared" si="34"/>
        <v>.630.000000000000.</v>
      </c>
    </row>
    <row r="162" spans="39:123" ht="15.75" x14ac:dyDescent="0.25">
      <c r="AM162" s="103"/>
      <c r="AP162" s="46"/>
      <c r="AR162" s="85"/>
      <c r="AT162" t="s">
        <v>1231</v>
      </c>
      <c r="BT162" t="s">
        <v>930</v>
      </c>
      <c r="BX162" s="121" t="s">
        <v>4400</v>
      </c>
      <c r="BY162" s="122" t="str">
        <f>VLOOKUP(BX162,'[1]Sheet2 (2)'!$A$2:$C$2126,3,FALSE)</f>
        <v>40110.057.000.5997.110.000000000000.17</v>
      </c>
      <c r="BZ162" s="121" t="s">
        <v>4401</v>
      </c>
      <c r="CA162" s="122" t="str">
        <f>VLOOKUP(BZ162,'[1]Sheet2 (2)'!$A$2:$C$2126,3,FALSE)</f>
        <v>30110.781.375.5997.710.000000000000.17</v>
      </c>
      <c r="CH162" s="121" t="s">
        <v>4402</v>
      </c>
      <c r="CI162" s="122" t="str">
        <f>VLOOKUP(CH162,'[1]Sheet2 (2)'!$A$2:$C$2126,3,FALSE)</f>
        <v>20110.371.000.5997.470.000000000000.17</v>
      </c>
      <c r="DG162" s="121" t="s">
        <v>3028</v>
      </c>
      <c r="DH162" s="122" t="str">
        <f>VLOOKUP(DG162,'[1]Sheet2 (2)'!$A$2:$C$2126,3,FALSE)</f>
        <v>20110.698.000.5997.650.000000000000.17</v>
      </c>
      <c r="DI162" t="str">
        <f t="shared" si="29"/>
        <v>20110.698.000.</v>
      </c>
      <c r="DJ162" t="str">
        <f t="shared" si="30"/>
        <v>.650.000000000000.17</v>
      </c>
      <c r="DK162" s="4" t="s">
        <v>4403</v>
      </c>
      <c r="DL162" t="str">
        <f t="shared" si="31"/>
        <v>5997</v>
      </c>
      <c r="DM162" t="s">
        <v>2735</v>
      </c>
      <c r="DN162" t="str">
        <f t="shared" si="32"/>
        <v>110.698</v>
      </c>
      <c r="DO162" t="str">
        <f t="shared" si="33"/>
        <v/>
      </c>
      <c r="DP162" s="121" t="s">
        <v>3028</v>
      </c>
      <c r="DQ162" t="s">
        <v>5944</v>
      </c>
      <c r="DR162" t="s">
        <v>5898</v>
      </c>
      <c r="DS162" t="str">
        <f t="shared" si="34"/>
        <v>.650.000000000000.</v>
      </c>
    </row>
    <row r="163" spans="39:123" ht="15.75" x14ac:dyDescent="0.25">
      <c r="AM163" s="103"/>
      <c r="AP163" s="46"/>
      <c r="AR163" s="85"/>
      <c r="AT163" t="s">
        <v>1232</v>
      </c>
      <c r="BT163" t="s">
        <v>932</v>
      </c>
      <c r="BX163" s="121" t="s">
        <v>4404</v>
      </c>
      <c r="BY163" s="122" t="str">
        <f>VLOOKUP(BX163,'[1]Sheet2 (2)'!$A$2:$C$2126,3,FALSE)</f>
        <v>40110.057.000.5997.110.000000000000.17</v>
      </c>
      <c r="BZ163" s="121" t="s">
        <v>4405</v>
      </c>
      <c r="CA163" s="122" t="str">
        <f>VLOOKUP(BZ163,'[1]Sheet2 (2)'!$A$2:$C$2126,3,FALSE)</f>
        <v>30110.781.000.5997.710.000000000000.17</v>
      </c>
      <c r="CH163" s="121" t="s">
        <v>4406</v>
      </c>
      <c r="CI163" s="122" t="str">
        <f>VLOOKUP(CH163,'[1]Sheet2 (2)'!$A$2:$C$2126,3,FALSE)</f>
        <v>20110.371.000.5997.470.000000000000.17</v>
      </c>
      <c r="DG163" s="121" t="s">
        <v>3041</v>
      </c>
      <c r="DH163" s="122" t="str">
        <f>VLOOKUP(DG163,'[1]Sheet2 (2)'!$A$2:$C$2126,3,FALSE)</f>
        <v>20110.700.000.5997.780.000000000000.17</v>
      </c>
      <c r="DI163" t="str">
        <f t="shared" si="29"/>
        <v>20110.700.000.</v>
      </c>
      <c r="DJ163" t="str">
        <f t="shared" si="30"/>
        <v>.780.000000000000.17</v>
      </c>
      <c r="DK163" s="4" t="s">
        <v>4407</v>
      </c>
      <c r="DL163" t="str">
        <f t="shared" si="31"/>
        <v>5997</v>
      </c>
      <c r="DM163" t="s">
        <v>2735</v>
      </c>
      <c r="DN163" t="str">
        <f t="shared" si="32"/>
        <v>110.700</v>
      </c>
      <c r="DO163" t="str">
        <f t="shared" si="33"/>
        <v/>
      </c>
      <c r="DP163" s="121" t="s">
        <v>3041</v>
      </c>
      <c r="DQ163" t="s">
        <v>5945</v>
      </c>
      <c r="DR163" t="s">
        <v>5909</v>
      </c>
      <c r="DS163" t="str">
        <f t="shared" si="34"/>
        <v>.780.000000000000.</v>
      </c>
    </row>
    <row r="164" spans="39:123" ht="15.75" x14ac:dyDescent="0.25">
      <c r="AM164" s="103"/>
      <c r="AP164" s="46"/>
      <c r="AR164" s="85"/>
      <c r="AT164" t="s">
        <v>1233</v>
      </c>
      <c r="BT164" t="s">
        <v>935</v>
      </c>
      <c r="BX164" s="121" t="s">
        <v>4408</v>
      </c>
      <c r="BY164" s="122" t="str">
        <f>VLOOKUP(BX164,'[1]Sheet2 (2)'!$A$2:$C$2126,3,FALSE)</f>
        <v>40110.057.000.5997.110.000000000000.17</v>
      </c>
      <c r="BZ164" s="121" t="s">
        <v>4409</v>
      </c>
      <c r="CA164" s="122" t="str">
        <f>VLOOKUP(BZ164,'[1]Sheet2 (2)'!$A$2:$C$2126,3,FALSE)</f>
        <v>30110.785.000.5997.630.000000000000.17</v>
      </c>
      <c r="CH164" s="121" t="s">
        <v>4410</v>
      </c>
      <c r="CI164" s="122" t="str">
        <f>VLOOKUP(CH164,'[1]Sheet2 (2)'!$A$2:$C$2126,3,FALSE)</f>
        <v>20110.371.000.5997.470.000000000000.17</v>
      </c>
      <c r="DG164" s="121" t="s">
        <v>3054</v>
      </c>
      <c r="DH164" s="122" t="str">
        <f>VLOOKUP(DG164,'[1]Sheet2 (2)'!$A$2:$C$2126,3,FALSE)</f>
        <v>20110.788.000.5997.460.000000000000.17</v>
      </c>
      <c r="DI164" t="str">
        <f t="shared" si="29"/>
        <v>20110.788.000.</v>
      </c>
      <c r="DJ164" t="str">
        <f t="shared" si="30"/>
        <v>.460.000000000000.17</v>
      </c>
      <c r="DK164" s="4" t="s">
        <v>4411</v>
      </c>
      <c r="DL164" t="str">
        <f t="shared" si="31"/>
        <v>5997</v>
      </c>
      <c r="DM164" t="s">
        <v>2735</v>
      </c>
      <c r="DN164" t="str">
        <f t="shared" si="32"/>
        <v>110.788</v>
      </c>
      <c r="DO164" t="str">
        <f t="shared" si="33"/>
        <v/>
      </c>
      <c r="DP164" s="121" t="s">
        <v>3054</v>
      </c>
      <c r="DQ164" t="s">
        <v>5946</v>
      </c>
      <c r="DR164" t="s">
        <v>5947</v>
      </c>
      <c r="DS164" t="str">
        <f t="shared" si="34"/>
        <v>.460.000000000000.</v>
      </c>
    </row>
    <row r="165" spans="39:123" ht="15.75" x14ac:dyDescent="0.25">
      <c r="AM165" s="103"/>
      <c r="AP165" s="46"/>
      <c r="AR165" s="85"/>
      <c r="AT165" t="s">
        <v>1234</v>
      </c>
      <c r="BT165" t="s">
        <v>938</v>
      </c>
      <c r="BX165" s="121" t="s">
        <v>4412</v>
      </c>
      <c r="BY165" s="122" t="str">
        <f>VLOOKUP(BX165,'[1]Sheet2 (2)'!$A$2:$C$2126,3,FALSE)</f>
        <v>40110.057.000.5997.110.000000000000.17</v>
      </c>
      <c r="BZ165" s="121" t="s">
        <v>4413</v>
      </c>
      <c r="CA165" s="122" t="str">
        <f>VLOOKUP(BZ165,'[1]Sheet2 (2)'!$A$2:$C$2126,3,FALSE)</f>
        <v>30110.785.000.5997.630.000000000000.17</v>
      </c>
      <c r="CH165" s="121" t="s">
        <v>4414</v>
      </c>
      <c r="CI165" s="122" t="str">
        <f>VLOOKUP(CH165,'[1]Sheet2 (2)'!$A$2:$C$2126,3,FALSE)</f>
        <v>20110.391.000.5997.470.000000000000.17</v>
      </c>
      <c r="DG165" s="121" t="s">
        <v>3067</v>
      </c>
      <c r="DH165" s="122" t="str">
        <f>VLOOKUP(DG165,'[1]Sheet2 (2)'!$A$2:$C$2126,3,FALSE)</f>
        <v>20110.621.000.5997.420.000000000000.17</v>
      </c>
      <c r="DI165" t="str">
        <f t="shared" si="29"/>
        <v>20110.621.000.</v>
      </c>
      <c r="DJ165" t="str">
        <f t="shared" si="30"/>
        <v>.420.000000000000.17</v>
      </c>
      <c r="DK165" s="4" t="s">
        <v>4415</v>
      </c>
      <c r="DL165" t="str">
        <f t="shared" si="31"/>
        <v>5997</v>
      </c>
      <c r="DM165" t="s">
        <v>2735</v>
      </c>
      <c r="DN165" t="str">
        <f t="shared" si="32"/>
        <v>110.621</v>
      </c>
      <c r="DO165" t="str">
        <f t="shared" si="33"/>
        <v/>
      </c>
      <c r="DP165" s="121" t="s">
        <v>3067</v>
      </c>
      <c r="DQ165" t="s">
        <v>5948</v>
      </c>
      <c r="DR165" t="s">
        <v>5949</v>
      </c>
      <c r="DS165" t="str">
        <f t="shared" si="34"/>
        <v>.420.000000000000.</v>
      </c>
    </row>
    <row r="166" spans="39:123" ht="15.75" x14ac:dyDescent="0.25">
      <c r="AM166" s="103"/>
      <c r="AP166" s="46"/>
      <c r="AR166" s="85"/>
      <c r="AT166" t="s">
        <v>1235</v>
      </c>
      <c r="BT166" t="s">
        <v>940</v>
      </c>
      <c r="BX166" s="121" t="s">
        <v>4416</v>
      </c>
      <c r="BY166" s="122" t="str">
        <f>VLOOKUP(BX166,'[1]Sheet2 (2)'!$A$2:$C$2126,3,FALSE)</f>
        <v>40110.057.000.5997.110.000000000000.17</v>
      </c>
      <c r="BZ166" s="121" t="s">
        <v>4417</v>
      </c>
      <c r="CA166" s="122" t="str">
        <f>VLOOKUP(BZ166,'[1]Sheet2 (2)'!$A$2:$C$2126,3,FALSE)</f>
        <v>30110.782.000.5997.730.000000000000.17</v>
      </c>
      <c r="CH166" s="121" t="s">
        <v>4418</v>
      </c>
      <c r="CI166" s="122" t="str">
        <f>VLOOKUP(CH166,'[1]Sheet2 (2)'!$A$2:$C$2126,3,FALSE)</f>
        <v>20110.187.000.5997.110.000000000000.17</v>
      </c>
      <c r="DG166" s="121" t="s">
        <v>3082</v>
      </c>
      <c r="DH166" s="122" t="str">
        <f>VLOOKUP(DG166,'[1]Sheet2 (2)'!$A$2:$C$2126,3,FALSE)</f>
        <v>20110.221.124.5997.220.000000000000.17</v>
      </c>
      <c r="DI166" t="str">
        <f t="shared" si="29"/>
        <v>20110.221.124.</v>
      </c>
      <c r="DJ166" t="str">
        <f t="shared" si="30"/>
        <v>.220.000000000000.17</v>
      </c>
      <c r="DK166" s="4" t="s">
        <v>4419</v>
      </c>
      <c r="DL166" t="str">
        <f t="shared" si="31"/>
        <v>5997</v>
      </c>
      <c r="DM166" t="s">
        <v>2735</v>
      </c>
      <c r="DN166" t="str">
        <f t="shared" si="32"/>
        <v>110.221</v>
      </c>
      <c r="DO166" t="str">
        <f t="shared" si="33"/>
        <v/>
      </c>
      <c r="DP166" s="121" t="s">
        <v>3082</v>
      </c>
      <c r="DQ166" t="s">
        <v>5950</v>
      </c>
      <c r="DR166" t="s">
        <v>5903</v>
      </c>
      <c r="DS166" t="str">
        <f t="shared" si="34"/>
        <v>.220.000000000000.</v>
      </c>
    </row>
    <row r="167" spans="39:123" ht="15.75" x14ac:dyDescent="0.25">
      <c r="AP167" s="46"/>
      <c r="AR167" s="96"/>
      <c r="AT167" t="s">
        <v>1236</v>
      </c>
      <c r="BT167" t="s">
        <v>942</v>
      </c>
      <c r="BX167" s="121" t="s">
        <v>4420</v>
      </c>
      <c r="BY167" s="122" t="str">
        <f>VLOOKUP(BX167,'[1]Sheet2 (2)'!$A$2:$C$2126,3,FALSE)</f>
        <v>40110.057.000.5997.110.000000000000.17</v>
      </c>
      <c r="BZ167" s="121" t="s">
        <v>4421</v>
      </c>
      <c r="CA167" s="122" t="str">
        <f>VLOOKUP(BZ167,'[1]Sheet2 (2)'!$A$2:$C$2126,3,FALSE)</f>
        <v>30110.781.000.5997.710.000000000000.17</v>
      </c>
      <c r="CH167" s="121" t="s">
        <v>4422</v>
      </c>
      <c r="CI167" s="122" t="str">
        <f>VLOOKUP(CH167,'[1]Sheet2 (2)'!$A$2:$C$2126,3,FALSE)</f>
        <v>20110.188.000.5997.110.000000000000.17</v>
      </c>
      <c r="DG167" s="121" t="s">
        <v>3095</v>
      </c>
      <c r="DH167" s="122" t="str">
        <f>VLOOKUP(DG167,'[1]Sheet2 (2)'!$A$2:$C$2126,3,FALSE)</f>
        <v>20110.683.131.5997.220.000000000000.17</v>
      </c>
      <c r="DI167" t="str">
        <f t="shared" si="29"/>
        <v>20110.683.131.</v>
      </c>
      <c r="DJ167" t="str">
        <f t="shared" si="30"/>
        <v>.220.000000000000.17</v>
      </c>
      <c r="DK167" s="4" t="s">
        <v>4423</v>
      </c>
      <c r="DL167" t="str">
        <f t="shared" si="31"/>
        <v>5997</v>
      </c>
      <c r="DM167" t="s">
        <v>2735</v>
      </c>
      <c r="DN167" t="str">
        <f t="shared" si="32"/>
        <v>110.683</v>
      </c>
      <c r="DO167" t="str">
        <f t="shared" si="33"/>
        <v/>
      </c>
      <c r="DP167" s="121" t="s">
        <v>3095</v>
      </c>
      <c r="DQ167" t="s">
        <v>5951</v>
      </c>
      <c r="DR167" t="s">
        <v>5903</v>
      </c>
      <c r="DS167" t="str">
        <f t="shared" si="34"/>
        <v>.220.000000000000.</v>
      </c>
    </row>
    <row r="168" spans="39:123" ht="15.75" x14ac:dyDescent="0.25">
      <c r="AP168" s="46"/>
      <c r="AR168" s="96"/>
      <c r="AT168" t="s">
        <v>1237</v>
      </c>
      <c r="BT168" t="s">
        <v>944</v>
      </c>
      <c r="BX168" s="121" t="s">
        <v>4424</v>
      </c>
      <c r="BY168" s="122" t="str">
        <f>VLOOKUP(BX168,'[1]Sheet2 (2)'!$A$2:$C$2126,3,FALSE)</f>
        <v>40110.070.000.5997.110.000000000000.17</v>
      </c>
      <c r="BZ168" s="121" t="s">
        <v>4425</v>
      </c>
      <c r="CA168" s="122" t="str">
        <f>VLOOKUP(BZ168,'[1]Sheet2 (2)'!$A$2:$C$2126,3,FALSE)</f>
        <v>30110.784.000.5997.720.000000000000.17</v>
      </c>
      <c r="CH168" s="121" t="s">
        <v>4426</v>
      </c>
      <c r="CI168" s="122" t="str">
        <f>VLOOKUP(CH168,'[1]Sheet2 (2)'!$A$2:$C$2126,3,FALSE)</f>
        <v>20110.189.000.5997.110.000000000000.17</v>
      </c>
      <c r="DG168" s="121" t="s">
        <v>3109</v>
      </c>
      <c r="DH168" s="122" t="str">
        <f>VLOOKUP(DG168,'[1]Sheet2 (2)'!$A$2:$C$2126,3,FALSE)</f>
        <v>20110.683.269.5997.220.000000000000.17</v>
      </c>
      <c r="DI168" t="str">
        <f t="shared" si="29"/>
        <v>20110.683.269.</v>
      </c>
      <c r="DJ168" t="str">
        <f t="shared" si="30"/>
        <v>.220.000000000000.17</v>
      </c>
      <c r="DK168" s="4" t="s">
        <v>4427</v>
      </c>
      <c r="DL168" t="str">
        <f t="shared" si="31"/>
        <v>5997</v>
      </c>
      <c r="DM168" t="s">
        <v>2735</v>
      </c>
      <c r="DN168" t="str">
        <f t="shared" si="32"/>
        <v>110.683</v>
      </c>
      <c r="DO168" t="str">
        <f t="shared" si="33"/>
        <v/>
      </c>
      <c r="DP168" s="121" t="s">
        <v>3109</v>
      </c>
      <c r="DQ168" t="s">
        <v>5952</v>
      </c>
      <c r="DR168" t="s">
        <v>5903</v>
      </c>
      <c r="DS168" t="str">
        <f t="shared" si="34"/>
        <v>.220.000000000000.</v>
      </c>
    </row>
    <row r="169" spans="39:123" ht="15.75" x14ac:dyDescent="0.25">
      <c r="AP169" s="46"/>
      <c r="AR169" s="96"/>
      <c r="AT169" t="s">
        <v>1238</v>
      </c>
      <c r="BT169" t="s">
        <v>514</v>
      </c>
      <c r="BX169" s="121" t="s">
        <v>4428</v>
      </c>
      <c r="BY169" s="122" t="str">
        <f>VLOOKUP(BX169,'[1]Sheet2 (2)'!$A$2:$C$2126,3,FALSE)</f>
        <v>40110.070.000.5997.110.000000000000.17</v>
      </c>
      <c r="BZ169" s="121" t="s">
        <v>4429</v>
      </c>
      <c r="CA169" s="122" t="str">
        <f>VLOOKUP(BZ169,'[1]Sheet2 (2)'!$A$2:$C$2126,3,FALSE)</f>
        <v>30110.784.372.5997.770.000000000000.17</v>
      </c>
      <c r="CH169" s="121" t="s">
        <v>4430</v>
      </c>
      <c r="CI169" s="122" t="str">
        <f>VLOOKUP(CH169,'[1]Sheet2 (2)'!$A$2:$C$2126,3,FALSE)</f>
        <v>20110.196.000.5997.110.000000000000.17</v>
      </c>
      <c r="DG169" s="121" t="s">
        <v>3123</v>
      </c>
      <c r="DH169" s="122" t="str">
        <f>VLOOKUP(DG169,'[1]Sheet2 (2)'!$A$2:$C$2126,3,FALSE)</f>
        <v>20110.388.000.5997.470.000000000000.17</v>
      </c>
      <c r="DI169" t="str">
        <f t="shared" si="29"/>
        <v>20110.388.000.</v>
      </c>
      <c r="DJ169" t="str">
        <f t="shared" si="30"/>
        <v>.470.000000000000.17</v>
      </c>
      <c r="DK169" s="4" t="s">
        <v>4431</v>
      </c>
      <c r="DL169" t="str">
        <f t="shared" si="31"/>
        <v>5997</v>
      </c>
      <c r="DM169" t="s">
        <v>2735</v>
      </c>
      <c r="DN169" t="str">
        <f t="shared" si="32"/>
        <v>110.388</v>
      </c>
      <c r="DO169" t="str">
        <f t="shared" si="33"/>
        <v/>
      </c>
      <c r="DP169" s="121" t="s">
        <v>3123</v>
      </c>
      <c r="DQ169" t="s">
        <v>5953</v>
      </c>
      <c r="DR169" t="s">
        <v>5887</v>
      </c>
      <c r="DS169" t="str">
        <f t="shared" si="34"/>
        <v>.470.000000000000.</v>
      </c>
    </row>
    <row r="170" spans="39:123" x14ac:dyDescent="0.25">
      <c r="AP170" s="46"/>
      <c r="AT170" t="s">
        <v>1239</v>
      </c>
      <c r="BT170" t="s">
        <v>515</v>
      </c>
      <c r="BX170" s="121" t="s">
        <v>4432</v>
      </c>
      <c r="BY170" s="122" t="str">
        <f>VLOOKUP(BX170,'[1]Sheet2 (2)'!$A$2:$C$2126,3,FALSE)</f>
        <v>40110.070.000.5997.110.000000000000.17</v>
      </c>
      <c r="BZ170" s="121" t="s">
        <v>4433</v>
      </c>
      <c r="CA170" s="122" t="str">
        <f>VLOOKUP(BZ170,'[1]Sheet2 (2)'!$A$2:$C$2126,3,FALSE)</f>
        <v>30110.781.373.5997.720.000000000000.17</v>
      </c>
      <c r="CH170" s="121" t="s">
        <v>4434</v>
      </c>
      <c r="CI170" s="122" t="str">
        <f>VLOOKUP(CH170,'[1]Sheet2 (2)'!$A$2:$C$2126,3,FALSE)</f>
        <v>20110.195.000.5997.110.000000000000.17</v>
      </c>
      <c r="DG170" s="121" t="s">
        <v>3137</v>
      </c>
      <c r="DH170" s="122" t="str">
        <f>VLOOKUP(DG170,'[1]Sheet2 (2)'!$A$2:$C$2126,3,FALSE)</f>
        <v>20110.604.000.5997.470.000000000000.17</v>
      </c>
      <c r="DI170" t="str">
        <f t="shared" si="29"/>
        <v>20110.604.000.</v>
      </c>
      <c r="DJ170" t="str">
        <f t="shared" si="30"/>
        <v>.470.000000000000.17</v>
      </c>
      <c r="DK170" s="4" t="s">
        <v>4371</v>
      </c>
      <c r="DL170" t="str">
        <f t="shared" si="31"/>
        <v>5997</v>
      </c>
      <c r="DM170" t="s">
        <v>2735</v>
      </c>
      <c r="DN170" t="str">
        <f t="shared" si="32"/>
        <v>110.604</v>
      </c>
      <c r="DO170" t="str">
        <f t="shared" si="33"/>
        <v/>
      </c>
      <c r="DP170" s="121" t="s">
        <v>3137</v>
      </c>
      <c r="DQ170" t="s">
        <v>5938</v>
      </c>
      <c r="DR170" t="s">
        <v>5887</v>
      </c>
      <c r="DS170" t="str">
        <f t="shared" si="34"/>
        <v>.470.000000000000.</v>
      </c>
    </row>
    <row r="171" spans="39:123" x14ac:dyDescent="0.25">
      <c r="AP171" s="46"/>
      <c r="AR171" s="97"/>
      <c r="AT171" t="s">
        <v>1240</v>
      </c>
      <c r="BT171" t="s">
        <v>516</v>
      </c>
      <c r="BX171" s="121" t="s">
        <v>4435</v>
      </c>
      <c r="BY171" s="122" t="str">
        <f>VLOOKUP(BX171,'[1]Sheet2 (2)'!$A$2:$C$2126,3,FALSE)</f>
        <v>40110.070.000.5997.110.000000000000.17</v>
      </c>
      <c r="BZ171" s="121" t="s">
        <v>4436</v>
      </c>
      <c r="CA171" s="122" t="str">
        <f>VLOOKUP(BZ171,'[1]Sheet2 (2)'!$A$2:$C$2126,3,FALSE)</f>
        <v>31110.391.293.5997.630.000000000000.17</v>
      </c>
      <c r="CH171" s="121" t="s">
        <v>4437</v>
      </c>
      <c r="CI171" s="122" t="str">
        <f>VLOOKUP(CH171,'[1]Sheet2 (2)'!$A$2:$C$2126,3,FALSE)</f>
        <v>20110.190.000.5997.110.000000000000.17</v>
      </c>
      <c r="DG171" s="121" t="s">
        <v>3151</v>
      </c>
      <c r="DH171" s="122" t="str">
        <f>VLOOKUP(DG171,'[1]Sheet2 (2)'!$A$2:$C$2126,3,FALSE)</f>
        <v>20110.604.201.5997.610.000000000000.17</v>
      </c>
      <c r="DI171" t="str">
        <f t="shared" si="29"/>
        <v>20110.604.201.</v>
      </c>
      <c r="DJ171" t="str">
        <f t="shared" si="30"/>
        <v>.610.000000000000.17</v>
      </c>
      <c r="DK171" s="4" t="s">
        <v>4438</v>
      </c>
      <c r="DL171" t="str">
        <f t="shared" si="31"/>
        <v>5997</v>
      </c>
      <c r="DM171" t="s">
        <v>2735</v>
      </c>
      <c r="DN171" t="str">
        <f t="shared" si="32"/>
        <v>110.604</v>
      </c>
      <c r="DO171" t="str">
        <f t="shared" si="33"/>
        <v/>
      </c>
      <c r="DP171" s="121" t="s">
        <v>3151</v>
      </c>
      <c r="DQ171" t="s">
        <v>5954</v>
      </c>
      <c r="DR171" t="s">
        <v>5867</v>
      </c>
      <c r="DS171" t="str">
        <f t="shared" si="34"/>
        <v>.610.000000000000.</v>
      </c>
    </row>
    <row r="172" spans="39:123" x14ac:dyDescent="0.25">
      <c r="AP172" s="46"/>
      <c r="AT172" t="s">
        <v>1241</v>
      </c>
      <c r="BT172" t="s">
        <v>517</v>
      </c>
      <c r="BX172" s="121" t="s">
        <v>4439</v>
      </c>
      <c r="BY172" s="122" t="str">
        <f>VLOOKUP(BX172,'[1]Sheet2 (2)'!$A$2:$C$2126,3,FALSE)</f>
        <v>40110.070.000.5997.110.000000000000.17</v>
      </c>
      <c r="BZ172" s="121" t="s">
        <v>4440</v>
      </c>
      <c r="CA172" s="122" t="str">
        <f>VLOOKUP(BZ172,'[1]Sheet2 (2)'!$A$2:$C$2126,3,FALSE)</f>
        <v>30110.783.000.5997.760.000000000000.17</v>
      </c>
      <c r="CH172" s="121" t="s">
        <v>4441</v>
      </c>
      <c r="CI172" s="122" t="str">
        <f>VLOOKUP(CH172,'[1]Sheet2 (2)'!$A$2:$C$2126,3,FALSE)</f>
        <v>20110.194.000.5997.110.000000000000.17</v>
      </c>
      <c r="DG172" s="121" t="s">
        <v>3165</v>
      </c>
      <c r="DH172" s="122" t="str">
        <f>VLOOKUP(DG172,'[1]Sheet2 (2)'!$A$2:$C$2126,3,FALSE)</f>
        <v>20110.388.204.5997.110.000000000000.17</v>
      </c>
      <c r="DI172" t="str">
        <f t="shared" si="29"/>
        <v>20110.388.204.</v>
      </c>
      <c r="DJ172" t="str">
        <f t="shared" si="30"/>
        <v>.110.000000000000.17</v>
      </c>
      <c r="DK172" s="4" t="s">
        <v>4442</v>
      </c>
      <c r="DL172" t="str">
        <f t="shared" si="31"/>
        <v>5997</v>
      </c>
      <c r="DM172" t="s">
        <v>2735</v>
      </c>
      <c r="DN172" t="str">
        <f t="shared" si="32"/>
        <v>110.388</v>
      </c>
      <c r="DO172" t="str">
        <f t="shared" si="33"/>
        <v/>
      </c>
      <c r="DP172" s="121" t="s">
        <v>3165</v>
      </c>
      <c r="DQ172" t="s">
        <v>5955</v>
      </c>
      <c r="DR172" t="s">
        <v>5931</v>
      </c>
      <c r="DS172" t="str">
        <f t="shared" si="34"/>
        <v>.110.000000000000.</v>
      </c>
    </row>
    <row r="173" spans="39:123" x14ac:dyDescent="0.25">
      <c r="AP173" s="46"/>
      <c r="AR173" s="97"/>
      <c r="AT173" t="s">
        <v>1242</v>
      </c>
      <c r="BT173" t="s">
        <v>951</v>
      </c>
      <c r="BX173" s="121" t="s">
        <v>4443</v>
      </c>
      <c r="BY173" s="122" t="str">
        <f>VLOOKUP(BX173,'[1]Sheet2 (2)'!$A$2:$C$2126,3,FALSE)</f>
        <v>40110.070.000.5997.110.000000000000.17</v>
      </c>
      <c r="BZ173" s="121" t="s">
        <v>4444</v>
      </c>
      <c r="CA173" s="122" t="str">
        <f>VLOOKUP(BZ173,'[1]Sheet2 (2)'!$A$2:$C$2126,3,FALSE)</f>
        <v>30110.781.374.5997.710.000000000000.17</v>
      </c>
      <c r="CH173" s="121" t="s">
        <v>4445</v>
      </c>
      <c r="CI173" s="122" t="str">
        <f>VLOOKUP(CH173,'[1]Sheet2 (2)'!$A$2:$C$2126,3,FALSE)</f>
        <v>20110.506.000.5997.220.000000000000.17</v>
      </c>
      <c r="DG173" s="121" t="s">
        <v>3179</v>
      </c>
      <c r="DH173" s="122" t="str">
        <f>VLOOKUP(DG173,'[1]Sheet2 (2)'!$A$2:$C$2126,3,FALSE)</f>
        <v>20110.633.000.5997.560.000000000000.17</v>
      </c>
      <c r="DI173" t="str">
        <f t="shared" si="29"/>
        <v>20110.633.000.</v>
      </c>
      <c r="DJ173" t="str">
        <f t="shared" si="30"/>
        <v>.560.000000000000.17</v>
      </c>
      <c r="DK173" s="4" t="s">
        <v>4446</v>
      </c>
      <c r="DL173" t="str">
        <f t="shared" si="31"/>
        <v>5997</v>
      </c>
      <c r="DM173" t="s">
        <v>2735</v>
      </c>
      <c r="DN173" t="str">
        <f t="shared" si="32"/>
        <v>110.633</v>
      </c>
      <c r="DO173" t="str">
        <f t="shared" si="33"/>
        <v/>
      </c>
      <c r="DP173" s="121" t="s">
        <v>3179</v>
      </c>
      <c r="DQ173" t="s">
        <v>5956</v>
      </c>
      <c r="DR173" t="s">
        <v>5881</v>
      </c>
      <c r="DS173" t="str">
        <f t="shared" si="34"/>
        <v>.560.000000000000.</v>
      </c>
    </row>
    <row r="174" spans="39:123" x14ac:dyDescent="0.25">
      <c r="AP174" s="46"/>
      <c r="AR174" s="97"/>
      <c r="AT174" t="s">
        <v>1923</v>
      </c>
      <c r="BT174" t="s">
        <v>954</v>
      </c>
      <c r="BX174" s="121" t="s">
        <v>4447</v>
      </c>
      <c r="BY174" s="122" t="str">
        <f>VLOOKUP(BX174,'[1]Sheet2 (2)'!$A$2:$C$2126,3,FALSE)</f>
        <v>40110.070.000.5997.110.000000000000.17</v>
      </c>
      <c r="BZ174" s="121" t="s">
        <v>4448</v>
      </c>
      <c r="CA174" s="122" t="str">
        <f>VLOOKUP(BZ174,'[1]Sheet2 (2)'!$A$2:$C$2126,3,FALSE)</f>
        <v>30110.390.000.5997.510.000000000000.17</v>
      </c>
      <c r="CH174" s="121" t="s">
        <v>4449</v>
      </c>
      <c r="CI174" s="122" t="str">
        <f>VLOOKUP(CH174,'[1]Sheet2 (2)'!$A$2:$C$2126,3,FALSE)</f>
        <v>20110.506.165.5997.430.000000000000.17</v>
      </c>
      <c r="DG174" s="121" t="s">
        <v>3194</v>
      </c>
      <c r="DH174" s="122" t="str">
        <f>VLOOKUP(DG174,'[1]Sheet2 (2)'!$A$2:$C$2126,3,FALSE)</f>
        <v>20110.999.000.5996.000.000000000000.17</v>
      </c>
      <c r="DI174" t="str">
        <f t="shared" si="29"/>
        <v>20110.999.000.</v>
      </c>
      <c r="DJ174" t="str">
        <f t="shared" si="30"/>
        <v>.000.000000000000.17</v>
      </c>
      <c r="DK174" s="4" t="s">
        <v>4379</v>
      </c>
      <c r="DL174" t="str">
        <f t="shared" si="31"/>
        <v>5996</v>
      </c>
      <c r="DM174" t="s">
        <v>3078</v>
      </c>
      <c r="DN174" t="str">
        <f t="shared" si="32"/>
        <v>110.999</v>
      </c>
      <c r="DO174" t="str">
        <f t="shared" si="33"/>
        <v>N/A</v>
      </c>
      <c r="DP174" s="121" t="s">
        <v>3194</v>
      </c>
      <c r="DQ174" t="s">
        <v>1422</v>
      </c>
      <c r="DR174" t="s">
        <v>1422</v>
      </c>
      <c r="DS174" t="str">
        <f t="shared" si="34"/>
        <v>N/A</v>
      </c>
    </row>
    <row r="175" spans="39:123" x14ac:dyDescent="0.25">
      <c r="AP175" s="46"/>
      <c r="AR175" s="97"/>
      <c r="AT175" t="s">
        <v>1924</v>
      </c>
      <c r="BT175" t="s">
        <v>956</v>
      </c>
      <c r="BX175" s="121" t="s">
        <v>4450</v>
      </c>
      <c r="BY175" s="122" t="str">
        <f>VLOOKUP(BX175,'[1]Sheet2 (2)'!$A$2:$C$2126,3,FALSE)</f>
        <v>40110.070.000.5997.110.000000000000.17</v>
      </c>
      <c r="BZ175" s="121" t="s">
        <v>4451</v>
      </c>
      <c r="CA175" s="122" t="str">
        <f>VLOOKUP(BZ175,'[1]Sheet2 (2)'!$A$2:$C$2126,3,FALSE)</f>
        <v>30110.632.000.5997.520.000000000000.17</v>
      </c>
      <c r="CH175" s="121" t="s">
        <v>4452</v>
      </c>
      <c r="CI175" s="122" t="str">
        <f>VLOOKUP(CH175,'[1]Sheet2 (2)'!$A$2:$C$2126,3,FALSE)</f>
        <v>20110.193.000.5997.110.000000000000.17</v>
      </c>
      <c r="DG175" s="121" t="s">
        <v>3209</v>
      </c>
      <c r="DH175" s="122" t="str">
        <f>VLOOKUP(DG175,'[1]Sheet2 (2)'!$A$2:$C$2126,3,FALSE)</f>
        <v>20110.636.000.5997.570.000000000000.17</v>
      </c>
      <c r="DI175" t="str">
        <f t="shared" si="29"/>
        <v>20110.636.000.</v>
      </c>
      <c r="DJ175" t="str">
        <f t="shared" si="30"/>
        <v>.570.000000000000.17</v>
      </c>
      <c r="DK175" s="4" t="s">
        <v>4453</v>
      </c>
      <c r="DL175" t="str">
        <f t="shared" si="31"/>
        <v>5997</v>
      </c>
      <c r="DM175" t="s">
        <v>2735</v>
      </c>
      <c r="DN175" t="str">
        <f t="shared" si="32"/>
        <v>110.636</v>
      </c>
      <c r="DO175" t="str">
        <f t="shared" si="33"/>
        <v/>
      </c>
      <c r="DP175" s="121" t="s">
        <v>3209</v>
      </c>
      <c r="DQ175" t="s">
        <v>5957</v>
      </c>
      <c r="DR175" t="s">
        <v>5958</v>
      </c>
      <c r="DS175" t="str">
        <f t="shared" si="34"/>
        <v>.570.000000000000.</v>
      </c>
    </row>
    <row r="176" spans="39:123" x14ac:dyDescent="0.25">
      <c r="AP176" s="46"/>
      <c r="AR176" s="97"/>
      <c r="AT176" t="s">
        <v>1925</v>
      </c>
      <c r="BT176" t="s">
        <v>958</v>
      </c>
      <c r="BX176" s="121" t="s">
        <v>4454</v>
      </c>
      <c r="BY176" s="122" t="str">
        <f>VLOOKUP(BX176,'[1]Sheet2 (2)'!$A$2:$C$2126,3,FALSE)</f>
        <v>40110.070.000.5997.110.000000000000.17</v>
      </c>
      <c r="BZ176" s="121" t="s">
        <v>4455</v>
      </c>
      <c r="CA176" s="122" t="str">
        <f>VLOOKUP(BZ176,'[1]Sheet2 (2)'!$A$2:$C$2126,3,FALSE)</f>
        <v>30110.634.000.5997.540.000000000000.17</v>
      </c>
      <c r="CH176" s="121" t="s">
        <v>4456</v>
      </c>
      <c r="CI176" s="122" t="str">
        <f>VLOOKUP(CH176,'[1]Sheet2 (2)'!$A$2:$C$2126,3,FALSE)</f>
        <v>20110.999.000.5996.000.000000000000.17</v>
      </c>
      <c r="DG176" s="121" t="s">
        <v>3224</v>
      </c>
      <c r="DH176" s="122" t="str">
        <f>VLOOKUP(DG176,'[1]Sheet2 (2)'!$A$2:$C$2126,3,FALSE)</f>
        <v>20110.636.000.5997.570.000000000000.17</v>
      </c>
      <c r="DI176" t="str">
        <f t="shared" si="29"/>
        <v>20110.636.000.</v>
      </c>
      <c r="DJ176" t="str">
        <f t="shared" si="30"/>
        <v>.570.000000000000.17</v>
      </c>
      <c r="DK176" s="4" t="s">
        <v>4453</v>
      </c>
      <c r="DL176" t="str">
        <f t="shared" si="31"/>
        <v>5997</v>
      </c>
      <c r="DM176" t="s">
        <v>2735</v>
      </c>
      <c r="DN176" t="str">
        <f t="shared" si="32"/>
        <v>110.636</v>
      </c>
      <c r="DO176" t="str">
        <f t="shared" si="33"/>
        <v/>
      </c>
      <c r="DP176" s="121" t="s">
        <v>3224</v>
      </c>
      <c r="DQ176" t="s">
        <v>5957</v>
      </c>
      <c r="DR176" t="s">
        <v>5958</v>
      </c>
      <c r="DS176" t="str">
        <f t="shared" si="34"/>
        <v>.570.000000000000.</v>
      </c>
    </row>
    <row r="177" spans="42:123" x14ac:dyDescent="0.25">
      <c r="AP177" s="46"/>
      <c r="AR177" s="97"/>
      <c r="AT177" t="s">
        <v>1926</v>
      </c>
      <c r="BT177" t="s">
        <v>961</v>
      </c>
      <c r="BX177" s="121" t="s">
        <v>4457</v>
      </c>
      <c r="BY177" s="122" t="str">
        <f>VLOOKUP(BX177,'[1]Sheet2 (2)'!$A$2:$C$2126,3,FALSE)</f>
        <v>40110.070.004.5997.310.000000000000.17</v>
      </c>
      <c r="BZ177" s="121" t="s">
        <v>4458</v>
      </c>
      <c r="CA177" s="122" t="str">
        <f>VLOOKUP(BZ177,'[1]Sheet2 (2)'!$A$2:$C$2126,3,FALSE)</f>
        <v>30110.646.000.5997.520.000000000000.17</v>
      </c>
      <c r="CH177" s="121" t="s">
        <v>4459</v>
      </c>
      <c r="CI177" s="122" t="str">
        <f>VLOOKUP(CH177,'[1]Sheet2 (2)'!$A$2:$C$2126,3,FALSE)</f>
        <v>20110.291.000.5997.110.000000000000.17</v>
      </c>
      <c r="DG177" s="121" t="s">
        <v>3239</v>
      </c>
      <c r="DH177" s="122" t="str">
        <f>VLOOKUP(DG177,'[1]Sheet2 (2)'!$A$2:$C$2126,3,FALSE)</f>
        <v>20110.636.000.5997.570.000000000000.17</v>
      </c>
      <c r="DI177" t="str">
        <f t="shared" si="29"/>
        <v>20110.636.000.</v>
      </c>
      <c r="DJ177" t="str">
        <f t="shared" si="30"/>
        <v>.570.000000000000.17</v>
      </c>
      <c r="DK177" s="4" t="s">
        <v>4453</v>
      </c>
      <c r="DL177" t="str">
        <f t="shared" si="31"/>
        <v>5997</v>
      </c>
      <c r="DM177" t="s">
        <v>2735</v>
      </c>
      <c r="DN177" t="str">
        <f t="shared" si="32"/>
        <v>110.636</v>
      </c>
      <c r="DO177" t="str">
        <f t="shared" si="33"/>
        <v/>
      </c>
      <c r="DP177" s="121" t="s">
        <v>3239</v>
      </c>
      <c r="DQ177" t="s">
        <v>5957</v>
      </c>
      <c r="DR177" t="s">
        <v>5958</v>
      </c>
      <c r="DS177" t="str">
        <f t="shared" si="34"/>
        <v>.570.000000000000.</v>
      </c>
    </row>
    <row r="178" spans="42:123" x14ac:dyDescent="0.25">
      <c r="AP178" s="46"/>
      <c r="AR178" s="97"/>
      <c r="AT178" t="s">
        <v>1927</v>
      </c>
      <c r="BT178" t="s">
        <v>964</v>
      </c>
      <c r="BX178" s="121" t="s">
        <v>4460</v>
      </c>
      <c r="BY178" s="122" t="str">
        <f>VLOOKUP(BX178,'[1]Sheet2 (2)'!$A$2:$C$2126,3,FALSE)</f>
        <v>40110.070.000.5997.110.000000000000.17</v>
      </c>
      <c r="BZ178" s="121" t="s">
        <v>4461</v>
      </c>
      <c r="CA178" s="122" t="str">
        <f>VLOOKUP(BZ178,'[1]Sheet2 (2)'!$A$2:$C$2126,3,FALSE)</f>
        <v>30110.390.263.5997.510.000000000000.17</v>
      </c>
      <c r="CH178" s="121" t="s">
        <v>4462</v>
      </c>
      <c r="CI178" s="122" t="str">
        <f>VLOOKUP(CH178,'[1]Sheet2 (2)'!$A$2:$C$2126,3,FALSE)</f>
        <v>20110.291.000.5997.110.000000000000.17</v>
      </c>
      <c r="DG178" s="121" t="s">
        <v>3253</v>
      </c>
      <c r="DH178" s="122" t="str">
        <f>VLOOKUP(DG178,'[1]Sheet2 (2)'!$A$2:$C$2126,3,FALSE)</f>
        <v>20110.636.000.5997.570.000000000000.17</v>
      </c>
      <c r="DI178" t="str">
        <f t="shared" si="29"/>
        <v>20110.636.000.</v>
      </c>
      <c r="DJ178" t="str">
        <f t="shared" si="30"/>
        <v>.570.000000000000.17</v>
      </c>
      <c r="DK178" s="4" t="s">
        <v>4453</v>
      </c>
      <c r="DL178" t="str">
        <f t="shared" si="31"/>
        <v>5997</v>
      </c>
      <c r="DM178" t="s">
        <v>2735</v>
      </c>
      <c r="DN178" t="str">
        <f t="shared" si="32"/>
        <v>110.636</v>
      </c>
      <c r="DO178" t="str">
        <f t="shared" si="33"/>
        <v/>
      </c>
      <c r="DP178" s="121" t="s">
        <v>3253</v>
      </c>
      <c r="DQ178" t="s">
        <v>5957</v>
      </c>
      <c r="DR178" t="s">
        <v>5958</v>
      </c>
      <c r="DS178" t="str">
        <f t="shared" si="34"/>
        <v>.570.000000000000.</v>
      </c>
    </row>
    <row r="179" spans="42:123" x14ac:dyDescent="0.25">
      <c r="AP179" s="46"/>
      <c r="AR179" s="97"/>
      <c r="AT179" t="s">
        <v>1928</v>
      </c>
      <c r="BT179" t="s">
        <v>967</v>
      </c>
      <c r="BX179" s="121" t="s">
        <v>4463</v>
      </c>
      <c r="BY179" s="122" t="str">
        <f>VLOOKUP(BX179,'[1]Sheet2 (2)'!$A$2:$C$2126,3,FALSE)</f>
        <v>40110.070.000.5997.110.000000000000.17</v>
      </c>
      <c r="BZ179" s="121" t="s">
        <v>4464</v>
      </c>
      <c r="CA179" s="122" t="str">
        <f>VLOOKUP(BZ179,'[1]Sheet2 (2)'!$A$2:$C$2126,3,FALSE)</f>
        <v>30110.641.000.5997.530.000000000000.17</v>
      </c>
      <c r="CH179" s="121" t="s">
        <v>4465</v>
      </c>
      <c r="CI179" s="122" t="str">
        <f>VLOOKUP(CH179,'[1]Sheet2 (2)'!$A$2:$C$2126,3,FALSE)</f>
        <v>20110.291.000.5997.110.000000000000.17</v>
      </c>
      <c r="DG179" s="121" t="s">
        <v>3268</v>
      </c>
      <c r="DH179" s="122" t="str">
        <f>VLOOKUP(DG179,'[1]Sheet2 (2)'!$A$2:$C$2126,3,FALSE)</f>
        <v>20110.636.000.5997.570.000000000000.17</v>
      </c>
      <c r="DI179" t="str">
        <f t="shared" si="29"/>
        <v>20110.636.000.</v>
      </c>
      <c r="DJ179" t="str">
        <f t="shared" si="30"/>
        <v>.570.000000000000.17</v>
      </c>
      <c r="DK179" s="4" t="s">
        <v>4453</v>
      </c>
      <c r="DL179" t="str">
        <f t="shared" si="31"/>
        <v>5997</v>
      </c>
      <c r="DM179" t="s">
        <v>2735</v>
      </c>
      <c r="DN179" t="str">
        <f t="shared" si="32"/>
        <v>110.636</v>
      </c>
      <c r="DO179" t="str">
        <f t="shared" si="33"/>
        <v/>
      </c>
      <c r="DP179" s="121" t="s">
        <v>3268</v>
      </c>
      <c r="DQ179" t="s">
        <v>5957</v>
      </c>
      <c r="DR179" t="s">
        <v>5958</v>
      </c>
      <c r="DS179" t="str">
        <f t="shared" si="34"/>
        <v>.570.000000000000.</v>
      </c>
    </row>
    <row r="180" spans="42:123" x14ac:dyDescent="0.25">
      <c r="AP180" s="46"/>
      <c r="AR180" s="97"/>
      <c r="AT180" t="s">
        <v>1929</v>
      </c>
      <c r="BT180" t="s">
        <v>970</v>
      </c>
      <c r="BX180" s="121" t="s">
        <v>4466</v>
      </c>
      <c r="BY180" s="122" t="str">
        <f>VLOOKUP(BX180,'[1]Sheet2 (2)'!$A$2:$C$2126,3,FALSE)</f>
        <v>40110.070.000.5997.110.000000000000.17</v>
      </c>
      <c r="BZ180" s="121" t="s">
        <v>4467</v>
      </c>
      <c r="CA180" s="122" t="str">
        <f>VLOOKUP(BZ180,'[1]Sheet2 (2)'!$A$2:$C$2126,3,FALSE)</f>
        <v>30110.635.000.5997.530.000000000000.17</v>
      </c>
      <c r="CH180" s="121" t="s">
        <v>4468</v>
      </c>
      <c r="CI180" s="122" t="str">
        <f>VLOOKUP(CH180,'[1]Sheet2 (2)'!$A$2:$C$2126,3,FALSE)</f>
        <v>20110.612.000.5997.410.000000000000.17</v>
      </c>
      <c r="DG180" s="121" t="s">
        <v>3282</v>
      </c>
      <c r="DH180" s="122" t="str">
        <f>VLOOKUP(DG180,'[1]Sheet2 (2)'!$A$2:$C$2126,3,FALSE)</f>
        <v>20110.636.000.5997.570.000000000000.17</v>
      </c>
      <c r="DI180" t="str">
        <f t="shared" si="29"/>
        <v>20110.636.000.</v>
      </c>
      <c r="DJ180" t="str">
        <f t="shared" si="30"/>
        <v>.570.000000000000.17</v>
      </c>
      <c r="DK180" s="4" t="s">
        <v>4453</v>
      </c>
      <c r="DL180" t="str">
        <f t="shared" si="31"/>
        <v>5997</v>
      </c>
      <c r="DM180" t="s">
        <v>2735</v>
      </c>
      <c r="DN180" t="str">
        <f t="shared" si="32"/>
        <v>110.636</v>
      </c>
      <c r="DO180" t="str">
        <f t="shared" si="33"/>
        <v/>
      </c>
      <c r="DP180" s="121" t="s">
        <v>3282</v>
      </c>
      <c r="DQ180" t="s">
        <v>5957</v>
      </c>
      <c r="DR180" t="s">
        <v>5958</v>
      </c>
      <c r="DS180" t="str">
        <f t="shared" si="34"/>
        <v>.570.000000000000.</v>
      </c>
    </row>
    <row r="181" spans="42:123" x14ac:dyDescent="0.25">
      <c r="AP181" s="46"/>
      <c r="AR181" s="97"/>
      <c r="AT181" t="s">
        <v>1930</v>
      </c>
      <c r="BT181" t="s">
        <v>973</v>
      </c>
      <c r="BX181" s="121" t="s">
        <v>4469</v>
      </c>
      <c r="BY181" s="122" t="str">
        <f>VLOOKUP(BX181,'[1]Sheet2 (2)'!$A$2:$C$2126,3,FALSE)</f>
        <v>40110.070.000.5997.110.000000000000.17</v>
      </c>
      <c r="BZ181" s="121" t="s">
        <v>4470</v>
      </c>
      <c r="CA181" s="122" t="str">
        <f>VLOOKUP(BZ181,'[1]Sheet2 (2)'!$A$2:$C$2126,3,FALSE)</f>
        <v>30110.640.000.5997.510.000000000000.17</v>
      </c>
      <c r="CH181" s="121" t="s">
        <v>4471</v>
      </c>
      <c r="CI181" s="122" t="str">
        <f>VLOOKUP(CH181,'[1]Sheet2 (2)'!$A$2:$C$2126,3,FALSE)</f>
        <v>20380.613.000.5997.410.20ROT0130000.00</v>
      </c>
      <c r="DG181" s="121" t="s">
        <v>3296</v>
      </c>
      <c r="DH181" s="122" t="str">
        <f>VLOOKUP(DG181,'[1]Sheet2 (2)'!$A$2:$C$2126,3,FALSE)</f>
        <v>20110.636.000.5997.570.000000000000.17</v>
      </c>
      <c r="DI181" t="str">
        <f t="shared" si="29"/>
        <v>20110.636.000.</v>
      </c>
      <c r="DJ181" t="str">
        <f t="shared" si="30"/>
        <v>.570.000000000000.17</v>
      </c>
      <c r="DK181" s="4" t="s">
        <v>4453</v>
      </c>
      <c r="DL181" t="str">
        <f t="shared" si="31"/>
        <v>5997</v>
      </c>
      <c r="DM181" t="s">
        <v>2735</v>
      </c>
      <c r="DN181" t="str">
        <f t="shared" si="32"/>
        <v>110.636</v>
      </c>
      <c r="DO181" t="str">
        <f t="shared" si="33"/>
        <v/>
      </c>
      <c r="DP181" s="121" t="s">
        <v>3296</v>
      </c>
      <c r="DQ181" t="s">
        <v>5957</v>
      </c>
      <c r="DR181" t="s">
        <v>5958</v>
      </c>
      <c r="DS181" t="str">
        <f t="shared" si="34"/>
        <v>.570.000000000000.</v>
      </c>
    </row>
    <row r="182" spans="42:123" x14ac:dyDescent="0.25">
      <c r="AP182" s="46"/>
      <c r="AR182" s="97"/>
      <c r="AT182" t="s">
        <v>1931</v>
      </c>
      <c r="BT182" t="s">
        <v>976</v>
      </c>
      <c r="BX182" s="121" t="s">
        <v>4472</v>
      </c>
      <c r="BY182" s="122" t="str">
        <f>VLOOKUP(BX182,'[1]Sheet2 (2)'!$A$2:$C$2126,3,FALSE)</f>
        <v>40110.070.000.5997.110.000000000000.17</v>
      </c>
      <c r="BZ182" s="121" t="s">
        <v>4473</v>
      </c>
      <c r="CA182" s="122" t="str">
        <f>VLOOKUP(BZ182,'[1]Sheet2 (2)'!$A$2:$C$2126,3,FALSE)</f>
        <v>30110.637.000.5997.580.000000000000.17</v>
      </c>
      <c r="CH182" s="121" t="s">
        <v>4474</v>
      </c>
      <c r="CI182" s="122" t="str">
        <f>VLOOKUP(CH182,'[1]Sheet2 (2)'!$A$2:$C$2126,3,FALSE)</f>
        <v>20110.291.166.5997.430.000000000000.17</v>
      </c>
      <c r="DG182" s="121" t="s">
        <v>3311</v>
      </c>
      <c r="DH182" s="122" t="str">
        <f>VLOOKUP(DG182,'[1]Sheet2 (2)'!$A$2:$C$2126,3,FALSE)</f>
        <v>20110.636.000.5997.510.000000000000.17</v>
      </c>
      <c r="DI182" t="str">
        <f t="shared" si="29"/>
        <v>20110.636.000.</v>
      </c>
      <c r="DJ182" t="str">
        <f t="shared" si="30"/>
        <v>.510.000000000000.17</v>
      </c>
      <c r="DK182" s="4" t="s">
        <v>4475</v>
      </c>
      <c r="DL182" t="str">
        <f t="shared" si="31"/>
        <v>5997</v>
      </c>
      <c r="DM182" t="s">
        <v>2735</v>
      </c>
      <c r="DN182" t="str">
        <f t="shared" si="32"/>
        <v>110.636</v>
      </c>
      <c r="DO182" t="str">
        <f t="shared" si="33"/>
        <v/>
      </c>
      <c r="DP182" s="121" t="s">
        <v>3311</v>
      </c>
      <c r="DQ182" t="s">
        <v>5957</v>
      </c>
      <c r="DR182" t="s">
        <v>5885</v>
      </c>
      <c r="DS182" t="str">
        <f t="shared" si="34"/>
        <v>.510.000000000000.</v>
      </c>
    </row>
    <row r="183" spans="42:123" x14ac:dyDescent="0.25">
      <c r="AP183" s="46"/>
      <c r="AR183" s="97"/>
      <c r="AT183" t="s">
        <v>1932</v>
      </c>
      <c r="BT183" t="s">
        <v>480</v>
      </c>
      <c r="BX183" s="121" t="s">
        <v>4476</v>
      </c>
      <c r="BY183" s="122" t="str">
        <f>VLOOKUP(BX183,'[1]Sheet2 (2)'!$A$2:$C$2126,3,FALSE)</f>
        <v>40110.070.000.5997.110.000000000000.17</v>
      </c>
      <c r="BZ183" s="121" t="s">
        <v>4477</v>
      </c>
      <c r="CA183" s="122" t="str">
        <f>VLOOKUP(BZ183,'[1]Sheet2 (2)'!$A$2:$C$2126,3,FALSE)</f>
        <v>30110.637.263.5997.580.000000000000.17</v>
      </c>
      <c r="CH183" s="121" t="s">
        <v>4478</v>
      </c>
      <c r="CI183" s="122" t="str">
        <f>VLOOKUP(CH183,'[1]Sheet2 (2)'!$A$2:$C$2126,3,FALSE)</f>
        <v>20110.291.000.5997.110.000000000000.17</v>
      </c>
      <c r="DG183" s="121" t="s">
        <v>3326</v>
      </c>
      <c r="DH183" s="122" t="str">
        <f>VLOOKUP(DG183,'[1]Sheet2 (2)'!$A$2:$C$2126,3,FALSE)</f>
        <v>20110.293.000.5997.110.000000000000.17</v>
      </c>
      <c r="DI183" t="str">
        <f t="shared" si="29"/>
        <v>20110.293.000.</v>
      </c>
      <c r="DJ183" t="str">
        <f t="shared" si="30"/>
        <v>.110.000000000000.17</v>
      </c>
      <c r="DK183" s="4" t="s">
        <v>4479</v>
      </c>
      <c r="DL183" t="str">
        <f t="shared" si="31"/>
        <v>5997</v>
      </c>
      <c r="DM183" t="s">
        <v>2735</v>
      </c>
      <c r="DN183" t="str">
        <f t="shared" si="32"/>
        <v>110.293</v>
      </c>
      <c r="DO183" t="str">
        <f t="shared" si="33"/>
        <v/>
      </c>
      <c r="DP183" s="121" t="s">
        <v>3326</v>
      </c>
      <c r="DQ183" t="s">
        <v>5959</v>
      </c>
      <c r="DR183" t="s">
        <v>5931</v>
      </c>
      <c r="DS183" t="str">
        <f t="shared" si="34"/>
        <v>.110.000000000000.</v>
      </c>
    </row>
    <row r="184" spans="42:123" x14ac:dyDescent="0.25">
      <c r="AP184" s="46"/>
      <c r="AR184" s="97"/>
      <c r="AT184" t="s">
        <v>1933</v>
      </c>
      <c r="BT184" t="s">
        <v>1813</v>
      </c>
      <c r="BX184" s="121" t="s">
        <v>4480</v>
      </c>
      <c r="BY184" s="122" t="str">
        <f>VLOOKUP(BX184,'[1]Sheet2 (2)'!$A$2:$C$2126,3,FALSE)</f>
        <v>40110.070.000.5997.110.000000000000.17</v>
      </c>
      <c r="BZ184" s="121" t="s">
        <v>4481</v>
      </c>
      <c r="CA184" s="122" t="str">
        <f>VLOOKUP(BZ184,'[1]Sheet2 (2)'!$A$2:$C$2126,3,FALSE)</f>
        <v>30110.688.000.5997.640.000000000000.17</v>
      </c>
      <c r="CH184" s="121" t="s">
        <v>4482</v>
      </c>
      <c r="CI184" s="122" t="str">
        <f>VLOOKUP(CH184,'[1]Sheet2 (2)'!$A$2:$C$2126,3,FALSE)</f>
        <v>20110.999.000.5996.000.000000000000.17</v>
      </c>
      <c r="DG184" s="121" t="s">
        <v>3341</v>
      </c>
      <c r="DH184" s="122" t="str">
        <f>VLOOKUP(DG184,'[1]Sheet2 (2)'!$A$2:$C$2126,3,FALSE)</f>
        <v>20110.295.000.5997.110.000000000000.17</v>
      </c>
      <c r="DI184" t="str">
        <f t="shared" si="29"/>
        <v>20110.295.000.</v>
      </c>
      <c r="DJ184" t="str">
        <f t="shared" si="30"/>
        <v>.110.000000000000.17</v>
      </c>
      <c r="DK184" s="4" t="s">
        <v>4483</v>
      </c>
      <c r="DL184" t="str">
        <f t="shared" si="31"/>
        <v>5997</v>
      </c>
      <c r="DM184" t="s">
        <v>2735</v>
      </c>
      <c r="DN184" t="str">
        <f t="shared" si="32"/>
        <v>110.295</v>
      </c>
      <c r="DO184" t="str">
        <f t="shared" si="33"/>
        <v/>
      </c>
      <c r="DP184" s="121" t="s">
        <v>3341</v>
      </c>
      <c r="DQ184" t="s">
        <v>5960</v>
      </c>
      <c r="DR184" t="s">
        <v>5931</v>
      </c>
      <c r="DS184" t="str">
        <f t="shared" si="34"/>
        <v>.110.000000000000.</v>
      </c>
    </row>
    <row r="185" spans="42:123" x14ac:dyDescent="0.25">
      <c r="AP185" s="46"/>
      <c r="AR185" s="97"/>
      <c r="AT185" t="s">
        <v>1934</v>
      </c>
      <c r="BT185" t="s">
        <v>484</v>
      </c>
      <c r="BX185" s="121" t="s">
        <v>4484</v>
      </c>
      <c r="BY185" s="122" t="str">
        <f>VLOOKUP(BX185,'[1]Sheet2 (2)'!$A$2:$C$2126,3,FALSE)</f>
        <v>40110.070.000.5997.110.000000000000.17</v>
      </c>
      <c r="CH185" s="121" t="s">
        <v>4485</v>
      </c>
      <c r="CI185" s="122" t="str">
        <f>VLOOKUP(CH185,'[1]Sheet2 (2)'!$A$2:$C$2126,3,FALSE)</f>
        <v>20110.377.000.5997.470.000000000000.17</v>
      </c>
      <c r="DG185" s="121" t="s">
        <v>3355</v>
      </c>
      <c r="DH185" s="122" t="str">
        <f>VLOOKUP(DG185,'[1]Sheet2 (2)'!$A$2:$C$2126,3,FALSE)</f>
        <v>20110.571.000.5997.330.000000000000.17</v>
      </c>
      <c r="DI185" t="str">
        <f t="shared" si="29"/>
        <v>20110.571.000.</v>
      </c>
      <c r="DJ185" t="str">
        <f t="shared" si="30"/>
        <v>.330.000000000000.17</v>
      </c>
      <c r="DK185" s="4" t="s">
        <v>4486</v>
      </c>
      <c r="DL185" t="str">
        <f t="shared" si="31"/>
        <v>5997</v>
      </c>
      <c r="DM185" t="s">
        <v>2735</v>
      </c>
      <c r="DN185" t="str">
        <f t="shared" si="32"/>
        <v>110.571</v>
      </c>
      <c r="DO185" t="str">
        <f t="shared" si="33"/>
        <v/>
      </c>
      <c r="DP185" s="121" t="s">
        <v>3355</v>
      </c>
      <c r="DQ185" t="s">
        <v>5961</v>
      </c>
      <c r="DR185" t="s">
        <v>5915</v>
      </c>
      <c r="DS185" t="str">
        <f t="shared" si="34"/>
        <v>.330.000000000000.</v>
      </c>
    </row>
    <row r="186" spans="42:123" x14ac:dyDescent="0.25">
      <c r="AP186" s="46"/>
      <c r="AR186" s="97"/>
      <c r="AT186" t="s">
        <v>1935</v>
      </c>
      <c r="BT186" t="s">
        <v>981</v>
      </c>
      <c r="BX186" s="121" t="s">
        <v>4487</v>
      </c>
      <c r="BY186" s="122" t="str">
        <f>VLOOKUP(BX186,'[1]Sheet2 (2)'!$A$2:$C$2126,3,FALSE)</f>
        <v>40110.074.000.5997.110.000000000000.17</v>
      </c>
      <c r="CH186" s="121" t="s">
        <v>4488</v>
      </c>
      <c r="CI186" s="122" t="str">
        <f>VLOOKUP(CH186,'[1]Sheet2 (2)'!$A$2:$C$2126,3,FALSE)</f>
        <v>20110.377.000.5997.470.000000000000.17</v>
      </c>
      <c r="DG186" s="121" t="s">
        <v>3369</v>
      </c>
      <c r="DH186" s="122" t="str">
        <f>VLOOKUP(DG186,'[1]Sheet2 (2)'!$A$2:$C$2126,3,FALSE)</f>
        <v>20181.388.207.5997.832.20EMP0040000.00</v>
      </c>
      <c r="DI186" t="str">
        <f t="shared" si="29"/>
        <v>20181.388.207.</v>
      </c>
      <c r="DJ186" t="str">
        <f t="shared" si="30"/>
        <v>.832.20EMP0040000.00</v>
      </c>
      <c r="DK186" s="4" t="s">
        <v>4489</v>
      </c>
      <c r="DL186" t="str">
        <f t="shared" si="31"/>
        <v>5997</v>
      </c>
      <c r="DM186" t="s">
        <v>2735</v>
      </c>
      <c r="DN186" t="str">
        <f t="shared" si="32"/>
        <v>181.388</v>
      </c>
      <c r="DO186" t="str">
        <f t="shared" si="33"/>
        <v/>
      </c>
      <c r="DP186" s="121" t="s">
        <v>3369</v>
      </c>
      <c r="DQ186" t="s">
        <v>5962</v>
      </c>
      <c r="DR186" t="s">
        <v>5963</v>
      </c>
      <c r="DS186" t="str">
        <f t="shared" si="34"/>
        <v>.832.20EMP0040000.</v>
      </c>
    </row>
    <row r="187" spans="42:123" x14ac:dyDescent="0.25">
      <c r="AP187" s="46"/>
      <c r="AR187" s="97"/>
      <c r="AT187" t="s">
        <v>1936</v>
      </c>
      <c r="BT187" t="s">
        <v>984</v>
      </c>
      <c r="BX187" s="121" t="s">
        <v>4490</v>
      </c>
      <c r="BY187" s="122" t="str">
        <f>VLOOKUP(BX187,'[1]Sheet2 (2)'!$A$2:$C$2126,3,FALSE)</f>
        <v>40110.074.000.5997.110.000000000000.17</v>
      </c>
      <c r="CH187" s="121" t="s">
        <v>4491</v>
      </c>
      <c r="CI187" s="122" t="str">
        <f>VLOOKUP(CH187,'[1]Sheet2 (2)'!$A$2:$C$2126,3,FALSE)</f>
        <v>20110.377.000.5997.470.000000000000.17</v>
      </c>
      <c r="DG187" s="121" t="s">
        <v>3383</v>
      </c>
      <c r="DH187" s="122" t="str">
        <f>VLOOKUP(DG187,'[1]Sheet2 (2)'!$A$2:$C$2126,3,FALSE)</f>
        <v>20110.294.000.5997.110.000000000000.17</v>
      </c>
      <c r="DI187" t="str">
        <f t="shared" si="29"/>
        <v>20110.294.000.</v>
      </c>
      <c r="DJ187" t="str">
        <f t="shared" si="30"/>
        <v>.110.000000000000.17</v>
      </c>
      <c r="DK187" s="4" t="s">
        <v>4492</v>
      </c>
      <c r="DL187" t="str">
        <f t="shared" si="31"/>
        <v>5997</v>
      </c>
      <c r="DM187" t="s">
        <v>2735</v>
      </c>
      <c r="DN187" t="str">
        <f t="shared" si="32"/>
        <v>110.294</v>
      </c>
      <c r="DO187" t="str">
        <f t="shared" si="33"/>
        <v/>
      </c>
      <c r="DP187" s="121" t="s">
        <v>3383</v>
      </c>
      <c r="DQ187" t="s">
        <v>5964</v>
      </c>
      <c r="DR187" t="s">
        <v>5931</v>
      </c>
      <c r="DS187" t="str">
        <f t="shared" si="34"/>
        <v>.110.000000000000.</v>
      </c>
    </row>
    <row r="188" spans="42:123" x14ac:dyDescent="0.25">
      <c r="AP188" s="46"/>
      <c r="AR188" s="97"/>
      <c r="AT188" t="s">
        <v>1937</v>
      </c>
      <c r="BT188" t="s">
        <v>987</v>
      </c>
      <c r="BX188" s="121" t="s">
        <v>4493</v>
      </c>
      <c r="BY188" s="122" t="str">
        <f>VLOOKUP(BX188,'[1]Sheet2 (2)'!$A$2:$C$2126,3,FALSE)</f>
        <v>40110.077.000.5997.110.000000000000.17</v>
      </c>
      <c r="CH188" s="121" t="s">
        <v>4494</v>
      </c>
      <c r="CI188" s="122" t="str">
        <f>VLOOKUP(CH188,'[1]Sheet2 (2)'!$A$2:$C$2126,3,FALSE)</f>
        <v>20110.263.000.5997.110.000000000000.17</v>
      </c>
      <c r="DG188" s="121" t="s">
        <v>3397</v>
      </c>
      <c r="DH188" s="122" t="str">
        <f>VLOOKUP(DG188,'[1]Sheet2 (2)'!$A$2:$C$2126,3,FALSE)</f>
        <v>20110.425.000.5997.130.000000000000.17</v>
      </c>
      <c r="DI188" t="str">
        <f t="shared" si="29"/>
        <v>20110.425.000.</v>
      </c>
      <c r="DJ188" t="str">
        <f t="shared" si="30"/>
        <v>.130.000000000000.17</v>
      </c>
      <c r="DK188" s="4" t="s">
        <v>4495</v>
      </c>
      <c r="DL188" t="str">
        <f t="shared" si="31"/>
        <v>5997</v>
      </c>
      <c r="DM188" t="s">
        <v>2735</v>
      </c>
      <c r="DN188" t="str">
        <f t="shared" si="32"/>
        <v>110.425</v>
      </c>
      <c r="DO188" t="str">
        <f t="shared" si="33"/>
        <v/>
      </c>
      <c r="DP188" s="121" t="s">
        <v>3397</v>
      </c>
      <c r="DQ188" t="s">
        <v>5965</v>
      </c>
      <c r="DR188" t="s">
        <v>5966</v>
      </c>
      <c r="DS188" t="str">
        <f t="shared" si="34"/>
        <v>.130.000000000000.</v>
      </c>
    </row>
    <row r="189" spans="42:123" x14ac:dyDescent="0.25">
      <c r="AP189" s="46"/>
      <c r="AR189" s="97"/>
      <c r="AT189" t="s">
        <v>1938</v>
      </c>
      <c r="BT189" t="s">
        <v>990</v>
      </c>
      <c r="BX189" s="121" t="s">
        <v>4496</v>
      </c>
      <c r="BY189" s="122" t="str">
        <f>VLOOKUP(BX189,'[1]Sheet2 (2)'!$A$2:$C$2126,3,FALSE)</f>
        <v>40110.077.000.5997.110.000000000000.17</v>
      </c>
      <c r="CH189" s="121" t="s">
        <v>4497</v>
      </c>
      <c r="CI189" s="122" t="str">
        <f>VLOOKUP(CH189,'[1]Sheet2 (2)'!$A$2:$C$2126,3,FALSE)</f>
        <v>20110.267.000.5997.110.000000000000.17</v>
      </c>
      <c r="DG189" s="121" t="s">
        <v>3411</v>
      </c>
      <c r="DH189" s="122" t="str">
        <f>VLOOKUP(DG189,'[1]Sheet2 (2)'!$A$2:$C$2126,3,FALSE)</f>
        <v>20110.571.000.5997.330.000000000000.17</v>
      </c>
      <c r="DI189" t="str">
        <f t="shared" si="29"/>
        <v>20110.571.000.</v>
      </c>
      <c r="DJ189" t="str">
        <f t="shared" si="30"/>
        <v>.330.000000000000.17</v>
      </c>
      <c r="DK189" s="4" t="s">
        <v>4486</v>
      </c>
      <c r="DL189" t="str">
        <f t="shared" si="31"/>
        <v>5997</v>
      </c>
      <c r="DM189" t="s">
        <v>2735</v>
      </c>
      <c r="DN189" t="str">
        <f t="shared" si="32"/>
        <v>110.571</v>
      </c>
      <c r="DO189" t="str">
        <f t="shared" si="33"/>
        <v/>
      </c>
      <c r="DP189" s="121" t="s">
        <v>3411</v>
      </c>
      <c r="DQ189" t="s">
        <v>5961</v>
      </c>
      <c r="DR189" t="s">
        <v>5915</v>
      </c>
      <c r="DS189" t="str">
        <f t="shared" si="34"/>
        <v>.330.000000000000.</v>
      </c>
    </row>
    <row r="190" spans="42:123" x14ac:dyDescent="0.25">
      <c r="AP190" s="46"/>
      <c r="AR190" s="97"/>
      <c r="AT190" t="s">
        <v>1939</v>
      </c>
      <c r="BT190" t="s">
        <v>993</v>
      </c>
      <c r="BX190" s="121" t="s">
        <v>4498</v>
      </c>
      <c r="BY190" s="122" t="str">
        <f>VLOOKUP(BX190,'[1]Sheet2 (2)'!$A$2:$C$2126,3,FALSE)</f>
        <v>40110.077.000.5997.110.000000000000.17</v>
      </c>
      <c r="CH190" s="121" t="s">
        <v>4499</v>
      </c>
      <c r="CI190" s="122" t="str">
        <f>VLOOKUP(CH190,'[1]Sheet2 (2)'!$A$2:$C$2126,3,FALSE)</f>
        <v>20110.262.000.5997.110.000000000000.17</v>
      </c>
      <c r="DG190" s="121" t="s">
        <v>3425</v>
      </c>
      <c r="DH190" s="122" t="str">
        <f>VLOOKUP(DG190,'[1]Sheet2 (2)'!$A$2:$C$2126,3,FALSE)</f>
        <v>20110.165.082.5997.130.000000000000.17</v>
      </c>
      <c r="DI190" t="str">
        <f t="shared" si="29"/>
        <v>20110.165.082.</v>
      </c>
      <c r="DJ190" t="str">
        <f t="shared" si="30"/>
        <v>.130.000000000000.17</v>
      </c>
      <c r="DK190" s="4" t="s">
        <v>4500</v>
      </c>
      <c r="DL190" t="str">
        <f t="shared" si="31"/>
        <v>5997</v>
      </c>
      <c r="DM190" t="s">
        <v>2735</v>
      </c>
      <c r="DN190" t="str">
        <f t="shared" si="32"/>
        <v>110.165</v>
      </c>
      <c r="DO190" t="str">
        <f t="shared" si="33"/>
        <v/>
      </c>
      <c r="DP190" s="121" t="s">
        <v>3425</v>
      </c>
      <c r="DQ190" t="s">
        <v>5967</v>
      </c>
      <c r="DR190" t="s">
        <v>5966</v>
      </c>
      <c r="DS190" t="str">
        <f t="shared" si="34"/>
        <v>.130.000000000000.</v>
      </c>
    </row>
    <row r="191" spans="42:123" x14ac:dyDescent="0.25">
      <c r="AP191" s="46"/>
      <c r="AR191" s="97"/>
      <c r="AT191" t="s">
        <v>1940</v>
      </c>
      <c r="BT191" t="s">
        <v>995</v>
      </c>
      <c r="BX191" s="121" t="s">
        <v>4501</v>
      </c>
      <c r="BY191" s="122" t="str">
        <f>VLOOKUP(BX191,'[1]Sheet2 (2)'!$A$2:$C$2126,3,FALSE)</f>
        <v>40110.077.000.5997.110.000000000000.17</v>
      </c>
      <c r="CH191" s="121" t="s">
        <v>4502</v>
      </c>
      <c r="CI191" s="122" t="str">
        <f>VLOOKUP(CH191,'[1]Sheet2 (2)'!$A$2:$C$2126,3,FALSE)</f>
        <v>20110.270.000.5997.110.000000000000.17</v>
      </c>
      <c r="DG191" s="121" t="s">
        <v>3439</v>
      </c>
      <c r="DH191" s="122" t="str">
        <f>VLOOKUP(DG191,'[1]Sheet2 (2)'!$A$2:$C$2126,3,FALSE)</f>
        <v>20110.165.081.5997.130.000000000000.17</v>
      </c>
      <c r="DI191" t="str">
        <f t="shared" si="29"/>
        <v>20110.165.081.</v>
      </c>
      <c r="DJ191" t="str">
        <f t="shared" si="30"/>
        <v>.130.000000000000.17</v>
      </c>
      <c r="DK191" s="4" t="s">
        <v>4503</v>
      </c>
      <c r="DL191" t="str">
        <f t="shared" si="31"/>
        <v>5997</v>
      </c>
      <c r="DM191" t="s">
        <v>2735</v>
      </c>
      <c r="DN191" t="str">
        <f t="shared" si="32"/>
        <v>110.165</v>
      </c>
      <c r="DO191" t="str">
        <f t="shared" si="33"/>
        <v/>
      </c>
      <c r="DP191" s="121" t="s">
        <v>3439</v>
      </c>
      <c r="DQ191" t="s">
        <v>5968</v>
      </c>
      <c r="DR191" t="s">
        <v>5966</v>
      </c>
      <c r="DS191" t="str">
        <f t="shared" si="34"/>
        <v>.130.000000000000.</v>
      </c>
    </row>
    <row r="192" spans="42:123" x14ac:dyDescent="0.25">
      <c r="AP192" s="46"/>
      <c r="AR192" s="97"/>
      <c r="AT192" t="s">
        <v>1941</v>
      </c>
      <c r="BT192" t="s">
        <v>997</v>
      </c>
      <c r="BX192" s="121" t="s">
        <v>4504</v>
      </c>
      <c r="BY192" s="122" t="str">
        <f>VLOOKUP(BX192,'[1]Sheet2 (2)'!$A$2:$C$2126,3,FALSE)</f>
        <v>40110.077.000.5997.110.000000000000.17</v>
      </c>
      <c r="CH192" s="121" t="s">
        <v>4505</v>
      </c>
      <c r="CI192" s="122" t="str">
        <f>VLOOKUP(CH192,'[1]Sheet2 (2)'!$A$2:$C$2126,3,FALSE)</f>
        <v>20110.265.000.5997.110.000000000000.17</v>
      </c>
      <c r="DG192" s="121" t="s">
        <v>3454</v>
      </c>
      <c r="DH192" s="122" t="str">
        <f>VLOOKUP(DG192,'[1]Sheet2 (2)'!$A$2:$C$2126,3,FALSE)</f>
        <v>20110.613.000.5997.410.000000000000.17</v>
      </c>
      <c r="DI192" t="str">
        <f t="shared" si="29"/>
        <v>20110.613.000.</v>
      </c>
      <c r="DJ192" t="str">
        <f t="shared" si="30"/>
        <v>.410.000000000000.17</v>
      </c>
      <c r="DK192" s="4" t="s">
        <v>4506</v>
      </c>
      <c r="DL192" t="str">
        <f t="shared" si="31"/>
        <v>5997</v>
      </c>
      <c r="DM192" t="s">
        <v>2735</v>
      </c>
      <c r="DN192" t="str">
        <f t="shared" si="32"/>
        <v>110.613</v>
      </c>
      <c r="DO192" t="str">
        <f t="shared" si="33"/>
        <v/>
      </c>
      <c r="DP192" s="121" t="s">
        <v>3454</v>
      </c>
      <c r="DQ192" t="s">
        <v>5969</v>
      </c>
      <c r="DR192" t="s">
        <v>5970</v>
      </c>
      <c r="DS192" t="str">
        <f t="shared" si="34"/>
        <v>.410.000000000000.</v>
      </c>
    </row>
    <row r="193" spans="42:123" x14ac:dyDescent="0.25">
      <c r="AP193" s="46"/>
      <c r="AR193" s="97"/>
      <c r="AT193" t="s">
        <v>1942</v>
      </c>
      <c r="BT193" t="s">
        <v>1000</v>
      </c>
      <c r="BX193" s="121" t="s">
        <v>4507</v>
      </c>
      <c r="BY193" s="122" t="str">
        <f>VLOOKUP(BX193,'[1]Sheet2 (2)'!$A$2:$C$2126,3,FALSE)</f>
        <v>40110.077.000.5997.110.000000000000.17</v>
      </c>
      <c r="CH193" s="121" t="s">
        <v>4508</v>
      </c>
      <c r="CI193" s="122" t="str">
        <f>VLOOKUP(CH193,'[1]Sheet2 (2)'!$A$2:$C$2126,3,FALSE)</f>
        <v>20110.271.000.5997.110.000000000000.17</v>
      </c>
      <c r="DG193" s="121" t="s">
        <v>3469</v>
      </c>
      <c r="DH193" s="122" t="str">
        <f>VLOOKUP(DG193,'[1]Sheet2 (2)'!$A$2:$C$2126,3,FALSE)</f>
        <v>20110.613.000.5997.410.000000000000.17</v>
      </c>
      <c r="DI193" t="str">
        <f t="shared" si="29"/>
        <v>20110.613.000.</v>
      </c>
      <c r="DJ193" t="str">
        <f t="shared" si="30"/>
        <v>.410.000000000000.17</v>
      </c>
      <c r="DK193" s="4" t="s">
        <v>4506</v>
      </c>
      <c r="DL193" t="str">
        <f t="shared" si="31"/>
        <v>5997</v>
      </c>
      <c r="DM193" t="s">
        <v>2735</v>
      </c>
      <c r="DN193" t="str">
        <f t="shared" si="32"/>
        <v>110.613</v>
      </c>
      <c r="DO193" t="str">
        <f t="shared" si="33"/>
        <v/>
      </c>
      <c r="DP193" s="121" t="s">
        <v>3469</v>
      </c>
      <c r="DQ193" t="s">
        <v>5969</v>
      </c>
      <c r="DR193" t="s">
        <v>5970</v>
      </c>
      <c r="DS193" t="str">
        <f t="shared" si="34"/>
        <v>.410.000000000000.</v>
      </c>
    </row>
    <row r="194" spans="42:123" x14ac:dyDescent="0.25">
      <c r="AR194" s="97"/>
      <c r="AT194" t="s">
        <v>1943</v>
      </c>
      <c r="BT194" t="s">
        <v>1002</v>
      </c>
      <c r="BX194" s="121" t="s">
        <v>4509</v>
      </c>
      <c r="BY194" s="122" t="str">
        <f>VLOOKUP(BX194,'[1]Sheet2 (2)'!$A$2:$C$2126,3,FALSE)</f>
        <v>40110.077.000.5997.110.000000000000.17</v>
      </c>
      <c r="CH194" s="121" t="s">
        <v>4510</v>
      </c>
      <c r="CI194" s="122" t="str">
        <f>VLOOKUP(CH194,'[1]Sheet2 (2)'!$A$2:$C$2126,3,FALSE)</f>
        <v>20110.272.000.5997.110.000000000000.17</v>
      </c>
      <c r="DG194" s="121" t="s">
        <v>3483</v>
      </c>
      <c r="DH194" s="122" t="str">
        <f>VLOOKUP(DG194,'[1]Sheet2 (2)'!$A$2:$C$2126,3,FALSE)</f>
        <v>20110.613.000.5997.410.000000000000.17</v>
      </c>
      <c r="DI194" t="str">
        <f t="shared" si="29"/>
        <v>20110.613.000.</v>
      </c>
      <c r="DJ194" t="str">
        <f t="shared" si="30"/>
        <v>.410.000000000000.17</v>
      </c>
      <c r="DK194" s="4" t="s">
        <v>4506</v>
      </c>
      <c r="DL194" t="str">
        <f t="shared" si="31"/>
        <v>5997</v>
      </c>
      <c r="DM194" t="s">
        <v>2735</v>
      </c>
      <c r="DN194" t="str">
        <f t="shared" si="32"/>
        <v>110.613</v>
      </c>
      <c r="DO194" t="str">
        <f t="shared" si="33"/>
        <v/>
      </c>
      <c r="DP194" s="121" t="s">
        <v>3483</v>
      </c>
      <c r="DQ194" t="s">
        <v>5969</v>
      </c>
      <c r="DR194" t="s">
        <v>5970</v>
      </c>
      <c r="DS194" t="str">
        <f t="shared" si="34"/>
        <v>.410.000000000000.</v>
      </c>
    </row>
    <row r="195" spans="42:123" x14ac:dyDescent="0.25">
      <c r="AR195" s="97"/>
      <c r="AT195" t="s">
        <v>1944</v>
      </c>
      <c r="BT195" t="s">
        <v>1004</v>
      </c>
      <c r="BX195" s="121" t="s">
        <v>4511</v>
      </c>
      <c r="BY195" s="122" t="str">
        <f>VLOOKUP(BX195,'[1]Sheet2 (2)'!$A$2:$C$2126,3,FALSE)</f>
        <v>40110.077.000.5997.110.000000000000.17</v>
      </c>
      <c r="CH195" s="121" t="s">
        <v>4512</v>
      </c>
      <c r="CI195" s="122" t="str">
        <f>VLOOKUP(CH195,'[1]Sheet2 (2)'!$A$2:$C$2126,3,FALSE)</f>
        <v>20110.301.000.5997.110.000000000000.17</v>
      </c>
      <c r="DG195" s="121" t="s">
        <v>3497</v>
      </c>
      <c r="DH195" s="122" t="str">
        <f>VLOOKUP(DG195,'[1]Sheet2 (2)'!$A$2:$C$2126,3,FALSE)</f>
        <v>20110.613.000.5997.410.000000000000.17</v>
      </c>
      <c r="DI195" t="str">
        <f t="shared" ref="DI195:DI258" si="35">MID(DH195,1,14)</f>
        <v>20110.613.000.</v>
      </c>
      <c r="DJ195" t="str">
        <f t="shared" ref="DJ195:DJ258" si="36">MID(DH195,19,20)</f>
        <v>.410.000000000000.17</v>
      </c>
      <c r="DK195" s="4" t="s">
        <v>4506</v>
      </c>
      <c r="DL195" t="str">
        <f t="shared" ref="DL195:DL258" si="37">MID(DH195,15,4)</f>
        <v>5997</v>
      </c>
      <c r="DM195" t="s">
        <v>2735</v>
      </c>
      <c r="DN195" t="str">
        <f t="shared" ref="DN195:DN258" si="38">MID(DI195,3,7)</f>
        <v>110.613</v>
      </c>
      <c r="DO195" t="str">
        <f t="shared" ref="DO195:DO258" si="39">IF(DN195="110.999","N/A","")</f>
        <v/>
      </c>
      <c r="DP195" s="121" t="s">
        <v>3497</v>
      </c>
      <c r="DQ195" t="s">
        <v>5969</v>
      </c>
      <c r="DR195" t="s">
        <v>5970</v>
      </c>
      <c r="DS195" t="str">
        <f t="shared" ref="DS195:DS258" si="40">MID(DR195,1,18)</f>
        <v>.410.000000000000.</v>
      </c>
    </row>
    <row r="196" spans="42:123" x14ac:dyDescent="0.25">
      <c r="AR196" s="97"/>
      <c r="AT196" t="s">
        <v>1945</v>
      </c>
      <c r="BT196" t="s">
        <v>520</v>
      </c>
      <c r="BX196" s="121" t="s">
        <v>4513</v>
      </c>
      <c r="BY196" s="122" t="str">
        <f>VLOOKUP(BX196,'[1]Sheet2 (2)'!$A$2:$C$2126,3,FALSE)</f>
        <v>40110.077.000.5997.110.000000000000.17</v>
      </c>
      <c r="CH196" s="121" t="s">
        <v>4514</v>
      </c>
      <c r="CI196" s="122" t="str">
        <f>VLOOKUP(CH196,'[1]Sheet2 (2)'!$A$2:$C$2126,3,FALSE)</f>
        <v>20110.508.000.5997.210.000000000000.17</v>
      </c>
      <c r="DG196" s="121" t="s">
        <v>3511</v>
      </c>
      <c r="DH196" s="122" t="str">
        <f>VLOOKUP(DG196,'[1]Sheet2 (2)'!$A$2:$C$2126,3,FALSE)</f>
        <v>20110.613.000.5997.410.000000000000.17</v>
      </c>
      <c r="DI196" t="str">
        <f t="shared" si="35"/>
        <v>20110.613.000.</v>
      </c>
      <c r="DJ196" t="str">
        <f t="shared" si="36"/>
        <v>.410.000000000000.17</v>
      </c>
      <c r="DK196" s="4" t="s">
        <v>4506</v>
      </c>
      <c r="DL196" t="str">
        <f t="shared" si="37"/>
        <v>5997</v>
      </c>
      <c r="DM196" t="s">
        <v>2735</v>
      </c>
      <c r="DN196" t="str">
        <f t="shared" si="38"/>
        <v>110.613</v>
      </c>
      <c r="DO196" t="str">
        <f t="shared" si="39"/>
        <v/>
      </c>
      <c r="DP196" s="121" t="s">
        <v>3511</v>
      </c>
      <c r="DQ196" t="s">
        <v>5969</v>
      </c>
      <c r="DR196" t="s">
        <v>5970</v>
      </c>
      <c r="DS196" t="str">
        <f t="shared" si="40"/>
        <v>.410.000000000000.</v>
      </c>
    </row>
    <row r="197" spans="42:123" x14ac:dyDescent="0.25">
      <c r="AR197" s="97"/>
      <c r="AT197" t="s">
        <v>1946</v>
      </c>
      <c r="BT197" t="s">
        <v>521</v>
      </c>
      <c r="BX197" s="121" t="s">
        <v>4515</v>
      </c>
      <c r="BY197" s="122" t="str">
        <f>VLOOKUP(BX197,'[1]Sheet2 (2)'!$A$2:$C$2126,3,FALSE)</f>
        <v>40110.077.000.5997.110.000000000000.17</v>
      </c>
      <c r="CH197" s="121" t="s">
        <v>4516</v>
      </c>
      <c r="CI197" s="122" t="str">
        <f>VLOOKUP(CH197,'[1]Sheet2 (2)'!$A$2:$C$2126,3,FALSE)</f>
        <v>20110.191.000.5997.110.000000000000.17</v>
      </c>
      <c r="DG197" s="121" t="s">
        <v>3525</v>
      </c>
      <c r="DH197" s="122" t="str">
        <f>VLOOKUP(DG197,'[1]Sheet2 (2)'!$A$2:$C$2126,3,FALSE)</f>
        <v>20110.613.000.5997.410.000000000000.17</v>
      </c>
      <c r="DI197" t="str">
        <f t="shared" si="35"/>
        <v>20110.613.000.</v>
      </c>
      <c r="DJ197" t="str">
        <f t="shared" si="36"/>
        <v>.410.000000000000.17</v>
      </c>
      <c r="DK197" s="4" t="s">
        <v>4506</v>
      </c>
      <c r="DL197" t="str">
        <f t="shared" si="37"/>
        <v>5997</v>
      </c>
      <c r="DM197" t="s">
        <v>2735</v>
      </c>
      <c r="DN197" t="str">
        <f t="shared" si="38"/>
        <v>110.613</v>
      </c>
      <c r="DO197" t="str">
        <f t="shared" si="39"/>
        <v/>
      </c>
      <c r="DP197" s="121" t="s">
        <v>3525</v>
      </c>
      <c r="DQ197" t="s">
        <v>5969</v>
      </c>
      <c r="DR197" t="s">
        <v>5970</v>
      </c>
      <c r="DS197" t="str">
        <f t="shared" si="40"/>
        <v>.410.000000000000.</v>
      </c>
    </row>
    <row r="198" spans="42:123" x14ac:dyDescent="0.25">
      <c r="AR198" s="97"/>
      <c r="AT198" t="s">
        <v>1947</v>
      </c>
      <c r="BT198" t="s">
        <v>1009</v>
      </c>
      <c r="BX198" s="121" t="s">
        <v>4517</v>
      </c>
      <c r="BY198" s="122" t="str">
        <f>VLOOKUP(BX198,'[1]Sheet2 (2)'!$A$2:$C$2126,3,FALSE)</f>
        <v>40110.077.000.5997.110.000000000000.17</v>
      </c>
      <c r="CH198" s="121" t="s">
        <v>4518</v>
      </c>
      <c r="CI198" s="122" t="str">
        <f>VLOOKUP(CH198,'[1]Sheet2 (2)'!$A$2:$C$2126,3,FALSE)</f>
        <v>20110.192.000.5997.110.000000000000.17</v>
      </c>
      <c r="DG198" s="121" t="s">
        <v>3539</v>
      </c>
      <c r="DH198" s="122" t="str">
        <f>VLOOKUP(DG198,'[1]Sheet2 (2)'!$A$2:$C$2126,3,FALSE)</f>
        <v>20110.613.000.5997.410.000000000000.17</v>
      </c>
      <c r="DI198" t="str">
        <f t="shared" si="35"/>
        <v>20110.613.000.</v>
      </c>
      <c r="DJ198" t="str">
        <f t="shared" si="36"/>
        <v>.410.000000000000.17</v>
      </c>
      <c r="DK198" s="4" t="s">
        <v>4506</v>
      </c>
      <c r="DL198" t="str">
        <f t="shared" si="37"/>
        <v>5997</v>
      </c>
      <c r="DM198" t="s">
        <v>2735</v>
      </c>
      <c r="DN198" t="str">
        <f t="shared" si="38"/>
        <v>110.613</v>
      </c>
      <c r="DO198" t="str">
        <f t="shared" si="39"/>
        <v/>
      </c>
      <c r="DP198" s="121" t="s">
        <v>3539</v>
      </c>
      <c r="DQ198" t="s">
        <v>5969</v>
      </c>
      <c r="DR198" t="s">
        <v>5970</v>
      </c>
      <c r="DS198" t="str">
        <f t="shared" si="40"/>
        <v>.410.000000000000.</v>
      </c>
    </row>
    <row r="199" spans="42:123" x14ac:dyDescent="0.25">
      <c r="AR199" s="97"/>
      <c r="AT199" t="s">
        <v>1948</v>
      </c>
      <c r="BT199" t="s">
        <v>489</v>
      </c>
      <c r="BX199" s="121" t="s">
        <v>4519</v>
      </c>
      <c r="BY199" s="122" t="str">
        <f>VLOOKUP(BX199,'[1]Sheet2 (2)'!$A$2:$C$2126,3,FALSE)</f>
        <v>40110.077.000.5997.110.000000000000.17</v>
      </c>
      <c r="CH199" s="121" t="s">
        <v>4520</v>
      </c>
      <c r="CI199" s="122" t="str">
        <f>VLOOKUP(CH199,'[1]Sheet2 (2)'!$A$2:$C$2126,3,FALSE)</f>
        <v>20110.191.000.5997.110.000000000000.17</v>
      </c>
      <c r="DG199" s="121" t="s">
        <v>3552</v>
      </c>
      <c r="DH199" s="122" t="str">
        <f>VLOOKUP(DG199,'[1]Sheet2 (2)'!$A$2:$C$2126,3,FALSE)</f>
        <v>20110.613.000.5997.410.000000000000.17</v>
      </c>
      <c r="DI199" t="str">
        <f t="shared" si="35"/>
        <v>20110.613.000.</v>
      </c>
      <c r="DJ199" t="str">
        <f t="shared" si="36"/>
        <v>.410.000000000000.17</v>
      </c>
      <c r="DK199" s="4" t="s">
        <v>4506</v>
      </c>
      <c r="DL199" t="str">
        <f t="shared" si="37"/>
        <v>5997</v>
      </c>
      <c r="DM199" t="s">
        <v>2735</v>
      </c>
      <c r="DN199" t="str">
        <f t="shared" si="38"/>
        <v>110.613</v>
      </c>
      <c r="DO199" t="str">
        <f t="shared" si="39"/>
        <v/>
      </c>
      <c r="DP199" s="121" t="s">
        <v>3552</v>
      </c>
      <c r="DQ199" t="s">
        <v>5969</v>
      </c>
      <c r="DR199" t="s">
        <v>5970</v>
      </c>
      <c r="DS199" t="str">
        <f t="shared" si="40"/>
        <v>.410.000000000000.</v>
      </c>
    </row>
    <row r="200" spans="42:123" x14ac:dyDescent="0.25">
      <c r="AT200" t="s">
        <v>1949</v>
      </c>
      <c r="BT200" t="s">
        <v>490</v>
      </c>
      <c r="BX200" s="121" t="s">
        <v>4521</v>
      </c>
      <c r="BY200" s="122" t="str">
        <f>VLOOKUP(BX200,'[1]Sheet2 (2)'!$A$2:$C$2126,3,FALSE)</f>
        <v>40110.077.000.5997.110.000000000000.17</v>
      </c>
      <c r="CH200" s="121" t="s">
        <v>4522</v>
      </c>
      <c r="CI200" s="122" t="str">
        <f>VLOOKUP(CH200,'[1]Sheet2 (2)'!$A$2:$C$2126,3,FALSE)</f>
        <v>20110.505.000.5997.210.000000000000.17</v>
      </c>
      <c r="DG200" s="121" t="s">
        <v>3565</v>
      </c>
      <c r="DH200" s="122" t="str">
        <f>VLOOKUP(DG200,'[1]Sheet2 (2)'!$A$2:$C$2126,3,FALSE)</f>
        <v>20110.613.000.5997.410.000000000000.17</v>
      </c>
      <c r="DI200" t="str">
        <f t="shared" si="35"/>
        <v>20110.613.000.</v>
      </c>
      <c r="DJ200" t="str">
        <f t="shared" si="36"/>
        <v>.410.000000000000.17</v>
      </c>
      <c r="DK200" s="4" t="s">
        <v>4506</v>
      </c>
      <c r="DL200" t="str">
        <f t="shared" si="37"/>
        <v>5997</v>
      </c>
      <c r="DM200" t="s">
        <v>2735</v>
      </c>
      <c r="DN200" t="str">
        <f t="shared" si="38"/>
        <v>110.613</v>
      </c>
      <c r="DO200" t="str">
        <f t="shared" si="39"/>
        <v/>
      </c>
      <c r="DP200" s="121" t="s">
        <v>3565</v>
      </c>
      <c r="DQ200" t="s">
        <v>5969</v>
      </c>
      <c r="DR200" t="s">
        <v>5970</v>
      </c>
      <c r="DS200" t="str">
        <f t="shared" si="40"/>
        <v>.410.000000000000.</v>
      </c>
    </row>
    <row r="201" spans="42:123" x14ac:dyDescent="0.25">
      <c r="AT201" t="s">
        <v>1950</v>
      </c>
      <c r="BT201" t="s">
        <v>1013</v>
      </c>
      <c r="BX201" s="121" t="s">
        <v>4523</v>
      </c>
      <c r="BY201" s="122" t="str">
        <f>VLOOKUP(BX201,'[1]Sheet2 (2)'!$A$2:$C$2126,3,FALSE)</f>
        <v>40110.077.000.5997.110.000000000000.17</v>
      </c>
      <c r="CH201" s="121" t="s">
        <v>4524</v>
      </c>
      <c r="CI201" s="122" t="str">
        <f>VLOOKUP(CH201,'[1]Sheet2 (2)'!$A$2:$C$2126,3,FALSE)</f>
        <v>20110.505.165.5997.430.000000000000.17</v>
      </c>
      <c r="DG201" s="121" t="s">
        <v>3578</v>
      </c>
      <c r="DH201" s="122" t="str">
        <f>VLOOKUP(DG201,'[1]Sheet2 (2)'!$A$2:$C$2126,3,FALSE)</f>
        <v>20110.613.000.5997.410.000000000000.17</v>
      </c>
      <c r="DI201" t="str">
        <f t="shared" si="35"/>
        <v>20110.613.000.</v>
      </c>
      <c r="DJ201" t="str">
        <f t="shared" si="36"/>
        <v>.410.000000000000.17</v>
      </c>
      <c r="DK201" s="4" t="s">
        <v>4506</v>
      </c>
      <c r="DL201" t="str">
        <f t="shared" si="37"/>
        <v>5997</v>
      </c>
      <c r="DM201" t="s">
        <v>2735</v>
      </c>
      <c r="DN201" t="str">
        <f t="shared" si="38"/>
        <v>110.613</v>
      </c>
      <c r="DO201" t="str">
        <f t="shared" si="39"/>
        <v/>
      </c>
      <c r="DP201" s="121" t="s">
        <v>3578</v>
      </c>
      <c r="DQ201" t="s">
        <v>5969</v>
      </c>
      <c r="DR201" t="s">
        <v>5970</v>
      </c>
      <c r="DS201" t="str">
        <f t="shared" si="40"/>
        <v>.410.000000000000.</v>
      </c>
    </row>
    <row r="202" spans="42:123" x14ac:dyDescent="0.25">
      <c r="AT202" t="s">
        <v>1951</v>
      </c>
      <c r="BT202" t="s">
        <v>1015</v>
      </c>
      <c r="BX202" s="121" t="s">
        <v>4525</v>
      </c>
      <c r="BY202" s="122" t="str">
        <f>VLOOKUP(BX202,'[1]Sheet2 (2)'!$A$2:$C$2126,3,FALSE)</f>
        <v>40110.077.000.5997.110.000000000000.17</v>
      </c>
      <c r="CH202" s="121" t="s">
        <v>4526</v>
      </c>
      <c r="CI202" s="122" t="str">
        <f>VLOOKUP(CH202,'[1]Sheet2 (2)'!$A$2:$C$2126,3,FALSE)</f>
        <v>20110.268.000.5997.110.000000000000.17</v>
      </c>
      <c r="DG202" s="121" t="s">
        <v>3591</v>
      </c>
      <c r="DH202" s="122" t="str">
        <f>VLOOKUP(DG202,'[1]Sheet2 (2)'!$A$2:$C$2126,3,FALSE)</f>
        <v>20110.613.000.5997.410.000000000000.17</v>
      </c>
      <c r="DI202" t="str">
        <f t="shared" si="35"/>
        <v>20110.613.000.</v>
      </c>
      <c r="DJ202" t="str">
        <f t="shared" si="36"/>
        <v>.410.000000000000.17</v>
      </c>
      <c r="DK202" s="4" t="s">
        <v>4506</v>
      </c>
      <c r="DL202" t="str">
        <f t="shared" si="37"/>
        <v>5997</v>
      </c>
      <c r="DM202" t="s">
        <v>2735</v>
      </c>
      <c r="DN202" t="str">
        <f t="shared" si="38"/>
        <v>110.613</v>
      </c>
      <c r="DO202" t="str">
        <f t="shared" si="39"/>
        <v/>
      </c>
      <c r="DP202" s="121" t="s">
        <v>3591</v>
      </c>
      <c r="DQ202" t="s">
        <v>5969</v>
      </c>
      <c r="DR202" t="s">
        <v>5970</v>
      </c>
      <c r="DS202" t="str">
        <f t="shared" si="40"/>
        <v>.410.000000000000.</v>
      </c>
    </row>
    <row r="203" spans="42:123" x14ac:dyDescent="0.25">
      <c r="AT203" t="s">
        <v>1952</v>
      </c>
      <c r="BT203" t="s">
        <v>1018</v>
      </c>
      <c r="BX203" s="121" t="s">
        <v>4527</v>
      </c>
      <c r="BY203" s="122" t="str">
        <f>VLOOKUP(BX203,'[1]Sheet2 (2)'!$A$2:$C$2126,3,FALSE)</f>
        <v>40110.077.000.5997.110.000000000000.17</v>
      </c>
      <c r="CH203" s="121" t="s">
        <v>4528</v>
      </c>
      <c r="CI203" s="122" t="str">
        <f>VLOOKUP(CH203,'[1]Sheet2 (2)'!$A$2:$C$2126,3,FALSE)</f>
        <v>20110.269.000.5997.110.000000000000.17</v>
      </c>
      <c r="DG203" s="121" t="s">
        <v>3604</v>
      </c>
      <c r="DH203" s="122" t="str">
        <f>VLOOKUP(DG203,'[1]Sheet2 (2)'!$A$2:$C$2126,3,FALSE)</f>
        <v>20110.613.000.5997.410.000000000000.17</v>
      </c>
      <c r="DI203" t="str">
        <f t="shared" si="35"/>
        <v>20110.613.000.</v>
      </c>
      <c r="DJ203" t="str">
        <f t="shared" si="36"/>
        <v>.410.000000000000.17</v>
      </c>
      <c r="DK203" s="4" t="s">
        <v>4506</v>
      </c>
      <c r="DL203" t="str">
        <f t="shared" si="37"/>
        <v>5997</v>
      </c>
      <c r="DM203" t="s">
        <v>2735</v>
      </c>
      <c r="DN203" t="str">
        <f t="shared" si="38"/>
        <v>110.613</v>
      </c>
      <c r="DO203" t="str">
        <f t="shared" si="39"/>
        <v/>
      </c>
      <c r="DP203" s="121" t="s">
        <v>3604</v>
      </c>
      <c r="DQ203" t="s">
        <v>5969</v>
      </c>
      <c r="DR203" t="s">
        <v>5970</v>
      </c>
      <c r="DS203" t="str">
        <f t="shared" si="40"/>
        <v>.410.000000000000.</v>
      </c>
    </row>
    <row r="204" spans="42:123" x14ac:dyDescent="0.25">
      <c r="AT204" t="s">
        <v>1953</v>
      </c>
      <c r="BT204" t="s">
        <v>1020</v>
      </c>
      <c r="BX204" s="121" t="s">
        <v>4529</v>
      </c>
      <c r="BY204" s="122" t="str">
        <f>VLOOKUP(BX204,'[1]Sheet2 (2)'!$A$2:$C$2126,3,FALSE)</f>
        <v>40110.077.000.5997.110.000000000000.17</v>
      </c>
      <c r="CH204" s="121" t="s">
        <v>4530</v>
      </c>
      <c r="CI204" s="122" t="str">
        <f>VLOOKUP(CH204,'[1]Sheet2 (2)'!$A$2:$C$2126,3,FALSE)</f>
        <v>20110.279.000.5997.220.000000000000.17</v>
      </c>
      <c r="DG204" s="121" t="s">
        <v>3617</v>
      </c>
      <c r="DH204" s="122" t="str">
        <f>VLOOKUP(DG204,'[1]Sheet2 (2)'!$A$2:$C$2126,3,FALSE)</f>
        <v>20110.613.000.5997.410.000000000000.17</v>
      </c>
      <c r="DI204" t="str">
        <f t="shared" si="35"/>
        <v>20110.613.000.</v>
      </c>
      <c r="DJ204" t="str">
        <f t="shared" si="36"/>
        <v>.410.000000000000.17</v>
      </c>
      <c r="DK204" s="4" t="s">
        <v>4506</v>
      </c>
      <c r="DL204" t="str">
        <f t="shared" si="37"/>
        <v>5997</v>
      </c>
      <c r="DM204" t="s">
        <v>2735</v>
      </c>
      <c r="DN204" t="str">
        <f t="shared" si="38"/>
        <v>110.613</v>
      </c>
      <c r="DO204" t="str">
        <f t="shared" si="39"/>
        <v/>
      </c>
      <c r="DP204" s="121" t="s">
        <v>3617</v>
      </c>
      <c r="DQ204" t="s">
        <v>5969</v>
      </c>
      <c r="DR204" t="s">
        <v>5970</v>
      </c>
      <c r="DS204" t="str">
        <f t="shared" si="40"/>
        <v>.410.000000000000.</v>
      </c>
    </row>
    <row r="205" spans="42:123" x14ac:dyDescent="0.25">
      <c r="AT205" t="s">
        <v>1954</v>
      </c>
      <c r="BT205" t="s">
        <v>1022</v>
      </c>
      <c r="BX205" s="121" t="s">
        <v>4531</v>
      </c>
      <c r="BY205" s="122" t="str">
        <f>VLOOKUP(BX205,'[1]Sheet2 (2)'!$A$2:$C$2126,3,FALSE)</f>
        <v>40110.077.000.5997.110.000000000000.17</v>
      </c>
      <c r="CH205" s="121" t="s">
        <v>4532</v>
      </c>
      <c r="CI205" s="122" t="str">
        <f>VLOOKUP(CH205,'[1]Sheet2 (2)'!$A$2:$C$2126,3,FALSE)</f>
        <v>20110.269.122.5997.110.000000000000.17</v>
      </c>
      <c r="DG205" s="121" t="s">
        <v>3629</v>
      </c>
      <c r="DH205" s="122" t="str">
        <f>VLOOKUP(DG205,'[1]Sheet2 (2)'!$A$2:$C$2126,3,FALSE)</f>
        <v>20110.613.000.5997.410.000000000000.17</v>
      </c>
      <c r="DI205" t="str">
        <f t="shared" si="35"/>
        <v>20110.613.000.</v>
      </c>
      <c r="DJ205" t="str">
        <f t="shared" si="36"/>
        <v>.410.000000000000.17</v>
      </c>
      <c r="DK205" s="4" t="s">
        <v>4506</v>
      </c>
      <c r="DL205" t="str">
        <f t="shared" si="37"/>
        <v>5997</v>
      </c>
      <c r="DM205" t="s">
        <v>2735</v>
      </c>
      <c r="DN205" t="str">
        <f t="shared" si="38"/>
        <v>110.613</v>
      </c>
      <c r="DO205" t="str">
        <f t="shared" si="39"/>
        <v/>
      </c>
      <c r="DP205" s="121" t="s">
        <v>3629</v>
      </c>
      <c r="DQ205" t="s">
        <v>5969</v>
      </c>
      <c r="DR205" t="s">
        <v>5970</v>
      </c>
      <c r="DS205" t="str">
        <f t="shared" si="40"/>
        <v>.410.000000000000.</v>
      </c>
    </row>
    <row r="206" spans="42:123" x14ac:dyDescent="0.25">
      <c r="AT206" t="s">
        <v>1955</v>
      </c>
      <c r="BT206" t="s">
        <v>1024</v>
      </c>
      <c r="BX206" s="121" t="s">
        <v>4533</v>
      </c>
      <c r="BY206" s="122" t="str">
        <f>VLOOKUP(BX206,'[1]Sheet2 (2)'!$A$2:$C$2126,3,FALSE)</f>
        <v>40110.077.022.5997.220.000000000000.17</v>
      </c>
      <c r="CH206" s="121" t="s">
        <v>4534</v>
      </c>
      <c r="CI206" s="122" t="str">
        <f>VLOOKUP(CH206,'[1]Sheet2 (2)'!$A$2:$C$2126,3,FALSE)</f>
        <v>20110.302.000.5997.110.000000000000.17</v>
      </c>
      <c r="DG206" s="121" t="s">
        <v>3641</v>
      </c>
      <c r="DH206" s="122" t="str">
        <f>VLOOKUP(DG206,'[1]Sheet2 (2)'!$A$2:$C$2126,3,FALSE)</f>
        <v>20110.613.000.5997.410.000000000000.17</v>
      </c>
      <c r="DI206" t="str">
        <f t="shared" si="35"/>
        <v>20110.613.000.</v>
      </c>
      <c r="DJ206" t="str">
        <f t="shared" si="36"/>
        <v>.410.000000000000.17</v>
      </c>
      <c r="DK206" s="4" t="s">
        <v>4506</v>
      </c>
      <c r="DL206" t="str">
        <f t="shared" si="37"/>
        <v>5997</v>
      </c>
      <c r="DM206" t="s">
        <v>2735</v>
      </c>
      <c r="DN206" t="str">
        <f t="shared" si="38"/>
        <v>110.613</v>
      </c>
      <c r="DO206" t="str">
        <f t="shared" si="39"/>
        <v/>
      </c>
      <c r="DP206" s="121" t="s">
        <v>3641</v>
      </c>
      <c r="DQ206" t="s">
        <v>5969</v>
      </c>
      <c r="DR206" t="s">
        <v>5970</v>
      </c>
      <c r="DS206" t="str">
        <f t="shared" si="40"/>
        <v>.410.000000000000.</v>
      </c>
    </row>
    <row r="207" spans="42:123" x14ac:dyDescent="0.25">
      <c r="AT207" t="s">
        <v>1956</v>
      </c>
      <c r="BT207" t="s">
        <v>1026</v>
      </c>
      <c r="BX207" s="121" t="s">
        <v>4535</v>
      </c>
      <c r="BY207" s="122" t="str">
        <f>VLOOKUP(BX207,'[1]Sheet2 (2)'!$A$2:$C$2126,3,FALSE)</f>
        <v>40110.078.000.5997.110.000000000000.17</v>
      </c>
      <c r="CH207" s="121" t="s">
        <v>4536</v>
      </c>
      <c r="CI207" s="122" t="str">
        <f>VLOOKUP(CH207,'[1]Sheet2 (2)'!$A$2:$C$2126,3,FALSE)</f>
        <v>20110.302.006.5997.110.000000000000.17</v>
      </c>
      <c r="DG207" s="121" t="s">
        <v>3654</v>
      </c>
      <c r="DH207" s="122" t="str">
        <f>VLOOKUP(DG207,'[1]Sheet2 (2)'!$A$2:$C$2126,3,FALSE)</f>
        <v>20110.613.000.5997.410.000000000000.17</v>
      </c>
      <c r="DI207" t="str">
        <f t="shared" si="35"/>
        <v>20110.613.000.</v>
      </c>
      <c r="DJ207" t="str">
        <f t="shared" si="36"/>
        <v>.410.000000000000.17</v>
      </c>
      <c r="DK207" s="4" t="s">
        <v>4506</v>
      </c>
      <c r="DL207" t="str">
        <f t="shared" si="37"/>
        <v>5997</v>
      </c>
      <c r="DM207" t="s">
        <v>2735</v>
      </c>
      <c r="DN207" t="str">
        <f t="shared" si="38"/>
        <v>110.613</v>
      </c>
      <c r="DO207" t="str">
        <f t="shared" si="39"/>
        <v/>
      </c>
      <c r="DP207" s="121" t="s">
        <v>3654</v>
      </c>
      <c r="DQ207" t="s">
        <v>5969</v>
      </c>
      <c r="DR207" t="s">
        <v>5970</v>
      </c>
      <c r="DS207" t="str">
        <f t="shared" si="40"/>
        <v>.410.000000000000.</v>
      </c>
    </row>
    <row r="208" spans="42:123" x14ac:dyDescent="0.25">
      <c r="AT208" t="s">
        <v>1957</v>
      </c>
      <c r="BT208" t="s">
        <v>1028</v>
      </c>
      <c r="BX208" s="121" t="s">
        <v>4537</v>
      </c>
      <c r="BY208" s="122" t="str">
        <f>VLOOKUP(BX208,'[1]Sheet2 (2)'!$A$2:$C$2126,3,FALSE)</f>
        <v>40110.078.000.5997.110.000000000000.17</v>
      </c>
      <c r="CH208" s="121" t="s">
        <v>4538</v>
      </c>
      <c r="CI208" s="122" t="str">
        <f>VLOOKUP(CH208,'[1]Sheet2 (2)'!$A$2:$C$2126,3,FALSE)</f>
        <v>20110.261.000.5997.110.000000000000.17</v>
      </c>
      <c r="DG208" s="121" t="s">
        <v>3667</v>
      </c>
      <c r="DH208" s="122" t="str">
        <f>VLOOKUP(DG208,'[1]Sheet2 (2)'!$A$2:$C$2126,3,FALSE)</f>
        <v>20110.613.000.5997.410.000000000000.17</v>
      </c>
      <c r="DI208" t="str">
        <f t="shared" si="35"/>
        <v>20110.613.000.</v>
      </c>
      <c r="DJ208" t="str">
        <f t="shared" si="36"/>
        <v>.410.000000000000.17</v>
      </c>
      <c r="DK208" s="4" t="s">
        <v>4506</v>
      </c>
      <c r="DL208" t="str">
        <f t="shared" si="37"/>
        <v>5997</v>
      </c>
      <c r="DM208" t="s">
        <v>2735</v>
      </c>
      <c r="DN208" t="str">
        <f t="shared" si="38"/>
        <v>110.613</v>
      </c>
      <c r="DO208" t="str">
        <f t="shared" si="39"/>
        <v/>
      </c>
      <c r="DP208" s="121" t="s">
        <v>3667</v>
      </c>
      <c r="DQ208" t="s">
        <v>5969</v>
      </c>
      <c r="DR208" t="s">
        <v>5970</v>
      </c>
      <c r="DS208" t="str">
        <f t="shared" si="40"/>
        <v>.410.000000000000.</v>
      </c>
    </row>
    <row r="209" spans="46:123" x14ac:dyDescent="0.25">
      <c r="AT209" t="s">
        <v>1958</v>
      </c>
      <c r="BT209" t="s">
        <v>1031</v>
      </c>
      <c r="BX209" s="121" t="s">
        <v>4539</v>
      </c>
      <c r="BY209" s="122" t="str">
        <f>VLOOKUP(BX209,'[1]Sheet2 (2)'!$A$2:$C$2126,3,FALSE)</f>
        <v>40110.078.000.5997.110.000000000000.17</v>
      </c>
      <c r="CH209" s="121" t="s">
        <v>4540</v>
      </c>
      <c r="CI209" s="122" t="str">
        <f>VLOOKUP(CH209,'[1]Sheet2 (2)'!$A$2:$C$2126,3,FALSE)</f>
        <v>20110.261.161.5997.430.000000000000.17</v>
      </c>
      <c r="DG209" s="121" t="s">
        <v>3680</v>
      </c>
      <c r="DH209" s="122" t="str">
        <f>VLOOKUP(DG209,'[1]Sheet2 (2)'!$A$2:$C$2126,3,FALSE)</f>
        <v>20110.613.000.5997.410.000000000000.17</v>
      </c>
      <c r="DI209" t="str">
        <f t="shared" si="35"/>
        <v>20110.613.000.</v>
      </c>
      <c r="DJ209" t="str">
        <f t="shared" si="36"/>
        <v>.410.000000000000.17</v>
      </c>
      <c r="DK209" s="4" t="s">
        <v>4506</v>
      </c>
      <c r="DL209" t="str">
        <f t="shared" si="37"/>
        <v>5997</v>
      </c>
      <c r="DM209" t="s">
        <v>2735</v>
      </c>
      <c r="DN209" t="str">
        <f t="shared" si="38"/>
        <v>110.613</v>
      </c>
      <c r="DO209" t="str">
        <f t="shared" si="39"/>
        <v/>
      </c>
      <c r="DP209" s="121" t="s">
        <v>3680</v>
      </c>
      <c r="DQ209" t="s">
        <v>5969</v>
      </c>
      <c r="DR209" t="s">
        <v>5970</v>
      </c>
      <c r="DS209" t="str">
        <f t="shared" si="40"/>
        <v>.410.000000000000.</v>
      </c>
    </row>
    <row r="210" spans="46:123" x14ac:dyDescent="0.25">
      <c r="AT210" t="s">
        <v>1959</v>
      </c>
      <c r="BT210" t="s">
        <v>1034</v>
      </c>
      <c r="BX210" s="121" t="s">
        <v>4541</v>
      </c>
      <c r="BY210" s="122" t="str">
        <f>VLOOKUP(BX210,'[1]Sheet2 (2)'!$A$2:$C$2126,3,FALSE)</f>
        <v>40110.078.000.5997.110.000000000000.17</v>
      </c>
      <c r="CH210" s="121" t="s">
        <v>4542</v>
      </c>
      <c r="CI210" s="122" t="str">
        <f>VLOOKUP(CH210,'[1]Sheet2 (2)'!$A$2:$C$2126,3,FALSE)</f>
        <v>20110.999.000.5996.000.000000000000.17</v>
      </c>
      <c r="DG210" s="121" t="s">
        <v>3692</v>
      </c>
      <c r="DH210" s="122" t="str">
        <f>VLOOKUP(DG210,'[1]Sheet2 (2)'!$A$2:$C$2126,3,FALSE)</f>
        <v>20110.613.000.5997.410.000000000000.17</v>
      </c>
      <c r="DI210" t="str">
        <f t="shared" si="35"/>
        <v>20110.613.000.</v>
      </c>
      <c r="DJ210" t="str">
        <f t="shared" si="36"/>
        <v>.410.000000000000.17</v>
      </c>
      <c r="DK210" s="4" t="s">
        <v>4506</v>
      </c>
      <c r="DL210" t="str">
        <f t="shared" si="37"/>
        <v>5997</v>
      </c>
      <c r="DM210" t="s">
        <v>2735</v>
      </c>
      <c r="DN210" t="str">
        <f t="shared" si="38"/>
        <v>110.613</v>
      </c>
      <c r="DO210" t="str">
        <f t="shared" si="39"/>
        <v/>
      </c>
      <c r="DP210" s="121" t="s">
        <v>3692</v>
      </c>
      <c r="DQ210" t="s">
        <v>5969</v>
      </c>
      <c r="DR210" t="s">
        <v>5970</v>
      </c>
      <c r="DS210" t="str">
        <f t="shared" si="40"/>
        <v>.410.000000000000.</v>
      </c>
    </row>
    <row r="211" spans="46:123" x14ac:dyDescent="0.25">
      <c r="AT211" t="s">
        <v>1960</v>
      </c>
      <c r="BT211" t="s">
        <v>1036</v>
      </c>
      <c r="BX211" s="121" t="s">
        <v>4543</v>
      </c>
      <c r="BY211" s="122" t="str">
        <f>VLOOKUP(BX211,'[1]Sheet2 (2)'!$A$2:$C$2126,3,FALSE)</f>
        <v>40110.078.000.5997.110.000000000000.17</v>
      </c>
      <c r="CH211" s="121" t="s">
        <v>4544</v>
      </c>
      <c r="CI211" s="122" t="str">
        <f>VLOOKUP(CH211,'[1]Sheet2 (2)'!$A$2:$C$2126,3,FALSE)</f>
        <v>20110.384.000.5997.470.000000000000.17</v>
      </c>
      <c r="DG211" s="121" t="s">
        <v>3704</v>
      </c>
      <c r="DH211" s="122" t="str">
        <f>VLOOKUP(DG211,'[1]Sheet2 (2)'!$A$2:$C$2126,3,FALSE)</f>
        <v>20110.613.000.5997.410.000000000000.17</v>
      </c>
      <c r="DI211" t="str">
        <f t="shared" si="35"/>
        <v>20110.613.000.</v>
      </c>
      <c r="DJ211" t="str">
        <f t="shared" si="36"/>
        <v>.410.000000000000.17</v>
      </c>
      <c r="DK211" s="4" t="s">
        <v>4506</v>
      </c>
      <c r="DL211" t="str">
        <f t="shared" si="37"/>
        <v>5997</v>
      </c>
      <c r="DM211" t="s">
        <v>2735</v>
      </c>
      <c r="DN211" t="str">
        <f t="shared" si="38"/>
        <v>110.613</v>
      </c>
      <c r="DO211" t="str">
        <f t="shared" si="39"/>
        <v/>
      </c>
      <c r="DP211" s="121" t="s">
        <v>3704</v>
      </c>
      <c r="DQ211" t="s">
        <v>5969</v>
      </c>
      <c r="DR211" t="s">
        <v>5970</v>
      </c>
      <c r="DS211" t="str">
        <f t="shared" si="40"/>
        <v>.410.000000000000.</v>
      </c>
    </row>
    <row r="212" spans="46:123" x14ac:dyDescent="0.25">
      <c r="AT212" t="s">
        <v>1961</v>
      </c>
      <c r="BT212" t="s">
        <v>1038</v>
      </c>
      <c r="BX212" s="121" t="s">
        <v>4545</v>
      </c>
      <c r="BY212" s="122" t="str">
        <f>VLOOKUP(BX212,'[1]Sheet2 (2)'!$A$2:$C$2126,3,FALSE)</f>
        <v>40110.078.000.5997.110.000000000000.17</v>
      </c>
      <c r="CH212" s="121" t="s">
        <v>4546</v>
      </c>
      <c r="CI212" s="122" t="str">
        <f>VLOOKUP(CH212,'[1]Sheet2 (2)'!$A$2:$C$2126,3,FALSE)</f>
        <v>20110.384.000.5997.470.000000000000.17</v>
      </c>
      <c r="DG212" s="121" t="s">
        <v>3716</v>
      </c>
      <c r="DH212" s="122" t="str">
        <f>VLOOKUP(DG212,'[1]Sheet2 (2)'!$A$2:$C$2126,3,FALSE)</f>
        <v>20110.613.000.5997.410.000000000000.17</v>
      </c>
      <c r="DI212" t="str">
        <f t="shared" si="35"/>
        <v>20110.613.000.</v>
      </c>
      <c r="DJ212" t="str">
        <f t="shared" si="36"/>
        <v>.410.000000000000.17</v>
      </c>
      <c r="DK212" s="4" t="s">
        <v>4506</v>
      </c>
      <c r="DL212" t="str">
        <f t="shared" si="37"/>
        <v>5997</v>
      </c>
      <c r="DM212" t="s">
        <v>2735</v>
      </c>
      <c r="DN212" t="str">
        <f t="shared" si="38"/>
        <v>110.613</v>
      </c>
      <c r="DO212" t="str">
        <f t="shared" si="39"/>
        <v/>
      </c>
      <c r="DP212" s="121" t="s">
        <v>3716</v>
      </c>
      <c r="DQ212" t="s">
        <v>5969</v>
      </c>
      <c r="DR212" t="s">
        <v>5970</v>
      </c>
      <c r="DS212" t="str">
        <f t="shared" si="40"/>
        <v>.410.000000000000.</v>
      </c>
    </row>
    <row r="213" spans="46:123" x14ac:dyDescent="0.25">
      <c r="AT213" t="s">
        <v>1962</v>
      </c>
      <c r="BT213" t="s">
        <v>1041</v>
      </c>
      <c r="BX213" s="121" t="s">
        <v>4547</v>
      </c>
      <c r="BY213" s="122" t="str">
        <f>VLOOKUP(BX213,'[1]Sheet2 (2)'!$A$2:$C$2126,3,FALSE)</f>
        <v>40110.078.000.5997.110.000000000000.17</v>
      </c>
      <c r="CH213" s="121" t="s">
        <v>4548</v>
      </c>
      <c r="CI213" s="122" t="str">
        <f>VLOOKUP(CH213,'[1]Sheet2 (2)'!$A$2:$C$2126,3,FALSE)</f>
        <v>20110.384.114.5997.110.000000000000.17</v>
      </c>
      <c r="DG213" s="121" t="s">
        <v>3728</v>
      </c>
      <c r="DH213" s="122" t="str">
        <f>VLOOKUP(DG213,'[1]Sheet2 (2)'!$A$2:$C$2126,3,FALSE)</f>
        <v>20110.613.000.5997.410.000000000000.17</v>
      </c>
      <c r="DI213" t="str">
        <f t="shared" si="35"/>
        <v>20110.613.000.</v>
      </c>
      <c r="DJ213" t="str">
        <f t="shared" si="36"/>
        <v>.410.000000000000.17</v>
      </c>
      <c r="DK213" s="4" t="s">
        <v>4506</v>
      </c>
      <c r="DL213" t="str">
        <f t="shared" si="37"/>
        <v>5997</v>
      </c>
      <c r="DM213" t="s">
        <v>2735</v>
      </c>
      <c r="DN213" t="str">
        <f t="shared" si="38"/>
        <v>110.613</v>
      </c>
      <c r="DO213" t="str">
        <f t="shared" si="39"/>
        <v/>
      </c>
      <c r="DP213" s="121" t="s">
        <v>3728</v>
      </c>
      <c r="DQ213" t="s">
        <v>5969</v>
      </c>
      <c r="DR213" t="s">
        <v>5970</v>
      </c>
      <c r="DS213" t="str">
        <f t="shared" si="40"/>
        <v>.410.000000000000.</v>
      </c>
    </row>
    <row r="214" spans="46:123" x14ac:dyDescent="0.25">
      <c r="AT214" t="s">
        <v>1963</v>
      </c>
      <c r="BT214" t="s">
        <v>1044</v>
      </c>
      <c r="BX214" s="121" t="s">
        <v>4549</v>
      </c>
      <c r="BY214" s="122" t="str">
        <f>VLOOKUP(BX214,'[1]Sheet2 (2)'!$A$2:$C$2126,3,FALSE)</f>
        <v>40110.078.000.5997.110.000000000000.17</v>
      </c>
      <c r="CH214" s="121" t="s">
        <v>4550</v>
      </c>
      <c r="CI214" s="122" t="str">
        <f>VLOOKUP(CH214,'[1]Sheet2 (2)'!$A$2:$C$2126,3,FALSE)</f>
        <v>20110.230.117.5997.110.000000000000.17</v>
      </c>
      <c r="DG214" s="121" t="s">
        <v>3740</v>
      </c>
      <c r="DH214" s="122" t="str">
        <f>VLOOKUP(DG214,'[1]Sheet2 (2)'!$A$2:$C$2126,3,FALSE)</f>
        <v>20110.613.241.5997.410.000000000000.17</v>
      </c>
      <c r="DI214" t="str">
        <f t="shared" si="35"/>
        <v>20110.613.241.</v>
      </c>
      <c r="DJ214" t="str">
        <f t="shared" si="36"/>
        <v>.410.000000000000.17</v>
      </c>
      <c r="DK214" s="4" t="s">
        <v>4551</v>
      </c>
      <c r="DL214" t="str">
        <f t="shared" si="37"/>
        <v>5997</v>
      </c>
      <c r="DM214" t="s">
        <v>2735</v>
      </c>
      <c r="DN214" t="str">
        <f t="shared" si="38"/>
        <v>110.613</v>
      </c>
      <c r="DO214" t="str">
        <f t="shared" si="39"/>
        <v/>
      </c>
      <c r="DP214" s="121" t="s">
        <v>3740</v>
      </c>
      <c r="DQ214" t="s">
        <v>5971</v>
      </c>
      <c r="DR214" t="s">
        <v>5970</v>
      </c>
      <c r="DS214" t="str">
        <f t="shared" si="40"/>
        <v>.410.000000000000.</v>
      </c>
    </row>
    <row r="215" spans="46:123" x14ac:dyDescent="0.25">
      <c r="AT215" t="s">
        <v>1964</v>
      </c>
      <c r="BT215" t="s">
        <v>1046</v>
      </c>
      <c r="BX215" s="121" t="s">
        <v>4552</v>
      </c>
      <c r="BY215" s="122" t="str">
        <f>VLOOKUP(BX215,'[1]Sheet2 (2)'!$A$2:$C$2126,3,FALSE)</f>
        <v>40110.078.000.5997.110.000000000000.17</v>
      </c>
      <c r="CH215" s="121" t="s">
        <v>4553</v>
      </c>
      <c r="CI215" s="122" t="str">
        <f>VLOOKUP(CH215,'[1]Sheet2 (2)'!$A$2:$C$2126,3,FALSE)</f>
        <v>20110.217.000.5997.110.000000000000.17</v>
      </c>
      <c r="DG215" s="121" t="s">
        <v>3752</v>
      </c>
      <c r="DH215" s="122" t="str">
        <f>VLOOKUP(DG215,'[1]Sheet2 (2)'!$A$2:$C$2126,3,FALSE)</f>
        <v>20110.613.000.5997.410.000000000000.17</v>
      </c>
      <c r="DI215" t="str">
        <f t="shared" si="35"/>
        <v>20110.613.000.</v>
      </c>
      <c r="DJ215" t="str">
        <f t="shared" si="36"/>
        <v>.410.000000000000.17</v>
      </c>
      <c r="DK215" s="4" t="s">
        <v>4506</v>
      </c>
      <c r="DL215" t="str">
        <f t="shared" si="37"/>
        <v>5997</v>
      </c>
      <c r="DM215" t="s">
        <v>2735</v>
      </c>
      <c r="DN215" t="str">
        <f t="shared" si="38"/>
        <v>110.613</v>
      </c>
      <c r="DO215" t="str">
        <f t="shared" si="39"/>
        <v/>
      </c>
      <c r="DP215" s="121" t="s">
        <v>3752</v>
      </c>
      <c r="DQ215" t="s">
        <v>5969</v>
      </c>
      <c r="DR215" t="s">
        <v>5970</v>
      </c>
      <c r="DS215" t="str">
        <f t="shared" si="40"/>
        <v>.410.000000000000.</v>
      </c>
    </row>
    <row r="216" spans="46:123" x14ac:dyDescent="0.25">
      <c r="AT216" t="s">
        <v>1965</v>
      </c>
      <c r="BT216" t="s">
        <v>1048</v>
      </c>
      <c r="BX216" s="121" t="s">
        <v>4554</v>
      </c>
      <c r="BY216" s="122" t="str">
        <f>VLOOKUP(BX216,'[1]Sheet2 (2)'!$A$2:$C$2126,3,FALSE)</f>
        <v>40110.078.000.5997.110.000000000000.17</v>
      </c>
      <c r="CH216" s="121" t="s">
        <v>4555</v>
      </c>
      <c r="CI216" s="122" t="str">
        <f>VLOOKUP(CH216,'[1]Sheet2 (2)'!$A$2:$C$2126,3,FALSE)</f>
        <v>20110.217.114.5997.110.000000000000.17</v>
      </c>
      <c r="DG216" s="121" t="s">
        <v>3764</v>
      </c>
      <c r="DH216" s="122" t="str">
        <f>VLOOKUP(DG216,'[1]Sheet2 (2)'!$A$2:$C$2126,3,FALSE)</f>
        <v>20110.613.000.5997.410.000000000000.17</v>
      </c>
      <c r="DI216" t="str">
        <f t="shared" si="35"/>
        <v>20110.613.000.</v>
      </c>
      <c r="DJ216" t="str">
        <f t="shared" si="36"/>
        <v>.410.000000000000.17</v>
      </c>
      <c r="DK216" s="4" t="s">
        <v>4506</v>
      </c>
      <c r="DL216" t="str">
        <f t="shared" si="37"/>
        <v>5997</v>
      </c>
      <c r="DM216" t="s">
        <v>2735</v>
      </c>
      <c r="DN216" t="str">
        <f t="shared" si="38"/>
        <v>110.613</v>
      </c>
      <c r="DO216" t="str">
        <f t="shared" si="39"/>
        <v/>
      </c>
      <c r="DP216" s="121" t="s">
        <v>3764</v>
      </c>
      <c r="DQ216" t="s">
        <v>5969</v>
      </c>
      <c r="DR216" t="s">
        <v>5970</v>
      </c>
      <c r="DS216" t="str">
        <f t="shared" si="40"/>
        <v>.410.000000000000.</v>
      </c>
    </row>
    <row r="217" spans="46:123" x14ac:dyDescent="0.25">
      <c r="AT217" t="s">
        <v>1966</v>
      </c>
      <c r="BT217" t="s">
        <v>1051</v>
      </c>
      <c r="BX217" s="121" t="s">
        <v>4556</v>
      </c>
      <c r="BY217" s="122" t="str">
        <f>VLOOKUP(BX217,'[1]Sheet2 (2)'!$A$2:$C$2126,3,FALSE)</f>
        <v>40110.078.000.5997.110.000000000000.17</v>
      </c>
      <c r="CH217" s="121" t="s">
        <v>4557</v>
      </c>
      <c r="CI217" s="122" t="str">
        <f>VLOOKUP(CH217,'[1]Sheet2 (2)'!$A$2:$C$2126,3,FALSE)</f>
        <v>20110.227.000.5997.110.000000000000.17</v>
      </c>
      <c r="DG217" s="121" t="s">
        <v>3776</v>
      </c>
      <c r="DH217" s="122" t="str">
        <f>VLOOKUP(DG217,'[1]Sheet2 (2)'!$A$2:$C$2126,3,FALSE)</f>
        <v>20110.613.000.5997.410.000000000000.17</v>
      </c>
      <c r="DI217" t="str">
        <f t="shared" si="35"/>
        <v>20110.613.000.</v>
      </c>
      <c r="DJ217" t="str">
        <f t="shared" si="36"/>
        <v>.410.000000000000.17</v>
      </c>
      <c r="DK217" s="4" t="s">
        <v>4506</v>
      </c>
      <c r="DL217" t="str">
        <f t="shared" si="37"/>
        <v>5997</v>
      </c>
      <c r="DM217" t="s">
        <v>2735</v>
      </c>
      <c r="DN217" t="str">
        <f t="shared" si="38"/>
        <v>110.613</v>
      </c>
      <c r="DO217" t="str">
        <f t="shared" si="39"/>
        <v/>
      </c>
      <c r="DP217" s="121" t="s">
        <v>3776</v>
      </c>
      <c r="DQ217" t="s">
        <v>5969</v>
      </c>
      <c r="DR217" t="s">
        <v>5970</v>
      </c>
      <c r="DS217" t="str">
        <f t="shared" si="40"/>
        <v>.410.000000000000.</v>
      </c>
    </row>
    <row r="218" spans="46:123" x14ac:dyDescent="0.25">
      <c r="AT218" t="s">
        <v>1967</v>
      </c>
      <c r="BT218" t="s">
        <v>1053</v>
      </c>
      <c r="BX218" s="121" t="s">
        <v>4558</v>
      </c>
      <c r="BY218" s="122" t="str">
        <f>VLOOKUP(BX218,'[1]Sheet2 (2)'!$A$2:$C$2126,3,FALSE)</f>
        <v>40110.055.000.5997.110.000000000000.17</v>
      </c>
      <c r="CH218" s="121" t="s">
        <v>4559</v>
      </c>
      <c r="CI218" s="122" t="str">
        <f>VLOOKUP(CH218,'[1]Sheet2 (2)'!$A$2:$C$2126,3,FALSE)</f>
        <v>20110.218.000.5997.110.000000000000.17</v>
      </c>
      <c r="DG218" s="121" t="s">
        <v>3788</v>
      </c>
      <c r="DH218" s="122" t="str">
        <f>VLOOKUP(DG218,'[1]Sheet2 (2)'!$A$2:$C$2126,3,FALSE)</f>
        <v>20110.613.000.5997.410.000000000000.17</v>
      </c>
      <c r="DI218" t="str">
        <f t="shared" si="35"/>
        <v>20110.613.000.</v>
      </c>
      <c r="DJ218" t="str">
        <f t="shared" si="36"/>
        <v>.410.000000000000.17</v>
      </c>
      <c r="DK218" s="4" t="s">
        <v>4506</v>
      </c>
      <c r="DL218" t="str">
        <f t="shared" si="37"/>
        <v>5997</v>
      </c>
      <c r="DM218" t="s">
        <v>2735</v>
      </c>
      <c r="DN218" t="str">
        <f t="shared" si="38"/>
        <v>110.613</v>
      </c>
      <c r="DO218" t="str">
        <f t="shared" si="39"/>
        <v/>
      </c>
      <c r="DP218" s="121" t="s">
        <v>3788</v>
      </c>
      <c r="DQ218" t="s">
        <v>5969</v>
      </c>
      <c r="DR218" t="s">
        <v>5970</v>
      </c>
      <c r="DS218" t="str">
        <f t="shared" si="40"/>
        <v>.410.000000000000.</v>
      </c>
    </row>
    <row r="219" spans="46:123" x14ac:dyDescent="0.25">
      <c r="AT219" t="s">
        <v>1968</v>
      </c>
      <c r="BT219" t="s">
        <v>0</v>
      </c>
      <c r="BX219" s="121" t="s">
        <v>4560</v>
      </c>
      <c r="BY219" s="122" t="str">
        <f>VLOOKUP(BX219,'[1]Sheet2 (2)'!$A$2:$C$2126,3,FALSE)</f>
        <v>40110.055.000.5997.110.000000000000.17</v>
      </c>
      <c r="CH219" s="121" t="s">
        <v>4561</v>
      </c>
      <c r="CI219" s="122" t="str">
        <f>VLOOKUP(CH219,'[1]Sheet2 (2)'!$A$2:$C$2126,3,FALSE)</f>
        <v>20110.251.000.5997.110.000000000000.17</v>
      </c>
      <c r="DG219" s="121" t="s">
        <v>3800</v>
      </c>
      <c r="DH219" s="122" t="str">
        <f>VLOOKUP(DG219,'[1]Sheet2 (2)'!$A$2:$C$2126,3,FALSE)</f>
        <v>20110.613.000.5997.410.000000000000.17</v>
      </c>
      <c r="DI219" t="str">
        <f t="shared" si="35"/>
        <v>20110.613.000.</v>
      </c>
      <c r="DJ219" t="str">
        <f t="shared" si="36"/>
        <v>.410.000000000000.17</v>
      </c>
      <c r="DK219" s="4" t="s">
        <v>4506</v>
      </c>
      <c r="DL219" t="str">
        <f t="shared" si="37"/>
        <v>5997</v>
      </c>
      <c r="DM219" t="s">
        <v>2735</v>
      </c>
      <c r="DN219" t="str">
        <f t="shared" si="38"/>
        <v>110.613</v>
      </c>
      <c r="DO219" t="str">
        <f t="shared" si="39"/>
        <v/>
      </c>
      <c r="DP219" s="121" t="s">
        <v>3800</v>
      </c>
      <c r="DQ219" t="s">
        <v>5969</v>
      </c>
      <c r="DR219" t="s">
        <v>5970</v>
      </c>
      <c r="DS219" t="str">
        <f t="shared" si="40"/>
        <v>.410.000000000000.</v>
      </c>
    </row>
    <row r="220" spans="46:123" x14ac:dyDescent="0.25">
      <c r="AT220" t="s">
        <v>1969</v>
      </c>
      <c r="BT220" t="s">
        <v>2</v>
      </c>
      <c r="BX220" s="121" t="s">
        <v>4562</v>
      </c>
      <c r="BY220" s="122" t="str">
        <f>VLOOKUP(BX220,'[1]Sheet2 (2)'!$A$2:$C$2126,3,FALSE)</f>
        <v>40110.055.000.5997.110.000000000000.17</v>
      </c>
      <c r="CH220" s="121" t="s">
        <v>4563</v>
      </c>
      <c r="CI220" s="122" t="str">
        <f>VLOOKUP(CH220,'[1]Sheet2 (2)'!$A$2:$C$2126,3,FALSE)</f>
        <v>20110.248.000.5997.110.000000000000.17</v>
      </c>
      <c r="DG220" s="121" t="s">
        <v>3812</v>
      </c>
      <c r="DH220" s="122" t="str">
        <f>VLOOKUP(DG220,'[1]Sheet2 (2)'!$A$2:$C$2126,3,FALSE)</f>
        <v>20110.613.000.5997.410.000000000000.17</v>
      </c>
      <c r="DI220" t="str">
        <f t="shared" si="35"/>
        <v>20110.613.000.</v>
      </c>
      <c r="DJ220" t="str">
        <f t="shared" si="36"/>
        <v>.410.000000000000.17</v>
      </c>
      <c r="DK220" s="4" t="s">
        <v>4506</v>
      </c>
      <c r="DL220" t="str">
        <f t="shared" si="37"/>
        <v>5997</v>
      </c>
      <c r="DM220" t="s">
        <v>2735</v>
      </c>
      <c r="DN220" t="str">
        <f t="shared" si="38"/>
        <v>110.613</v>
      </c>
      <c r="DO220" t="str">
        <f t="shared" si="39"/>
        <v/>
      </c>
      <c r="DP220" s="121" t="s">
        <v>3812</v>
      </c>
      <c r="DQ220" t="s">
        <v>5969</v>
      </c>
      <c r="DR220" t="s">
        <v>5970</v>
      </c>
      <c r="DS220" t="str">
        <f t="shared" si="40"/>
        <v>.410.000000000000.</v>
      </c>
    </row>
    <row r="221" spans="46:123" x14ac:dyDescent="0.25">
      <c r="AT221" t="s">
        <v>1970</v>
      </c>
      <c r="BT221" t="s">
        <v>4</v>
      </c>
      <c r="BX221" s="121" t="s">
        <v>4564</v>
      </c>
      <c r="BY221" s="122" t="str">
        <f>VLOOKUP(BX221,'[1]Sheet2 (2)'!$A$2:$C$2126,3,FALSE)</f>
        <v>40110.055.000.5997.110.000000000000.17</v>
      </c>
      <c r="CH221" s="121" t="s">
        <v>4565</v>
      </c>
      <c r="CI221" s="122" t="str">
        <f>VLOOKUP(CH221,'[1]Sheet2 (2)'!$A$2:$C$2126,3,FALSE)</f>
        <v>20110.250.000.5997.110.000000000000.17</v>
      </c>
      <c r="DG221" s="121" t="s">
        <v>3824</v>
      </c>
      <c r="DH221" s="122" t="str">
        <f>VLOOKUP(DG221,'[1]Sheet2 (2)'!$A$2:$C$2126,3,FALSE)</f>
        <v>20110.613.000.5997.410.000000000000.17</v>
      </c>
      <c r="DI221" t="str">
        <f t="shared" si="35"/>
        <v>20110.613.000.</v>
      </c>
      <c r="DJ221" t="str">
        <f t="shared" si="36"/>
        <v>.410.000000000000.17</v>
      </c>
      <c r="DK221" s="4" t="s">
        <v>4506</v>
      </c>
      <c r="DL221" t="str">
        <f t="shared" si="37"/>
        <v>5997</v>
      </c>
      <c r="DM221" t="s">
        <v>2735</v>
      </c>
      <c r="DN221" t="str">
        <f t="shared" si="38"/>
        <v>110.613</v>
      </c>
      <c r="DO221" t="str">
        <f t="shared" si="39"/>
        <v/>
      </c>
      <c r="DP221" s="121" t="s">
        <v>3824</v>
      </c>
      <c r="DQ221" t="s">
        <v>5969</v>
      </c>
      <c r="DR221" t="s">
        <v>5970</v>
      </c>
      <c r="DS221" t="str">
        <f t="shared" si="40"/>
        <v>.410.000000000000.</v>
      </c>
    </row>
    <row r="222" spans="46:123" x14ac:dyDescent="0.25">
      <c r="AT222" t="s">
        <v>1971</v>
      </c>
      <c r="BT222" t="s">
        <v>7</v>
      </c>
      <c r="BX222" s="121" t="s">
        <v>4566</v>
      </c>
      <c r="BY222" s="122" t="str">
        <f>VLOOKUP(BX222,'[1]Sheet2 (2)'!$A$2:$C$2126,3,FALSE)</f>
        <v>40110.055.000.5997.110.000000000000.17</v>
      </c>
      <c r="CH222" s="121" t="s">
        <v>4567</v>
      </c>
      <c r="CI222" s="122" t="str">
        <f>VLOOKUP(CH222,'[1]Sheet2 (2)'!$A$2:$C$2126,3,FALSE)</f>
        <v>20110.219.000.5997.110.000000000000.17</v>
      </c>
      <c r="DG222" s="121" t="s">
        <v>3836</v>
      </c>
      <c r="DH222" s="122" t="str">
        <f>VLOOKUP(DG222,'[1]Sheet2 (2)'!$A$2:$C$2126,3,FALSE)</f>
        <v>20110.613.000.5997.410.000000000000.17</v>
      </c>
      <c r="DI222" t="str">
        <f t="shared" si="35"/>
        <v>20110.613.000.</v>
      </c>
      <c r="DJ222" t="str">
        <f t="shared" si="36"/>
        <v>.410.000000000000.17</v>
      </c>
      <c r="DK222" s="4" t="s">
        <v>4506</v>
      </c>
      <c r="DL222" t="str">
        <f t="shared" si="37"/>
        <v>5997</v>
      </c>
      <c r="DM222" t="s">
        <v>2735</v>
      </c>
      <c r="DN222" t="str">
        <f t="shared" si="38"/>
        <v>110.613</v>
      </c>
      <c r="DO222" t="str">
        <f t="shared" si="39"/>
        <v/>
      </c>
      <c r="DP222" s="121" t="s">
        <v>3836</v>
      </c>
      <c r="DQ222" t="s">
        <v>5969</v>
      </c>
      <c r="DR222" t="s">
        <v>5970</v>
      </c>
      <c r="DS222" t="str">
        <f t="shared" si="40"/>
        <v>.410.000000000000.</v>
      </c>
    </row>
    <row r="223" spans="46:123" x14ac:dyDescent="0.25">
      <c r="AT223" t="s">
        <v>1972</v>
      </c>
      <c r="BT223" t="s">
        <v>10</v>
      </c>
      <c r="BX223" s="121" t="s">
        <v>4568</v>
      </c>
      <c r="BY223" s="122" t="str">
        <f>VLOOKUP(BX223,'[1]Sheet2 (2)'!$A$2:$C$2126,3,FALSE)</f>
        <v>40110.055.000.5997.110.000000000000.17</v>
      </c>
      <c r="CH223" s="121" t="s">
        <v>4569</v>
      </c>
      <c r="CI223" s="122" t="str">
        <f>VLOOKUP(CH223,'[1]Sheet2 (2)'!$A$2:$C$2126,3,FALSE)</f>
        <v>20110.220.000.5997.110.000000000000.17</v>
      </c>
      <c r="DG223" s="121" t="s">
        <v>3848</v>
      </c>
      <c r="DH223" s="122" t="str">
        <f>VLOOKUP(DG223,'[1]Sheet2 (2)'!$A$2:$C$2126,3,FALSE)</f>
        <v>20110.613.000.5997.410.000000000000.17</v>
      </c>
      <c r="DI223" t="str">
        <f t="shared" si="35"/>
        <v>20110.613.000.</v>
      </c>
      <c r="DJ223" t="str">
        <f t="shared" si="36"/>
        <v>.410.000000000000.17</v>
      </c>
      <c r="DK223" s="4" t="s">
        <v>4506</v>
      </c>
      <c r="DL223" t="str">
        <f t="shared" si="37"/>
        <v>5997</v>
      </c>
      <c r="DM223" t="s">
        <v>2735</v>
      </c>
      <c r="DN223" t="str">
        <f t="shared" si="38"/>
        <v>110.613</v>
      </c>
      <c r="DO223" t="str">
        <f t="shared" si="39"/>
        <v/>
      </c>
      <c r="DP223" s="121" t="s">
        <v>3848</v>
      </c>
      <c r="DQ223" t="s">
        <v>5969</v>
      </c>
      <c r="DR223" t="s">
        <v>5970</v>
      </c>
      <c r="DS223" t="str">
        <f t="shared" si="40"/>
        <v>.410.000000000000.</v>
      </c>
    </row>
    <row r="224" spans="46:123" x14ac:dyDescent="0.25">
      <c r="AT224" t="s">
        <v>1973</v>
      </c>
      <c r="BT224" t="s">
        <v>13</v>
      </c>
      <c r="BX224" s="121" t="s">
        <v>4570</v>
      </c>
      <c r="BY224" s="122" t="str">
        <f>VLOOKUP(BX224,'[1]Sheet2 (2)'!$A$2:$C$2126,3,FALSE)</f>
        <v>40110.055.000.5997.110.000000000000.17</v>
      </c>
      <c r="CH224" s="121" t="s">
        <v>4571</v>
      </c>
      <c r="CI224" s="122" t="str">
        <f>VLOOKUP(CH224,'[1]Sheet2 (2)'!$A$2:$C$2126,3,FALSE)</f>
        <v>20110.226.000.5997.110.000000000000.17</v>
      </c>
      <c r="DG224" s="121" t="s">
        <v>3861</v>
      </c>
      <c r="DH224" s="122" t="str">
        <f>VLOOKUP(DG224,'[1]Sheet2 (2)'!$A$2:$C$2126,3,FALSE)</f>
        <v>20110.613.000.5997.410.000000000000.17</v>
      </c>
      <c r="DI224" t="str">
        <f t="shared" si="35"/>
        <v>20110.613.000.</v>
      </c>
      <c r="DJ224" t="str">
        <f t="shared" si="36"/>
        <v>.410.000000000000.17</v>
      </c>
      <c r="DK224" s="4" t="s">
        <v>4506</v>
      </c>
      <c r="DL224" t="str">
        <f t="shared" si="37"/>
        <v>5997</v>
      </c>
      <c r="DM224" t="s">
        <v>2735</v>
      </c>
      <c r="DN224" t="str">
        <f t="shared" si="38"/>
        <v>110.613</v>
      </c>
      <c r="DO224" t="str">
        <f t="shared" si="39"/>
        <v/>
      </c>
      <c r="DP224" s="121" t="s">
        <v>3861</v>
      </c>
      <c r="DQ224" t="s">
        <v>5969</v>
      </c>
      <c r="DR224" t="s">
        <v>5970</v>
      </c>
      <c r="DS224" t="str">
        <f t="shared" si="40"/>
        <v>.410.000000000000.</v>
      </c>
    </row>
    <row r="225" spans="46:123" x14ac:dyDescent="0.25">
      <c r="AT225" t="s">
        <v>1974</v>
      </c>
      <c r="BT225" t="s">
        <v>16</v>
      </c>
      <c r="BX225" s="121" t="s">
        <v>4572</v>
      </c>
      <c r="BY225" s="122" t="str">
        <f>VLOOKUP(BX225,'[1]Sheet2 (2)'!$A$2:$C$2126,3,FALSE)</f>
        <v>40110.055.000.5997.110.000000000000.17</v>
      </c>
      <c r="CH225" s="121" t="s">
        <v>4573</v>
      </c>
      <c r="CI225" s="122" t="str">
        <f>VLOOKUP(CH225,'[1]Sheet2 (2)'!$A$2:$C$2126,3,FALSE)</f>
        <v>20110.228.000.5997.110.000000000000.17</v>
      </c>
      <c r="DG225" s="121" t="s">
        <v>3874</v>
      </c>
      <c r="DH225" s="122" t="str">
        <f>VLOOKUP(DG225,'[1]Sheet2 (2)'!$A$2:$C$2126,3,FALSE)</f>
        <v>20110.613.000.5997.410.000000000000.17</v>
      </c>
      <c r="DI225" t="str">
        <f t="shared" si="35"/>
        <v>20110.613.000.</v>
      </c>
      <c r="DJ225" t="str">
        <f t="shared" si="36"/>
        <v>.410.000000000000.17</v>
      </c>
      <c r="DK225" s="4" t="s">
        <v>4506</v>
      </c>
      <c r="DL225" t="str">
        <f t="shared" si="37"/>
        <v>5997</v>
      </c>
      <c r="DM225" t="s">
        <v>2735</v>
      </c>
      <c r="DN225" t="str">
        <f t="shared" si="38"/>
        <v>110.613</v>
      </c>
      <c r="DO225" t="str">
        <f t="shared" si="39"/>
        <v/>
      </c>
      <c r="DP225" s="121" t="s">
        <v>3874</v>
      </c>
      <c r="DQ225" t="s">
        <v>5969</v>
      </c>
      <c r="DR225" t="s">
        <v>5970</v>
      </c>
      <c r="DS225" t="str">
        <f t="shared" si="40"/>
        <v>.410.000000000000.</v>
      </c>
    </row>
    <row r="226" spans="46:123" x14ac:dyDescent="0.25">
      <c r="AT226" t="s">
        <v>1975</v>
      </c>
      <c r="BT226" t="s">
        <v>18</v>
      </c>
      <c r="BX226" s="121" t="s">
        <v>4574</v>
      </c>
      <c r="BY226" s="122" t="str">
        <f>VLOOKUP(BX226,'[1]Sheet2 (2)'!$A$2:$C$2126,3,FALSE)</f>
        <v>40110.055.000.5997.110.000000000000.17</v>
      </c>
      <c r="CH226" s="121" t="s">
        <v>4575</v>
      </c>
      <c r="CI226" s="122" t="str">
        <f>VLOOKUP(CH226,'[1]Sheet2 (2)'!$A$2:$C$2126,3,FALSE)</f>
        <v>20110.225.000.5997.110.000000000000.17</v>
      </c>
      <c r="DG226" s="121" t="s">
        <v>3886</v>
      </c>
      <c r="DH226" s="122" t="str">
        <f>VLOOKUP(DG226,'[1]Sheet2 (2)'!$A$2:$C$2126,3,FALSE)</f>
        <v>20110.613.000.5997.410.000000000000.17</v>
      </c>
      <c r="DI226" t="str">
        <f t="shared" si="35"/>
        <v>20110.613.000.</v>
      </c>
      <c r="DJ226" t="str">
        <f t="shared" si="36"/>
        <v>.410.000000000000.17</v>
      </c>
      <c r="DK226" s="4" t="s">
        <v>4506</v>
      </c>
      <c r="DL226" t="str">
        <f t="shared" si="37"/>
        <v>5997</v>
      </c>
      <c r="DM226" t="s">
        <v>2735</v>
      </c>
      <c r="DN226" t="str">
        <f t="shared" si="38"/>
        <v>110.613</v>
      </c>
      <c r="DO226" t="str">
        <f t="shared" si="39"/>
        <v/>
      </c>
      <c r="DP226" s="121" t="s">
        <v>3886</v>
      </c>
      <c r="DQ226" t="s">
        <v>5969</v>
      </c>
      <c r="DR226" t="s">
        <v>5970</v>
      </c>
      <c r="DS226" t="str">
        <f t="shared" si="40"/>
        <v>.410.000000000000.</v>
      </c>
    </row>
    <row r="227" spans="46:123" x14ac:dyDescent="0.25">
      <c r="AT227" t="s">
        <v>1976</v>
      </c>
      <c r="BT227" t="s">
        <v>2226</v>
      </c>
      <c r="BX227" s="121" t="s">
        <v>4576</v>
      </c>
      <c r="BY227" s="122" t="str">
        <f>VLOOKUP(BX227,'[1]Sheet2 (2)'!$A$2:$C$2126,3,FALSE)</f>
        <v>40110.055.000.5997.110.000000000000.17</v>
      </c>
      <c r="CH227" s="121" t="s">
        <v>4577</v>
      </c>
      <c r="CI227" s="122" t="str">
        <f>VLOOKUP(CH227,'[1]Sheet2 (2)'!$A$2:$C$2126,3,FALSE)</f>
        <v>20110.221.000.5997.110.000000000000.17</v>
      </c>
      <c r="DG227" s="121" t="s">
        <v>3898</v>
      </c>
      <c r="DH227" s="122" t="str">
        <f>VLOOKUP(DG227,'[1]Sheet2 (2)'!$A$2:$C$2126,3,FALSE)</f>
        <v>20110.613.000.5997.410.000000000000.17</v>
      </c>
      <c r="DI227" t="str">
        <f t="shared" si="35"/>
        <v>20110.613.000.</v>
      </c>
      <c r="DJ227" t="str">
        <f t="shared" si="36"/>
        <v>.410.000000000000.17</v>
      </c>
      <c r="DK227" s="4" t="s">
        <v>4506</v>
      </c>
      <c r="DL227" t="str">
        <f t="shared" si="37"/>
        <v>5997</v>
      </c>
      <c r="DM227" t="s">
        <v>2735</v>
      </c>
      <c r="DN227" t="str">
        <f t="shared" si="38"/>
        <v>110.613</v>
      </c>
      <c r="DO227" t="str">
        <f t="shared" si="39"/>
        <v/>
      </c>
      <c r="DP227" s="121" t="s">
        <v>3898</v>
      </c>
      <c r="DQ227" t="s">
        <v>5969</v>
      </c>
      <c r="DR227" t="s">
        <v>5970</v>
      </c>
      <c r="DS227" t="str">
        <f t="shared" si="40"/>
        <v>.410.000000000000.</v>
      </c>
    </row>
    <row r="228" spans="46:123" x14ac:dyDescent="0.25">
      <c r="AT228" t="s">
        <v>1977</v>
      </c>
      <c r="BT228" t="s">
        <v>2228</v>
      </c>
      <c r="BX228" s="121" t="s">
        <v>4578</v>
      </c>
      <c r="BY228" s="122" t="str">
        <f>VLOOKUP(BX228,'[1]Sheet2 (2)'!$A$2:$C$2126,3,FALSE)</f>
        <v>40110.055.000.5997.110.000000000000.17</v>
      </c>
      <c r="CH228" s="121" t="s">
        <v>4579</v>
      </c>
      <c r="CI228" s="122" t="str">
        <f>VLOOKUP(CH228,'[1]Sheet2 (2)'!$A$2:$C$2126,3,FALSE)</f>
        <v>20110.222.000.5997.110.000000000000.17</v>
      </c>
      <c r="DG228" s="121" t="s">
        <v>3910</v>
      </c>
      <c r="DH228" s="122" t="str">
        <f>VLOOKUP(DG228,'[1]Sheet2 (2)'!$A$2:$C$2126,3,FALSE)</f>
        <v>20110.613.000.5997.410.000000000000.17</v>
      </c>
      <c r="DI228" t="str">
        <f t="shared" si="35"/>
        <v>20110.613.000.</v>
      </c>
      <c r="DJ228" t="str">
        <f t="shared" si="36"/>
        <v>.410.000000000000.17</v>
      </c>
      <c r="DK228" s="4" t="s">
        <v>4506</v>
      </c>
      <c r="DL228" t="str">
        <f t="shared" si="37"/>
        <v>5997</v>
      </c>
      <c r="DM228" t="s">
        <v>2735</v>
      </c>
      <c r="DN228" t="str">
        <f t="shared" si="38"/>
        <v>110.613</v>
      </c>
      <c r="DO228" t="str">
        <f t="shared" si="39"/>
        <v/>
      </c>
      <c r="DP228" s="121" t="s">
        <v>3910</v>
      </c>
      <c r="DQ228" t="s">
        <v>5969</v>
      </c>
      <c r="DR228" t="s">
        <v>5970</v>
      </c>
      <c r="DS228" t="str">
        <f t="shared" si="40"/>
        <v>.410.000000000000.</v>
      </c>
    </row>
    <row r="229" spans="46:123" x14ac:dyDescent="0.25">
      <c r="AT229" t="s">
        <v>1978</v>
      </c>
      <c r="BT229" t="s">
        <v>2230</v>
      </c>
      <c r="BX229" s="121" t="s">
        <v>4580</v>
      </c>
      <c r="BY229" s="122" t="str">
        <f>VLOOKUP(BX229,'[1]Sheet2 (2)'!$A$2:$C$2126,3,FALSE)</f>
        <v>40110.055.000.5997.110.000000000000.17</v>
      </c>
      <c r="CH229" s="121" t="s">
        <v>4581</v>
      </c>
      <c r="CI229" s="122" t="str">
        <f>VLOOKUP(CH229,'[1]Sheet2 (2)'!$A$2:$C$2126,3,FALSE)</f>
        <v>20110.221.125.5997.220.000000000000.17</v>
      </c>
      <c r="DG229" s="121" t="s">
        <v>3922</v>
      </c>
      <c r="DH229" s="122" t="str">
        <f>VLOOKUP(DG229,'[1]Sheet2 (2)'!$A$2:$C$2126,3,FALSE)</f>
        <v>20110.613.000.5997.410.000000000000.17</v>
      </c>
      <c r="DI229" t="str">
        <f t="shared" si="35"/>
        <v>20110.613.000.</v>
      </c>
      <c r="DJ229" t="str">
        <f t="shared" si="36"/>
        <v>.410.000000000000.17</v>
      </c>
      <c r="DK229" s="4" t="s">
        <v>4506</v>
      </c>
      <c r="DL229" t="str">
        <f t="shared" si="37"/>
        <v>5997</v>
      </c>
      <c r="DM229" t="s">
        <v>2735</v>
      </c>
      <c r="DN229" t="str">
        <f t="shared" si="38"/>
        <v>110.613</v>
      </c>
      <c r="DO229" t="str">
        <f t="shared" si="39"/>
        <v/>
      </c>
      <c r="DP229" s="121" t="s">
        <v>3922</v>
      </c>
      <c r="DQ229" t="s">
        <v>5969</v>
      </c>
      <c r="DR229" t="s">
        <v>5970</v>
      </c>
      <c r="DS229" t="str">
        <f t="shared" si="40"/>
        <v>.410.000000000000.</v>
      </c>
    </row>
    <row r="230" spans="46:123" x14ac:dyDescent="0.25">
      <c r="AT230" t="s">
        <v>1979</v>
      </c>
      <c r="BT230" t="s">
        <v>2232</v>
      </c>
      <c r="BX230" s="121" t="s">
        <v>4582</v>
      </c>
      <c r="BY230" s="122" t="str">
        <f>VLOOKUP(BX230,'[1]Sheet2 (2)'!$A$2:$C$2126,3,FALSE)</f>
        <v>40110.055.000.5997.110.000000000000.17</v>
      </c>
      <c r="CH230" s="121" t="s">
        <v>4583</v>
      </c>
      <c r="CI230" s="122" t="str">
        <f>VLOOKUP(CH230,'[1]Sheet2 (2)'!$A$2:$C$2126,3,FALSE)</f>
        <v>20110.999.000.5996.000.000000000000.17</v>
      </c>
      <c r="DG230" s="121" t="s">
        <v>3934</v>
      </c>
      <c r="DH230" s="122" t="str">
        <f>VLOOKUP(DG230,'[1]Sheet2 (2)'!$A$2:$C$2126,3,FALSE)</f>
        <v>20110.613.000.5997.410.000000000000.17</v>
      </c>
      <c r="DI230" t="str">
        <f t="shared" si="35"/>
        <v>20110.613.000.</v>
      </c>
      <c r="DJ230" t="str">
        <f t="shared" si="36"/>
        <v>.410.000000000000.17</v>
      </c>
      <c r="DK230" s="4" t="s">
        <v>4506</v>
      </c>
      <c r="DL230" t="str">
        <f t="shared" si="37"/>
        <v>5997</v>
      </c>
      <c r="DM230" t="s">
        <v>2735</v>
      </c>
      <c r="DN230" t="str">
        <f t="shared" si="38"/>
        <v>110.613</v>
      </c>
      <c r="DO230" t="str">
        <f t="shared" si="39"/>
        <v/>
      </c>
      <c r="DP230" s="121" t="s">
        <v>3934</v>
      </c>
      <c r="DQ230" t="s">
        <v>5969</v>
      </c>
      <c r="DR230" t="s">
        <v>5970</v>
      </c>
      <c r="DS230" t="str">
        <f t="shared" si="40"/>
        <v>.410.000000000000.</v>
      </c>
    </row>
    <row r="231" spans="46:123" x14ac:dyDescent="0.25">
      <c r="AT231" t="s">
        <v>1980</v>
      </c>
      <c r="BT231" t="s">
        <v>2234</v>
      </c>
      <c r="BX231" s="121" t="s">
        <v>4584</v>
      </c>
      <c r="BY231" s="122" t="str">
        <f>VLOOKUP(BX231,'[1]Sheet2 (2)'!$A$2:$C$2126,3,FALSE)</f>
        <v>40110.055.000.5997.110.000000000000.17</v>
      </c>
      <c r="CH231" s="121" t="s">
        <v>4585</v>
      </c>
      <c r="CI231" s="122" t="str">
        <f>VLOOKUP(CH231,'[1]Sheet2 (2)'!$A$2:$C$2126,3,FALSE)</f>
        <v>20110.389.000.5997.470.000000000000.17</v>
      </c>
      <c r="DG231" s="121" t="s">
        <v>3946</v>
      </c>
      <c r="DH231" s="122" t="str">
        <f>VLOOKUP(DG231,'[1]Sheet2 (2)'!$A$2:$C$2126,3,FALSE)</f>
        <v>20110.613.000.5997.410.000000000000.17</v>
      </c>
      <c r="DI231" t="str">
        <f t="shared" si="35"/>
        <v>20110.613.000.</v>
      </c>
      <c r="DJ231" t="str">
        <f t="shared" si="36"/>
        <v>.410.000000000000.17</v>
      </c>
      <c r="DK231" s="4" t="s">
        <v>4506</v>
      </c>
      <c r="DL231" t="str">
        <f t="shared" si="37"/>
        <v>5997</v>
      </c>
      <c r="DM231" t="s">
        <v>2735</v>
      </c>
      <c r="DN231" t="str">
        <f t="shared" si="38"/>
        <v>110.613</v>
      </c>
      <c r="DO231" t="str">
        <f t="shared" si="39"/>
        <v/>
      </c>
      <c r="DP231" s="121" t="s">
        <v>3946</v>
      </c>
      <c r="DQ231" t="s">
        <v>5969</v>
      </c>
      <c r="DR231" t="s">
        <v>5970</v>
      </c>
      <c r="DS231" t="str">
        <f t="shared" si="40"/>
        <v>.410.000000000000.</v>
      </c>
    </row>
    <row r="232" spans="46:123" x14ac:dyDescent="0.25">
      <c r="AT232" t="s">
        <v>1981</v>
      </c>
      <c r="BT232" t="s">
        <v>2236</v>
      </c>
      <c r="BX232" s="121" t="s">
        <v>4586</v>
      </c>
      <c r="BY232" s="122" t="str">
        <f>VLOOKUP(BX232,'[1]Sheet2 (2)'!$A$2:$C$2126,3,FALSE)</f>
        <v>40110.055.000.5997.110.000000000000.17</v>
      </c>
      <c r="CH232" s="121" t="s">
        <v>4587</v>
      </c>
      <c r="CI232" s="122" t="str">
        <f>VLOOKUP(CH232,'[1]Sheet2 (2)'!$A$2:$C$2126,3,FALSE)</f>
        <v>20110.389.000.5997.470.000000000000.17</v>
      </c>
      <c r="DG232" s="121" t="s">
        <v>3959</v>
      </c>
      <c r="DH232" s="122" t="str">
        <f>VLOOKUP(DG232,'[1]Sheet2 (2)'!$A$2:$C$2126,3,FALSE)</f>
        <v>20110.351.000.5997.110.000000000000.17</v>
      </c>
      <c r="DI232" t="str">
        <f t="shared" si="35"/>
        <v>20110.351.000.</v>
      </c>
      <c r="DJ232" t="str">
        <f t="shared" si="36"/>
        <v>.110.000000000000.17</v>
      </c>
      <c r="DK232" s="4" t="s">
        <v>4588</v>
      </c>
      <c r="DL232" t="str">
        <f t="shared" si="37"/>
        <v>5997</v>
      </c>
      <c r="DM232" t="s">
        <v>2735</v>
      </c>
      <c r="DN232" t="str">
        <f t="shared" si="38"/>
        <v>110.351</v>
      </c>
      <c r="DO232" t="str">
        <f t="shared" si="39"/>
        <v/>
      </c>
      <c r="DP232" s="121" t="s">
        <v>3959</v>
      </c>
      <c r="DQ232" t="s">
        <v>5972</v>
      </c>
      <c r="DR232" t="s">
        <v>5931</v>
      </c>
      <c r="DS232" t="str">
        <f t="shared" si="40"/>
        <v>.110.000000000000.</v>
      </c>
    </row>
    <row r="233" spans="46:123" x14ac:dyDescent="0.25">
      <c r="AT233" t="s">
        <v>1982</v>
      </c>
      <c r="BT233" t="s">
        <v>2238</v>
      </c>
      <c r="BX233" s="121" t="s">
        <v>4589</v>
      </c>
      <c r="BY233" s="122" t="str">
        <f>VLOOKUP(BX233,'[1]Sheet2 (2)'!$A$2:$C$2126,3,FALSE)</f>
        <v>40110.055.000.5997.110.000000000000.17</v>
      </c>
      <c r="CH233" s="121" t="s">
        <v>4590</v>
      </c>
      <c r="CI233" s="122" t="str">
        <f>VLOOKUP(CH233,'[1]Sheet2 (2)'!$A$2:$C$2126,3,FALSE)</f>
        <v>20110.389.000.5997.470.000000000000.17</v>
      </c>
      <c r="DG233" s="121" t="s">
        <v>3972</v>
      </c>
      <c r="DH233" s="122" t="str">
        <f>VLOOKUP(DG233,'[1]Sheet2 (2)'!$A$2:$C$2126,3,FALSE)</f>
        <v>20110.352.000.5997.110.000000000000.17</v>
      </c>
      <c r="DI233" t="str">
        <f t="shared" si="35"/>
        <v>20110.352.000.</v>
      </c>
      <c r="DJ233" t="str">
        <f t="shared" si="36"/>
        <v>.110.000000000000.17</v>
      </c>
      <c r="DK233" s="4" t="s">
        <v>4591</v>
      </c>
      <c r="DL233" t="str">
        <f t="shared" si="37"/>
        <v>5997</v>
      </c>
      <c r="DM233" t="s">
        <v>2735</v>
      </c>
      <c r="DN233" t="str">
        <f t="shared" si="38"/>
        <v>110.352</v>
      </c>
      <c r="DO233" t="str">
        <f t="shared" si="39"/>
        <v/>
      </c>
      <c r="DP233" s="121" t="s">
        <v>3972</v>
      </c>
      <c r="DQ233" t="s">
        <v>5973</v>
      </c>
      <c r="DR233" t="s">
        <v>5931</v>
      </c>
      <c r="DS233" t="str">
        <f t="shared" si="40"/>
        <v>.110.000000000000.</v>
      </c>
    </row>
    <row r="234" spans="46:123" x14ac:dyDescent="0.25">
      <c r="AT234" t="s">
        <v>1983</v>
      </c>
      <c r="BT234" t="s">
        <v>2240</v>
      </c>
      <c r="BX234" s="121" t="s">
        <v>4592</v>
      </c>
      <c r="BY234" s="122" t="str">
        <f>VLOOKUP(BX234,'[1]Sheet2 (2)'!$A$2:$C$2126,3,FALSE)</f>
        <v>40110.055.128.5997.110.000000000000.17</v>
      </c>
      <c r="CH234" s="121" t="s">
        <v>4593</v>
      </c>
      <c r="CI234" s="122" t="str">
        <f>VLOOKUP(CH234,'[1]Sheet2 (2)'!$A$2:$C$2126,3,FALSE)</f>
        <v>20110.389.000.5997.470.000000000000.17</v>
      </c>
      <c r="DG234" s="121" t="s">
        <v>3984</v>
      </c>
      <c r="DH234" s="122" t="str">
        <f>VLOOKUP(DG234,'[1]Sheet2 (2)'!$A$2:$C$2126,3,FALSE)</f>
        <v>20110.292.000.5997.110.000000000000.17</v>
      </c>
      <c r="DI234" t="str">
        <f t="shared" si="35"/>
        <v>20110.292.000.</v>
      </c>
      <c r="DJ234" t="str">
        <f t="shared" si="36"/>
        <v>.110.000000000000.17</v>
      </c>
      <c r="DK234" s="4" t="s">
        <v>4594</v>
      </c>
      <c r="DL234" t="str">
        <f t="shared" si="37"/>
        <v>5997</v>
      </c>
      <c r="DM234" t="s">
        <v>2735</v>
      </c>
      <c r="DN234" t="str">
        <f t="shared" si="38"/>
        <v>110.292</v>
      </c>
      <c r="DO234" t="str">
        <f t="shared" si="39"/>
        <v/>
      </c>
      <c r="DP234" s="121" t="s">
        <v>3984</v>
      </c>
      <c r="DQ234" t="s">
        <v>5974</v>
      </c>
      <c r="DR234" t="s">
        <v>5931</v>
      </c>
      <c r="DS234" t="str">
        <f t="shared" si="40"/>
        <v>.110.000000000000.</v>
      </c>
    </row>
    <row r="235" spans="46:123" x14ac:dyDescent="0.25">
      <c r="AT235" t="s">
        <v>1984</v>
      </c>
      <c r="BT235" t="s">
        <v>593</v>
      </c>
      <c r="BX235" s="121" t="s">
        <v>4595</v>
      </c>
      <c r="BY235" s="122" t="str">
        <f>VLOOKUP(BX235,'[1]Sheet2 (2)'!$A$2:$C$2126,3,FALSE)</f>
        <v>40110.055.000.5997.110.000000000000.17</v>
      </c>
      <c r="CH235" s="121" t="s">
        <v>4596</v>
      </c>
      <c r="CI235" s="122" t="str">
        <f>VLOOKUP(CH235,'[1]Sheet2 (2)'!$A$2:$C$2126,3,FALSE)</f>
        <v>20110.389.000.5997.470.000000000000.17</v>
      </c>
      <c r="DG235" s="121" t="s">
        <v>3996</v>
      </c>
      <c r="DH235" s="122" t="str">
        <f>VLOOKUP(DG235,'[1]Sheet2 (2)'!$A$2:$C$2126,3,FALSE)</f>
        <v>20110.292.000.5997.110.000000000000.17</v>
      </c>
      <c r="DI235" t="str">
        <f t="shared" si="35"/>
        <v>20110.292.000.</v>
      </c>
      <c r="DJ235" t="str">
        <f t="shared" si="36"/>
        <v>.110.000000000000.17</v>
      </c>
      <c r="DK235" s="4" t="s">
        <v>4594</v>
      </c>
      <c r="DL235" t="str">
        <f t="shared" si="37"/>
        <v>5997</v>
      </c>
      <c r="DM235" t="s">
        <v>2735</v>
      </c>
      <c r="DN235" t="str">
        <f t="shared" si="38"/>
        <v>110.292</v>
      </c>
      <c r="DO235" t="str">
        <f t="shared" si="39"/>
        <v/>
      </c>
      <c r="DP235" s="121" t="s">
        <v>3996</v>
      </c>
      <c r="DQ235" t="s">
        <v>5974</v>
      </c>
      <c r="DR235" t="s">
        <v>5931</v>
      </c>
      <c r="DS235" t="str">
        <f t="shared" si="40"/>
        <v>.110.000000000000.</v>
      </c>
    </row>
    <row r="236" spans="46:123" x14ac:dyDescent="0.25">
      <c r="AT236" t="s">
        <v>1985</v>
      </c>
      <c r="BT236" t="s">
        <v>595</v>
      </c>
      <c r="BX236" s="121" t="s">
        <v>4597</v>
      </c>
      <c r="BY236" s="122" t="str">
        <f>VLOOKUP(BX236,'[1]Sheet2 (2)'!$A$2:$C$2126,3,FALSE)</f>
        <v>40110.055.000.5997.110.000000000000.17</v>
      </c>
      <c r="CH236" s="121" t="s">
        <v>4598</v>
      </c>
      <c r="CI236" s="122" t="str">
        <f>VLOOKUP(CH236,'[1]Sheet2 (2)'!$A$2:$C$2126,3,FALSE)</f>
        <v>20110.389.000.5997.470.000000000000.17</v>
      </c>
      <c r="DG236" s="121" t="s">
        <v>4008</v>
      </c>
      <c r="DH236" s="122" t="str">
        <f>VLOOKUP(DG236,'[1]Sheet2 (2)'!$A$2:$C$2126,3,FALSE)</f>
        <v>20110.292.000.5997.110.000000000000.17</v>
      </c>
      <c r="DI236" t="str">
        <f t="shared" si="35"/>
        <v>20110.292.000.</v>
      </c>
      <c r="DJ236" t="str">
        <f t="shared" si="36"/>
        <v>.110.000000000000.17</v>
      </c>
      <c r="DK236" s="4" t="s">
        <v>4594</v>
      </c>
      <c r="DL236" t="str">
        <f t="shared" si="37"/>
        <v>5997</v>
      </c>
      <c r="DM236" t="s">
        <v>2735</v>
      </c>
      <c r="DN236" t="str">
        <f t="shared" si="38"/>
        <v>110.292</v>
      </c>
      <c r="DO236" t="str">
        <f t="shared" si="39"/>
        <v/>
      </c>
      <c r="DP236" s="121" t="s">
        <v>4008</v>
      </c>
      <c r="DQ236" t="s">
        <v>5974</v>
      </c>
      <c r="DR236" t="s">
        <v>5931</v>
      </c>
      <c r="DS236" t="str">
        <f t="shared" si="40"/>
        <v>.110.000000000000.</v>
      </c>
    </row>
    <row r="237" spans="46:123" x14ac:dyDescent="0.25">
      <c r="AT237" t="s">
        <v>1986</v>
      </c>
      <c r="BT237" t="s">
        <v>597</v>
      </c>
      <c r="BX237" s="121" t="s">
        <v>4599</v>
      </c>
      <c r="BY237" s="122" t="str">
        <f>VLOOKUP(BX237,'[1]Sheet2 (2)'!$A$2:$C$2126,3,FALSE)</f>
        <v>40110.055.000.5997.110.000000000000.17</v>
      </c>
      <c r="CH237" s="121" t="s">
        <v>4600</v>
      </c>
      <c r="CI237" s="122" t="str">
        <f>VLOOKUP(CH237,'[1]Sheet2 (2)'!$A$2:$C$2126,3,FALSE)</f>
        <v>20110.389.000.5997.470.000000000000.17</v>
      </c>
      <c r="DG237" s="121" t="s">
        <v>4020</v>
      </c>
      <c r="DH237" s="122" t="str">
        <f>VLOOKUP(DG237,'[1]Sheet2 (2)'!$A$2:$C$2126,3,FALSE)</f>
        <v>20110.292.000.5997.110.000000000000.17</v>
      </c>
      <c r="DI237" t="str">
        <f t="shared" si="35"/>
        <v>20110.292.000.</v>
      </c>
      <c r="DJ237" t="str">
        <f t="shared" si="36"/>
        <v>.110.000000000000.17</v>
      </c>
      <c r="DK237" s="4" t="s">
        <v>4594</v>
      </c>
      <c r="DL237" t="str">
        <f t="shared" si="37"/>
        <v>5997</v>
      </c>
      <c r="DM237" t="s">
        <v>2735</v>
      </c>
      <c r="DN237" t="str">
        <f t="shared" si="38"/>
        <v>110.292</v>
      </c>
      <c r="DO237" t="str">
        <f t="shared" si="39"/>
        <v/>
      </c>
      <c r="DP237" s="121" t="s">
        <v>4020</v>
      </c>
      <c r="DQ237" t="s">
        <v>5974</v>
      </c>
      <c r="DR237" t="s">
        <v>5931</v>
      </c>
      <c r="DS237" t="str">
        <f t="shared" si="40"/>
        <v>.110.000000000000.</v>
      </c>
    </row>
    <row r="238" spans="46:123" x14ac:dyDescent="0.25">
      <c r="AT238" t="s">
        <v>1987</v>
      </c>
      <c r="BT238" t="s">
        <v>599</v>
      </c>
      <c r="BX238" s="121" t="s">
        <v>4601</v>
      </c>
      <c r="BY238" s="122" t="str">
        <f>VLOOKUP(BX238,'[1]Sheet2 (2)'!$A$2:$C$2126,3,FALSE)</f>
        <v>40110.055.000.5997.110.000000000000.17</v>
      </c>
      <c r="CH238" s="121" t="s">
        <v>4602</v>
      </c>
      <c r="CI238" s="122" t="str">
        <f>VLOOKUP(CH238,'[1]Sheet2 (2)'!$A$2:$C$2126,3,FALSE)</f>
        <v>20110.389.000.5997.470.000000000000.17</v>
      </c>
      <c r="DG238" s="121" t="s">
        <v>4032</v>
      </c>
      <c r="DH238" s="122" t="str">
        <f>VLOOKUP(DG238,'[1]Sheet2 (2)'!$A$2:$C$2126,3,FALSE)</f>
        <v>20110.292.000.5997.110.000000000000.17</v>
      </c>
      <c r="DI238" t="str">
        <f t="shared" si="35"/>
        <v>20110.292.000.</v>
      </c>
      <c r="DJ238" t="str">
        <f t="shared" si="36"/>
        <v>.110.000000000000.17</v>
      </c>
      <c r="DK238" s="4" t="s">
        <v>4594</v>
      </c>
      <c r="DL238" t="str">
        <f t="shared" si="37"/>
        <v>5997</v>
      </c>
      <c r="DM238" t="s">
        <v>2735</v>
      </c>
      <c r="DN238" t="str">
        <f t="shared" si="38"/>
        <v>110.292</v>
      </c>
      <c r="DO238" t="str">
        <f t="shared" si="39"/>
        <v/>
      </c>
      <c r="DP238" s="121" t="s">
        <v>4032</v>
      </c>
      <c r="DQ238" t="s">
        <v>5974</v>
      </c>
      <c r="DR238" t="s">
        <v>5931</v>
      </c>
      <c r="DS238" t="str">
        <f t="shared" si="40"/>
        <v>.110.000000000000.</v>
      </c>
    </row>
    <row r="239" spans="46:123" x14ac:dyDescent="0.25">
      <c r="AT239" t="s">
        <v>1988</v>
      </c>
      <c r="BT239" t="s">
        <v>601</v>
      </c>
      <c r="BX239" s="121" t="s">
        <v>4603</v>
      </c>
      <c r="BY239" s="122" t="str">
        <f>VLOOKUP(BX239,'[1]Sheet2 (2)'!$A$2:$C$2126,3,FALSE)</f>
        <v>40110.055.000.5997.110.000000000000.17</v>
      </c>
      <c r="CH239" s="121" t="s">
        <v>4604</v>
      </c>
      <c r="CI239" s="122" t="str">
        <f>VLOOKUP(CH239,'[1]Sheet2 (2)'!$A$2:$C$2126,3,FALSE)</f>
        <v>20110.389.000.5997.470.000000000000.17</v>
      </c>
      <c r="DG239" s="121" t="s">
        <v>4045</v>
      </c>
      <c r="DH239" s="122" t="str">
        <f>VLOOKUP(DG239,'[1]Sheet2 (2)'!$A$2:$C$2126,3,FALSE)</f>
        <v>20110.611.000.5997.410.000000000000.17</v>
      </c>
      <c r="DI239" t="str">
        <f t="shared" si="35"/>
        <v>20110.611.000.</v>
      </c>
      <c r="DJ239" t="str">
        <f t="shared" si="36"/>
        <v>.410.000000000000.17</v>
      </c>
      <c r="DK239" s="4" t="s">
        <v>4605</v>
      </c>
      <c r="DL239" t="str">
        <f t="shared" si="37"/>
        <v>5997</v>
      </c>
      <c r="DM239" t="s">
        <v>2735</v>
      </c>
      <c r="DN239" t="str">
        <f t="shared" si="38"/>
        <v>110.611</v>
      </c>
      <c r="DO239" t="str">
        <f t="shared" si="39"/>
        <v/>
      </c>
      <c r="DP239" s="121" t="s">
        <v>4045</v>
      </c>
      <c r="DQ239" t="s">
        <v>5975</v>
      </c>
      <c r="DR239" t="s">
        <v>5970</v>
      </c>
      <c r="DS239" t="str">
        <f t="shared" si="40"/>
        <v>.410.000000000000.</v>
      </c>
    </row>
    <row r="240" spans="46:123" x14ac:dyDescent="0.25">
      <c r="AT240" t="s">
        <v>1989</v>
      </c>
      <c r="BT240" t="s">
        <v>603</v>
      </c>
      <c r="BX240" s="121" t="s">
        <v>4606</v>
      </c>
      <c r="BY240" s="122" t="str">
        <f>VLOOKUP(BX240,'[1]Sheet2 (2)'!$A$2:$C$2126,3,FALSE)</f>
        <v>40110.055.000.5997.110.000000000000.17</v>
      </c>
      <c r="CH240" s="121" t="s">
        <v>4607</v>
      </c>
      <c r="CI240" s="122" t="str">
        <f>VLOOKUP(CH240,'[1]Sheet2 (2)'!$A$2:$C$2126,3,FALSE)</f>
        <v>20110.999.000.5996.000.000000000000.17</v>
      </c>
      <c r="DG240" s="121" t="s">
        <v>4057</v>
      </c>
      <c r="DH240" s="122" t="str">
        <f>VLOOKUP(DG240,'[1]Sheet2 (2)'!$A$2:$C$2126,3,FALSE)</f>
        <v>20110.372.244.5997.410.000000000000.17</v>
      </c>
      <c r="DI240" t="str">
        <f t="shared" si="35"/>
        <v>20110.372.244.</v>
      </c>
      <c r="DJ240" t="str">
        <f t="shared" si="36"/>
        <v>.410.000000000000.17</v>
      </c>
      <c r="DK240" s="4" t="s">
        <v>4608</v>
      </c>
      <c r="DL240" t="str">
        <f t="shared" si="37"/>
        <v>5997</v>
      </c>
      <c r="DM240" t="s">
        <v>2735</v>
      </c>
      <c r="DN240" t="str">
        <f t="shared" si="38"/>
        <v>110.372</v>
      </c>
      <c r="DO240" t="str">
        <f t="shared" si="39"/>
        <v/>
      </c>
      <c r="DP240" s="121" t="s">
        <v>4057</v>
      </c>
      <c r="DQ240" t="s">
        <v>5976</v>
      </c>
      <c r="DR240" t="s">
        <v>5970</v>
      </c>
      <c r="DS240" t="str">
        <f t="shared" si="40"/>
        <v>.410.000000000000.</v>
      </c>
    </row>
    <row r="241" spans="46:123" x14ac:dyDescent="0.25">
      <c r="AT241" t="s">
        <v>1990</v>
      </c>
      <c r="BT241" t="s">
        <v>605</v>
      </c>
      <c r="BX241" s="121" t="s">
        <v>4609</v>
      </c>
      <c r="BY241" s="122" t="str">
        <f>VLOOKUP(BX241,'[1]Sheet2 (2)'!$A$2:$C$2126,3,FALSE)</f>
        <v>40110.055.000.5997.110.000000000000.17</v>
      </c>
      <c r="CH241" s="121" t="s">
        <v>4610</v>
      </c>
      <c r="CI241" s="122" t="str">
        <f>VLOOKUP(CH241,'[1]Sheet2 (2)'!$A$2:$C$2126,3,FALSE)</f>
        <v>20110.391.000.5997.610.000000000000.17</v>
      </c>
      <c r="DG241" s="121" t="s">
        <v>4068</v>
      </c>
      <c r="DH241" s="122" t="str">
        <f>VLOOKUP(DG241,'[1]Sheet2 (2)'!$A$2:$C$2126,3,FALSE)</f>
        <v>20110.292.000.5997.110.000000000000.17</v>
      </c>
      <c r="DI241" t="str">
        <f t="shared" si="35"/>
        <v>20110.292.000.</v>
      </c>
      <c r="DJ241" t="str">
        <f t="shared" si="36"/>
        <v>.110.000000000000.17</v>
      </c>
      <c r="DK241" s="4" t="s">
        <v>4594</v>
      </c>
      <c r="DL241" t="str">
        <f t="shared" si="37"/>
        <v>5997</v>
      </c>
      <c r="DM241" t="s">
        <v>2735</v>
      </c>
      <c r="DN241" t="str">
        <f t="shared" si="38"/>
        <v>110.292</v>
      </c>
      <c r="DO241" t="str">
        <f t="shared" si="39"/>
        <v/>
      </c>
      <c r="DP241" s="121" t="s">
        <v>4068</v>
      </c>
      <c r="DQ241" t="s">
        <v>5974</v>
      </c>
      <c r="DR241" t="s">
        <v>5931</v>
      </c>
      <c r="DS241" t="str">
        <f t="shared" si="40"/>
        <v>.110.000000000000.</v>
      </c>
    </row>
    <row r="242" spans="46:123" x14ac:dyDescent="0.25">
      <c r="AT242" t="s">
        <v>1991</v>
      </c>
      <c r="BT242" t="s">
        <v>607</v>
      </c>
      <c r="BX242" s="121" t="s">
        <v>4611</v>
      </c>
      <c r="BY242" s="122" t="str">
        <f>VLOOKUP(BX242,'[1]Sheet2 (2)'!$A$2:$C$2126,3,FALSE)</f>
        <v>40110.055.000.5997.110.000000000000.17</v>
      </c>
      <c r="CH242" s="121" t="s">
        <v>4612</v>
      </c>
      <c r="CI242" s="122" t="str">
        <f>VLOOKUP(CH242,'[1]Sheet2 (2)'!$A$2:$C$2126,3,FALSE)</f>
        <v>20110.695.000.5997.630.000000000000.17</v>
      </c>
      <c r="DG242" s="121" t="s">
        <v>4078</v>
      </c>
      <c r="DH242" s="122" t="str">
        <f>VLOOKUP(DG242,'[1]Sheet2 (2)'!$A$2:$C$2126,3,FALSE)</f>
        <v>20110.999.000.5996.000.000000000000.17</v>
      </c>
      <c r="DI242" t="str">
        <f t="shared" si="35"/>
        <v>20110.999.000.</v>
      </c>
      <c r="DJ242" t="str">
        <f t="shared" si="36"/>
        <v>.000.000000000000.17</v>
      </c>
      <c r="DK242" s="4" t="s">
        <v>4379</v>
      </c>
      <c r="DL242" t="str">
        <f t="shared" si="37"/>
        <v>5996</v>
      </c>
      <c r="DM242" t="s">
        <v>3078</v>
      </c>
      <c r="DN242" t="str">
        <f t="shared" si="38"/>
        <v>110.999</v>
      </c>
      <c r="DO242" t="str">
        <f t="shared" si="39"/>
        <v>N/A</v>
      </c>
      <c r="DP242" s="121" t="s">
        <v>4078</v>
      </c>
      <c r="DQ242" t="s">
        <v>1422</v>
      </c>
      <c r="DR242" t="s">
        <v>1422</v>
      </c>
      <c r="DS242" t="str">
        <f t="shared" si="40"/>
        <v>N/A</v>
      </c>
    </row>
    <row r="243" spans="46:123" x14ac:dyDescent="0.25">
      <c r="AT243" t="s">
        <v>1992</v>
      </c>
      <c r="BT243" t="s">
        <v>609</v>
      </c>
      <c r="BX243" s="121" t="s">
        <v>4613</v>
      </c>
      <c r="BY243" s="122" t="str">
        <f>VLOOKUP(BX243,'[1]Sheet2 (2)'!$A$2:$C$2126,3,FALSE)</f>
        <v>40110.055.000.5997.110.000000000000.17</v>
      </c>
      <c r="CH243" s="121" t="s">
        <v>4614</v>
      </c>
      <c r="CI243" s="122" t="str">
        <f>VLOOKUP(CH243,'[1]Sheet2 (2)'!$A$2:$C$2126,3,FALSE)</f>
        <v>20110.695.000.5997.630.000000000000.17</v>
      </c>
      <c r="DG243" s="121" t="s">
        <v>4087</v>
      </c>
      <c r="DH243" s="122" t="str">
        <f>VLOOKUP(DG243,'[1]Sheet2 (2)'!$A$2:$C$2126,3,FALSE)</f>
        <v>20110.382.000.5997.470.000000000000.17</v>
      </c>
      <c r="DI243" t="str">
        <f t="shared" si="35"/>
        <v>20110.382.000.</v>
      </c>
      <c r="DJ243" t="str">
        <f t="shared" si="36"/>
        <v>.470.000000000000.17</v>
      </c>
      <c r="DK243" s="4" t="s">
        <v>4615</v>
      </c>
      <c r="DL243" t="str">
        <f t="shared" si="37"/>
        <v>5997</v>
      </c>
      <c r="DM243" t="s">
        <v>2735</v>
      </c>
      <c r="DN243" t="str">
        <f t="shared" si="38"/>
        <v>110.382</v>
      </c>
      <c r="DO243" t="str">
        <f t="shared" si="39"/>
        <v/>
      </c>
      <c r="DP243" s="121" t="s">
        <v>4087</v>
      </c>
      <c r="DQ243" t="s">
        <v>5977</v>
      </c>
      <c r="DR243" t="s">
        <v>5887</v>
      </c>
      <c r="DS243" t="str">
        <f t="shared" si="40"/>
        <v>.470.000000000000.</v>
      </c>
    </row>
    <row r="244" spans="46:123" x14ac:dyDescent="0.25">
      <c r="AT244" t="s">
        <v>1993</v>
      </c>
      <c r="BT244" t="s">
        <v>611</v>
      </c>
      <c r="BX244" s="121" t="s">
        <v>4616</v>
      </c>
      <c r="BY244" s="122" t="str">
        <f>VLOOKUP(BX244,'[1]Sheet2 (2)'!$A$2:$C$2126,3,FALSE)</f>
        <v>40110.055.000.5997.110.000000000000.17</v>
      </c>
      <c r="CH244" s="121" t="s">
        <v>4617</v>
      </c>
      <c r="CI244" s="122" t="str">
        <f>VLOOKUP(CH244,'[1]Sheet2 (2)'!$A$2:$C$2126,3,FALSE)</f>
        <v>20110.695.000.5997.630.000000000000.17</v>
      </c>
      <c r="DG244" s="121" t="s">
        <v>4096</v>
      </c>
      <c r="DH244" s="122" t="str">
        <f>VLOOKUP(DG244,'[1]Sheet2 (2)'!$A$2:$C$2126,3,FALSE)</f>
        <v>20110.382.000.5997.470.000000000000.17</v>
      </c>
      <c r="DI244" t="str">
        <f t="shared" si="35"/>
        <v>20110.382.000.</v>
      </c>
      <c r="DJ244" t="str">
        <f t="shared" si="36"/>
        <v>.470.000000000000.17</v>
      </c>
      <c r="DK244" s="4" t="s">
        <v>4615</v>
      </c>
      <c r="DL244" t="str">
        <f t="shared" si="37"/>
        <v>5997</v>
      </c>
      <c r="DM244" t="s">
        <v>2735</v>
      </c>
      <c r="DN244" t="str">
        <f t="shared" si="38"/>
        <v>110.382</v>
      </c>
      <c r="DO244" t="str">
        <f t="shared" si="39"/>
        <v/>
      </c>
      <c r="DP244" s="121" t="s">
        <v>4096</v>
      </c>
      <c r="DQ244" t="s">
        <v>5977</v>
      </c>
      <c r="DR244" t="s">
        <v>5887</v>
      </c>
      <c r="DS244" t="str">
        <f t="shared" si="40"/>
        <v>.470.000000000000.</v>
      </c>
    </row>
    <row r="245" spans="46:123" x14ac:dyDescent="0.25">
      <c r="AT245" t="s">
        <v>1994</v>
      </c>
      <c r="BT245" t="s">
        <v>613</v>
      </c>
      <c r="BX245" s="121" t="s">
        <v>4618</v>
      </c>
      <c r="BY245" s="122" t="str">
        <f>VLOOKUP(BX245,'[1]Sheet2 (2)'!$A$2:$C$2126,3,FALSE)</f>
        <v>40110.055.000.5997.110.000000000000.17</v>
      </c>
      <c r="CH245" s="121" t="s">
        <v>4619</v>
      </c>
      <c r="CI245" s="122" t="str">
        <f>VLOOKUP(CH245,'[1]Sheet2 (2)'!$A$2:$C$2126,3,FALSE)</f>
        <v>20110.695.000.5997.630.000000000000.17</v>
      </c>
      <c r="DG245" s="121" t="s">
        <v>4105</v>
      </c>
      <c r="DH245" s="122" t="str">
        <f>VLOOKUP(DG245,'[1]Sheet2 (2)'!$A$2:$C$2126,3,FALSE)</f>
        <v>20110.382.000.5997.470.000000000000.17</v>
      </c>
      <c r="DI245" t="str">
        <f t="shared" si="35"/>
        <v>20110.382.000.</v>
      </c>
      <c r="DJ245" t="str">
        <f t="shared" si="36"/>
        <v>.470.000000000000.17</v>
      </c>
      <c r="DK245" s="4" t="s">
        <v>4615</v>
      </c>
      <c r="DL245" t="str">
        <f t="shared" si="37"/>
        <v>5997</v>
      </c>
      <c r="DM245" t="s">
        <v>2735</v>
      </c>
      <c r="DN245" t="str">
        <f t="shared" si="38"/>
        <v>110.382</v>
      </c>
      <c r="DO245" t="str">
        <f t="shared" si="39"/>
        <v/>
      </c>
      <c r="DP245" s="121" t="s">
        <v>4105</v>
      </c>
      <c r="DQ245" t="s">
        <v>5977</v>
      </c>
      <c r="DR245" t="s">
        <v>5887</v>
      </c>
      <c r="DS245" t="str">
        <f t="shared" si="40"/>
        <v>.470.000000000000.</v>
      </c>
    </row>
    <row r="246" spans="46:123" x14ac:dyDescent="0.25">
      <c r="AT246" t="s">
        <v>1995</v>
      </c>
      <c r="BT246" t="s">
        <v>615</v>
      </c>
      <c r="BX246" s="121" t="s">
        <v>4620</v>
      </c>
      <c r="BY246" s="122" t="str">
        <f>VLOOKUP(BX246,'[1]Sheet2 (2)'!$A$2:$C$2126,3,FALSE)</f>
        <v>40110.055.000.5997.110.000000000000.17</v>
      </c>
      <c r="CH246" s="121" t="s">
        <v>4621</v>
      </c>
      <c r="CI246" s="122" t="str">
        <f>VLOOKUP(CH246,'[1]Sheet2 (2)'!$A$2:$C$2126,3,FALSE)</f>
        <v>20110.695.000.5997.630.000000000000.17</v>
      </c>
      <c r="DG246" s="121" t="s">
        <v>4115</v>
      </c>
      <c r="DH246" s="122" t="str">
        <f>VLOOKUP(DG246,'[1]Sheet2 (2)'!$A$2:$C$2126,3,FALSE)</f>
        <v>20380.382.000.5997.460.20ROT0110000.00</v>
      </c>
      <c r="DI246" t="str">
        <f t="shared" si="35"/>
        <v>20380.382.000.</v>
      </c>
      <c r="DJ246" t="str">
        <f t="shared" si="36"/>
        <v>.460.20ROT0110000.00</v>
      </c>
      <c r="DK246" s="4" t="s">
        <v>4622</v>
      </c>
      <c r="DL246" t="str">
        <f t="shared" si="37"/>
        <v>5997</v>
      </c>
      <c r="DM246" t="s">
        <v>2735</v>
      </c>
      <c r="DN246" t="str">
        <f t="shared" si="38"/>
        <v>380.382</v>
      </c>
      <c r="DO246" t="str">
        <f t="shared" si="39"/>
        <v/>
      </c>
      <c r="DP246" s="121" t="s">
        <v>4115</v>
      </c>
      <c r="DQ246" t="s">
        <v>5978</v>
      </c>
      <c r="DR246" t="s">
        <v>5979</v>
      </c>
      <c r="DS246" t="str">
        <f t="shared" si="40"/>
        <v>.460.20ROT0110000.</v>
      </c>
    </row>
    <row r="247" spans="46:123" x14ac:dyDescent="0.25">
      <c r="AT247" t="s">
        <v>1996</v>
      </c>
      <c r="BT247" t="s">
        <v>617</v>
      </c>
      <c r="BX247" s="121" t="s">
        <v>4623</v>
      </c>
      <c r="BY247" s="122" t="str">
        <f>VLOOKUP(BX247,'[1]Sheet2 (2)'!$A$2:$C$2126,3,FALSE)</f>
        <v>40110.055.000.5997.110.000000000000.17</v>
      </c>
      <c r="CH247" s="121" t="s">
        <v>4624</v>
      </c>
      <c r="CI247" s="122" t="str">
        <f>VLOOKUP(CH247,'[1]Sheet2 (2)'!$A$2:$C$2126,3,FALSE)</f>
        <v>20110.695.000.5997.630.000000000000.17</v>
      </c>
      <c r="DG247" s="121" t="s">
        <v>4124</v>
      </c>
      <c r="DH247" s="122" t="str">
        <f>VLOOKUP(DG247,'[1]Sheet2 (2)'!$A$2:$C$2126,3,FALSE)</f>
        <v>20110.999.000.5996.000.000000000000.17</v>
      </c>
      <c r="DI247" t="str">
        <f t="shared" si="35"/>
        <v>20110.999.000.</v>
      </c>
      <c r="DJ247" t="str">
        <f t="shared" si="36"/>
        <v>.000.000000000000.17</v>
      </c>
      <c r="DK247" s="4" t="s">
        <v>4379</v>
      </c>
      <c r="DL247" t="str">
        <f t="shared" si="37"/>
        <v>5996</v>
      </c>
      <c r="DM247" t="s">
        <v>3078</v>
      </c>
      <c r="DN247" t="str">
        <f t="shared" si="38"/>
        <v>110.999</v>
      </c>
      <c r="DO247" t="str">
        <f t="shared" si="39"/>
        <v>N/A</v>
      </c>
      <c r="DP247" s="121" t="s">
        <v>4124</v>
      </c>
      <c r="DQ247" t="s">
        <v>1422</v>
      </c>
      <c r="DR247" t="s">
        <v>1422</v>
      </c>
      <c r="DS247" t="str">
        <f t="shared" si="40"/>
        <v>N/A</v>
      </c>
    </row>
    <row r="248" spans="46:123" x14ac:dyDescent="0.25">
      <c r="AT248" t="s">
        <v>1997</v>
      </c>
      <c r="BT248" t="s">
        <v>619</v>
      </c>
      <c r="BX248" s="121" t="s">
        <v>4625</v>
      </c>
      <c r="BY248" s="122" t="str">
        <f>VLOOKUP(BX248,'[1]Sheet2 (2)'!$A$2:$C$2126,3,FALSE)</f>
        <v>40110.999.000.5996.000.000000000000.17</v>
      </c>
      <c r="CH248" s="121" t="s">
        <v>4626</v>
      </c>
      <c r="CI248" s="122" t="str">
        <f>VLOOKUP(CH248,'[1]Sheet2 (2)'!$A$2:$C$2126,3,FALSE)</f>
        <v>20110.695.000.5997.630.000000000000.17</v>
      </c>
      <c r="DG248" s="121" t="s">
        <v>4133</v>
      </c>
      <c r="DH248" s="122" t="str">
        <f>VLOOKUP(DG248,'[1]Sheet2 (2)'!$A$2:$C$2126,3,FALSE)</f>
        <v>20110.999.000.5996.000.000000000000.17</v>
      </c>
      <c r="DI248" t="str">
        <f t="shared" si="35"/>
        <v>20110.999.000.</v>
      </c>
      <c r="DJ248" t="str">
        <f t="shared" si="36"/>
        <v>.000.000000000000.17</v>
      </c>
      <c r="DK248" s="4" t="s">
        <v>4379</v>
      </c>
      <c r="DL248" t="str">
        <f t="shared" si="37"/>
        <v>5996</v>
      </c>
      <c r="DM248" t="s">
        <v>3078</v>
      </c>
      <c r="DN248" t="str">
        <f t="shared" si="38"/>
        <v>110.999</v>
      </c>
      <c r="DO248" t="str">
        <f t="shared" si="39"/>
        <v>N/A</v>
      </c>
      <c r="DP248" s="121" t="s">
        <v>4133</v>
      </c>
      <c r="DQ248" t="s">
        <v>1422</v>
      </c>
      <c r="DR248" t="s">
        <v>1422</v>
      </c>
      <c r="DS248" t="str">
        <f t="shared" si="40"/>
        <v>N/A</v>
      </c>
    </row>
    <row r="249" spans="46:123" x14ac:dyDescent="0.25">
      <c r="AT249" t="s">
        <v>1998</v>
      </c>
      <c r="BT249" t="s">
        <v>622</v>
      </c>
      <c r="BX249" s="121" t="s">
        <v>4627</v>
      </c>
      <c r="BY249" s="122" t="str">
        <f>VLOOKUP(BX249,'[1]Sheet2 (2)'!$A$2:$C$2126,3,FALSE)</f>
        <v>40110.999.000.5996.000.000000000000.17</v>
      </c>
      <c r="CH249" s="121" t="s">
        <v>4628</v>
      </c>
      <c r="CI249" s="122" t="str">
        <f>VLOOKUP(CH249,'[1]Sheet2 (2)'!$A$2:$C$2126,3,FALSE)</f>
        <v>20110.695.000.5997.630.000000000000.17</v>
      </c>
      <c r="DG249" s="121" t="s">
        <v>4142</v>
      </c>
      <c r="DH249" s="122" t="str">
        <f>VLOOKUP(DG249,'[1]Sheet2 (2)'!$A$2:$C$2126,3,FALSE)</f>
        <v>20110.999.000.5996.000.000000000000.17</v>
      </c>
      <c r="DI249" t="str">
        <f t="shared" si="35"/>
        <v>20110.999.000.</v>
      </c>
      <c r="DJ249" t="str">
        <f t="shared" si="36"/>
        <v>.000.000000000000.17</v>
      </c>
      <c r="DK249" s="4" t="s">
        <v>4379</v>
      </c>
      <c r="DL249" t="str">
        <f t="shared" si="37"/>
        <v>5996</v>
      </c>
      <c r="DM249" t="s">
        <v>3078</v>
      </c>
      <c r="DN249" t="str">
        <f t="shared" si="38"/>
        <v>110.999</v>
      </c>
      <c r="DO249" t="str">
        <f t="shared" si="39"/>
        <v>N/A</v>
      </c>
      <c r="DP249" s="121" t="s">
        <v>4142</v>
      </c>
      <c r="DQ249" t="s">
        <v>1422</v>
      </c>
      <c r="DR249" t="s">
        <v>1422</v>
      </c>
      <c r="DS249" t="str">
        <f t="shared" si="40"/>
        <v>N/A</v>
      </c>
    </row>
    <row r="250" spans="46:123" x14ac:dyDescent="0.25">
      <c r="AT250" t="s">
        <v>1999</v>
      </c>
      <c r="BT250" t="s">
        <v>624</v>
      </c>
      <c r="BX250" s="121" t="s">
        <v>4629</v>
      </c>
      <c r="BY250" s="122" t="str">
        <f>VLOOKUP(BX250,'[1]Sheet2 (2)'!$A$2:$C$2126,3,FALSE)</f>
        <v>40110.999.000.5996.000.000000000000.17</v>
      </c>
      <c r="CH250" s="121" t="s">
        <v>4630</v>
      </c>
      <c r="CI250" s="122" t="str">
        <f>VLOOKUP(CH250,'[1]Sheet2 (2)'!$A$2:$C$2126,3,FALSE)</f>
        <v>20110.695.000.5997.630.000000000000.17</v>
      </c>
      <c r="DG250" s="121" t="s">
        <v>4150</v>
      </c>
      <c r="DH250" s="122" t="str">
        <f>VLOOKUP(DG250,'[1]Sheet2 (2)'!$A$2:$C$2126,3,FALSE)</f>
        <v>20110.382.207.5997.430.000000000000.17</v>
      </c>
      <c r="DI250" t="str">
        <f t="shared" si="35"/>
        <v>20110.382.207.</v>
      </c>
      <c r="DJ250" t="str">
        <f t="shared" si="36"/>
        <v>.430.000000000000.17</v>
      </c>
      <c r="DK250" s="4" t="s">
        <v>4631</v>
      </c>
      <c r="DL250" t="str">
        <f t="shared" si="37"/>
        <v>5997</v>
      </c>
      <c r="DM250" t="s">
        <v>2735</v>
      </c>
      <c r="DN250" t="str">
        <f t="shared" si="38"/>
        <v>110.382</v>
      </c>
      <c r="DO250" t="str">
        <f t="shared" si="39"/>
        <v/>
      </c>
      <c r="DP250" s="121" t="s">
        <v>4150</v>
      </c>
      <c r="DQ250" t="s">
        <v>5980</v>
      </c>
      <c r="DR250" t="s">
        <v>5892</v>
      </c>
      <c r="DS250" t="str">
        <f t="shared" si="40"/>
        <v>.430.000000000000.</v>
      </c>
    </row>
    <row r="251" spans="46:123" x14ac:dyDescent="0.25">
      <c r="AT251" t="s">
        <v>2000</v>
      </c>
      <c r="BT251" t="s">
        <v>627</v>
      </c>
      <c r="BX251" s="121" t="s">
        <v>4632</v>
      </c>
      <c r="BY251" s="122" t="str">
        <f>VLOOKUP(BX251,'[1]Sheet2 (2)'!$A$2:$C$2126,3,FALSE)</f>
        <v>40110.999.000.5996.000.000000000000.17</v>
      </c>
      <c r="CH251" s="121" t="s">
        <v>4633</v>
      </c>
      <c r="CI251" s="122" t="str">
        <f>VLOOKUP(CH251,'[1]Sheet2 (2)'!$A$2:$C$2126,3,FALSE)</f>
        <v>20110.695.000.5997.630.000000000000.17</v>
      </c>
      <c r="DG251" s="121" t="s">
        <v>4158</v>
      </c>
      <c r="DH251" s="122" t="str">
        <f>VLOOKUP(DG251,'[1]Sheet2 (2)'!$A$2:$C$2126,3,FALSE)</f>
        <v>20110.382.062.5997.110.000000000000.17</v>
      </c>
      <c r="DI251" t="str">
        <f t="shared" si="35"/>
        <v>20110.382.062.</v>
      </c>
      <c r="DJ251" t="str">
        <f t="shared" si="36"/>
        <v>.110.000000000000.17</v>
      </c>
      <c r="DK251" s="4" t="s">
        <v>4634</v>
      </c>
      <c r="DL251" t="str">
        <f t="shared" si="37"/>
        <v>5997</v>
      </c>
      <c r="DM251" t="s">
        <v>2735</v>
      </c>
      <c r="DN251" t="str">
        <f t="shared" si="38"/>
        <v>110.382</v>
      </c>
      <c r="DO251" t="str">
        <f t="shared" si="39"/>
        <v/>
      </c>
      <c r="DP251" s="121" t="s">
        <v>4158</v>
      </c>
      <c r="DQ251" t="s">
        <v>5981</v>
      </c>
      <c r="DR251" t="s">
        <v>5931</v>
      </c>
      <c r="DS251" t="str">
        <f t="shared" si="40"/>
        <v>.110.000000000000.</v>
      </c>
    </row>
    <row r="252" spans="46:123" x14ac:dyDescent="0.25">
      <c r="AT252" t="s">
        <v>2001</v>
      </c>
      <c r="BT252" t="s">
        <v>630</v>
      </c>
      <c r="BX252" s="121" t="s">
        <v>4635</v>
      </c>
      <c r="BY252" s="122" t="str">
        <f>VLOOKUP(BX252,'[1]Sheet2 (2)'!$A$2:$C$2126,3,FALSE)</f>
        <v>40110.044.000.5997.110.000000000000.17</v>
      </c>
      <c r="CH252" s="121" t="s">
        <v>4636</v>
      </c>
      <c r="CI252" s="122" t="str">
        <f>VLOOKUP(CH252,'[1]Sheet2 (2)'!$A$2:$C$2126,3,FALSE)</f>
        <v>20110.695.000.5997.630.000000000000.17</v>
      </c>
      <c r="DG252" s="121" t="s">
        <v>4165</v>
      </c>
      <c r="DH252" s="122" t="str">
        <f>VLOOKUP(DG252,'[1]Sheet2 (2)'!$A$2:$C$2126,3,FALSE)</f>
        <v>20110.224.000.5997.110.000000000000.17</v>
      </c>
      <c r="DI252" t="str">
        <f t="shared" si="35"/>
        <v>20110.224.000.</v>
      </c>
      <c r="DJ252" t="str">
        <f t="shared" si="36"/>
        <v>.110.000000000000.17</v>
      </c>
      <c r="DK252" s="4" t="s">
        <v>4637</v>
      </c>
      <c r="DL252" t="str">
        <f t="shared" si="37"/>
        <v>5997</v>
      </c>
      <c r="DM252" t="s">
        <v>2735</v>
      </c>
      <c r="DN252" t="str">
        <f t="shared" si="38"/>
        <v>110.224</v>
      </c>
      <c r="DO252" t="str">
        <f t="shared" si="39"/>
        <v/>
      </c>
      <c r="DP252" s="121" t="s">
        <v>4165</v>
      </c>
      <c r="DQ252" t="s">
        <v>5982</v>
      </c>
      <c r="DR252" t="s">
        <v>5931</v>
      </c>
      <c r="DS252" t="str">
        <f t="shared" si="40"/>
        <v>.110.000000000000.</v>
      </c>
    </row>
    <row r="253" spans="46:123" x14ac:dyDescent="0.25">
      <c r="AT253" t="s">
        <v>2002</v>
      </c>
      <c r="BT253" t="s">
        <v>633</v>
      </c>
      <c r="BX253" s="121" t="s">
        <v>4638</v>
      </c>
      <c r="BY253" s="122" t="str">
        <f>VLOOKUP(BX253,'[1]Sheet2 (2)'!$A$2:$C$2126,3,FALSE)</f>
        <v>40110.044.000.5997.110.000000000000.17</v>
      </c>
      <c r="CH253" s="121" t="s">
        <v>4639</v>
      </c>
      <c r="CI253" s="122" t="str">
        <f>VLOOKUP(CH253,'[1]Sheet2 (2)'!$A$2:$C$2126,3,FALSE)</f>
        <v>20110.695.000.5997.630.000000000000.17</v>
      </c>
      <c r="DG253" s="121" t="s">
        <v>4172</v>
      </c>
      <c r="DH253" s="122" t="str">
        <f>VLOOKUP(DG253,'[1]Sheet2 (2)'!$A$2:$C$2126,3,FALSE)</f>
        <v>20110.249.000.5997.110.000000000000.17</v>
      </c>
      <c r="DI253" t="str">
        <f t="shared" si="35"/>
        <v>20110.249.000.</v>
      </c>
      <c r="DJ253" t="str">
        <f t="shared" si="36"/>
        <v>.110.000000000000.17</v>
      </c>
      <c r="DK253" s="4" t="s">
        <v>4640</v>
      </c>
      <c r="DL253" t="str">
        <f t="shared" si="37"/>
        <v>5997</v>
      </c>
      <c r="DM253" t="s">
        <v>2735</v>
      </c>
      <c r="DN253" t="str">
        <f t="shared" si="38"/>
        <v>110.249</v>
      </c>
      <c r="DO253" t="str">
        <f t="shared" si="39"/>
        <v/>
      </c>
      <c r="DP253" s="121" t="s">
        <v>4172</v>
      </c>
      <c r="DQ253" t="s">
        <v>5983</v>
      </c>
      <c r="DR253" t="s">
        <v>5931</v>
      </c>
      <c r="DS253" t="str">
        <f t="shared" si="40"/>
        <v>.110.000000000000.</v>
      </c>
    </row>
    <row r="254" spans="46:123" x14ac:dyDescent="0.25">
      <c r="AT254" t="s">
        <v>2003</v>
      </c>
      <c r="BT254" t="s">
        <v>636</v>
      </c>
      <c r="BX254" s="121" t="s">
        <v>4641</v>
      </c>
      <c r="BY254" s="122" t="str">
        <f>VLOOKUP(BX254,'[1]Sheet2 (2)'!$A$2:$C$2126,3,FALSE)</f>
        <v>40110.044.000.5997.110.000000000000.17</v>
      </c>
      <c r="CH254" s="121" t="s">
        <v>4642</v>
      </c>
      <c r="CI254" s="122" t="str">
        <f>VLOOKUP(CH254,'[1]Sheet2 (2)'!$A$2:$C$2126,3,FALSE)</f>
        <v>20110.695.000.5997.630.000000000000.17</v>
      </c>
      <c r="DG254" s="121" t="s">
        <v>4178</v>
      </c>
      <c r="DH254" s="122" t="str">
        <f>VLOOKUP(DG254,'[1]Sheet2 (2)'!$A$2:$C$2126,3,FALSE)</f>
        <v>20110.247.000.5997.110.000000000000.17</v>
      </c>
      <c r="DI254" t="str">
        <f t="shared" si="35"/>
        <v>20110.247.000.</v>
      </c>
      <c r="DJ254" t="str">
        <f t="shared" si="36"/>
        <v>.110.000000000000.17</v>
      </c>
      <c r="DK254" s="4" t="s">
        <v>4643</v>
      </c>
      <c r="DL254" t="str">
        <f t="shared" si="37"/>
        <v>5997</v>
      </c>
      <c r="DM254" t="s">
        <v>2735</v>
      </c>
      <c r="DN254" t="str">
        <f t="shared" si="38"/>
        <v>110.247</v>
      </c>
      <c r="DO254" t="str">
        <f t="shared" si="39"/>
        <v/>
      </c>
      <c r="DP254" s="121" t="s">
        <v>4178</v>
      </c>
      <c r="DQ254" t="s">
        <v>5984</v>
      </c>
      <c r="DR254" t="s">
        <v>5931</v>
      </c>
      <c r="DS254" t="str">
        <f t="shared" si="40"/>
        <v>.110.000000000000.</v>
      </c>
    </row>
    <row r="255" spans="46:123" x14ac:dyDescent="0.25">
      <c r="AT255" t="s">
        <v>2004</v>
      </c>
      <c r="BT255" t="s">
        <v>639</v>
      </c>
      <c r="BX255" s="121" t="s">
        <v>4644</v>
      </c>
      <c r="BY255" s="122" t="str">
        <f>VLOOKUP(BX255,'[1]Sheet2 (2)'!$A$2:$C$2126,3,FALSE)</f>
        <v>40110.044.000.5997.110.000000000000.17</v>
      </c>
      <c r="CH255" s="121" t="s">
        <v>4645</v>
      </c>
      <c r="CI255" s="122" t="str">
        <f>VLOOKUP(CH255,'[1]Sheet2 (2)'!$A$2:$C$2126,3,FALSE)</f>
        <v>20110.695.000.5997.630.000000000000.17</v>
      </c>
      <c r="DG255" s="121" t="s">
        <v>4185</v>
      </c>
      <c r="DH255" s="122" t="str">
        <f>VLOOKUP(DG255,'[1]Sheet2 (2)'!$A$2:$C$2126,3,FALSE)</f>
        <v>20110.002.000.5997.110.000000000000.17</v>
      </c>
      <c r="DI255" t="str">
        <f t="shared" si="35"/>
        <v>20110.002.000.</v>
      </c>
      <c r="DJ255" t="str">
        <f t="shared" si="36"/>
        <v>.110.000000000000.17</v>
      </c>
      <c r="DK255" s="4" t="s">
        <v>4646</v>
      </c>
      <c r="DL255" t="str">
        <f t="shared" si="37"/>
        <v>5997</v>
      </c>
      <c r="DM255" t="s">
        <v>2735</v>
      </c>
      <c r="DN255" t="str">
        <f t="shared" si="38"/>
        <v>110.002</v>
      </c>
      <c r="DO255" t="str">
        <f t="shared" si="39"/>
        <v/>
      </c>
      <c r="DP255" s="121" t="s">
        <v>4185</v>
      </c>
      <c r="DQ255" t="s">
        <v>5985</v>
      </c>
      <c r="DR255" t="s">
        <v>5931</v>
      </c>
      <c r="DS255" t="str">
        <f t="shared" si="40"/>
        <v>.110.000000000000.</v>
      </c>
    </row>
    <row r="256" spans="46:123" x14ac:dyDescent="0.25">
      <c r="AT256" t="s">
        <v>2005</v>
      </c>
      <c r="BT256" t="s">
        <v>641</v>
      </c>
      <c r="BX256" s="121" t="s">
        <v>4647</v>
      </c>
      <c r="BY256" s="122" t="str">
        <f>VLOOKUP(BX256,'[1]Sheet2 (2)'!$A$2:$C$2126,3,FALSE)</f>
        <v>40110.044.000.5997.110.000000000000.17</v>
      </c>
      <c r="CH256" s="121" t="s">
        <v>4648</v>
      </c>
      <c r="CI256" s="122" t="str">
        <f>VLOOKUP(CH256,'[1]Sheet2 (2)'!$A$2:$C$2126,3,FALSE)</f>
        <v>20110.689.000.5997.620.000000000000.17</v>
      </c>
      <c r="DG256" s="121" t="s">
        <v>4191</v>
      </c>
      <c r="DH256" s="122" t="str">
        <f>VLOOKUP(DG256,'[1]Sheet2 (2)'!$A$2:$C$2126,3,FALSE)</f>
        <v>20110.013.000.5997.110.000000000000.17</v>
      </c>
      <c r="DI256" t="str">
        <f t="shared" si="35"/>
        <v>20110.013.000.</v>
      </c>
      <c r="DJ256" t="str">
        <f t="shared" si="36"/>
        <v>.110.000000000000.17</v>
      </c>
      <c r="DK256" s="4" t="s">
        <v>4649</v>
      </c>
      <c r="DL256" t="str">
        <f t="shared" si="37"/>
        <v>5997</v>
      </c>
      <c r="DM256" t="s">
        <v>2735</v>
      </c>
      <c r="DN256" t="str">
        <f t="shared" si="38"/>
        <v>110.013</v>
      </c>
      <c r="DO256" t="str">
        <f t="shared" si="39"/>
        <v/>
      </c>
      <c r="DP256" s="121" t="s">
        <v>4191</v>
      </c>
      <c r="DQ256" t="s">
        <v>5986</v>
      </c>
      <c r="DR256" t="s">
        <v>5931</v>
      </c>
      <c r="DS256" t="str">
        <f t="shared" si="40"/>
        <v>.110.000000000000.</v>
      </c>
    </row>
    <row r="257" spans="46:123" x14ac:dyDescent="0.25">
      <c r="AT257" t="s">
        <v>2006</v>
      </c>
      <c r="BT257" t="s">
        <v>645</v>
      </c>
      <c r="BX257" s="121" t="s">
        <v>4650</v>
      </c>
      <c r="BY257" s="122" t="str">
        <f>VLOOKUP(BX257,'[1]Sheet2 (2)'!$A$2:$C$2126,3,FALSE)</f>
        <v>40110.068.000.5997.110.000000000000.17</v>
      </c>
      <c r="CH257" s="121" t="s">
        <v>4651</v>
      </c>
      <c r="CI257" s="122" t="str">
        <f>VLOOKUP(CH257,'[1]Sheet2 (2)'!$A$2:$C$2126,3,FALSE)</f>
        <v>20110.689.303.5997.620.000000000000.17</v>
      </c>
      <c r="DG257" s="121" t="s">
        <v>4197</v>
      </c>
      <c r="DH257" s="122" t="str">
        <f>VLOOKUP(DG257,'[1]Sheet2 (2)'!$A$2:$C$2126,3,FALSE)</f>
        <v>20110.264.000.5997.110.000000000000.17</v>
      </c>
      <c r="DI257" t="str">
        <f t="shared" si="35"/>
        <v>20110.264.000.</v>
      </c>
      <c r="DJ257" t="str">
        <f t="shared" si="36"/>
        <v>.110.000000000000.17</v>
      </c>
      <c r="DK257" s="4" t="s">
        <v>4652</v>
      </c>
      <c r="DL257" t="str">
        <f t="shared" si="37"/>
        <v>5997</v>
      </c>
      <c r="DM257" t="s">
        <v>2735</v>
      </c>
      <c r="DN257" t="str">
        <f t="shared" si="38"/>
        <v>110.264</v>
      </c>
      <c r="DO257" t="str">
        <f t="shared" si="39"/>
        <v/>
      </c>
      <c r="DP257" s="121" t="s">
        <v>4197</v>
      </c>
      <c r="DQ257" t="s">
        <v>5987</v>
      </c>
      <c r="DR257" t="s">
        <v>5931</v>
      </c>
      <c r="DS257" t="str">
        <f t="shared" si="40"/>
        <v>.110.000000000000.</v>
      </c>
    </row>
    <row r="258" spans="46:123" x14ac:dyDescent="0.25">
      <c r="AT258" t="s">
        <v>2007</v>
      </c>
      <c r="BT258" t="s">
        <v>648</v>
      </c>
      <c r="BX258" s="121" t="s">
        <v>4653</v>
      </c>
      <c r="BY258" s="122" t="str">
        <f>VLOOKUP(BX258,'[1]Sheet2 (2)'!$A$2:$C$2126,3,FALSE)</f>
        <v>40110.068.000.5997.110.000000000000.17</v>
      </c>
      <c r="CH258" s="121" t="s">
        <v>4654</v>
      </c>
      <c r="CI258" s="122" t="str">
        <f>VLOOKUP(CH258,'[1]Sheet2 (2)'!$A$2:$C$2126,3,FALSE)</f>
        <v>20110.689.303.5997.620.000000000000.17</v>
      </c>
      <c r="DG258" s="121" t="s">
        <v>4204</v>
      </c>
      <c r="DH258" s="122" t="str">
        <f>VLOOKUP(DG258,'[1]Sheet2 (2)'!$A$2:$C$2126,3,FALSE)</f>
        <v>20110.305.000.5997.110.000000000000.17</v>
      </c>
      <c r="DI258" t="str">
        <f t="shared" si="35"/>
        <v>20110.305.000.</v>
      </c>
      <c r="DJ258" t="str">
        <f t="shared" si="36"/>
        <v>.110.000000000000.17</v>
      </c>
      <c r="DK258" s="4" t="s">
        <v>4655</v>
      </c>
      <c r="DL258" t="str">
        <f t="shared" si="37"/>
        <v>5997</v>
      </c>
      <c r="DM258" t="s">
        <v>2735</v>
      </c>
      <c r="DN258" t="str">
        <f t="shared" si="38"/>
        <v>110.305</v>
      </c>
      <c r="DO258" t="str">
        <f t="shared" si="39"/>
        <v/>
      </c>
      <c r="DP258" s="121" t="s">
        <v>4204</v>
      </c>
      <c r="DQ258" t="s">
        <v>5988</v>
      </c>
      <c r="DR258" t="s">
        <v>5931</v>
      </c>
      <c r="DS258" t="str">
        <f t="shared" si="40"/>
        <v>.110.000000000000.</v>
      </c>
    </row>
    <row r="259" spans="46:123" x14ac:dyDescent="0.25">
      <c r="AT259" t="s">
        <v>2008</v>
      </c>
      <c r="BT259" t="s">
        <v>650</v>
      </c>
      <c r="BX259" s="121" t="s">
        <v>4656</v>
      </c>
      <c r="BY259" s="122" t="str">
        <f>VLOOKUP(BX259,'[1]Sheet2 (2)'!$A$2:$C$2126,3,FALSE)</f>
        <v>40110.068.000.5997.110.000000000000.17</v>
      </c>
      <c r="CH259" s="121" t="s">
        <v>4657</v>
      </c>
      <c r="CI259" s="122" t="str">
        <f>VLOOKUP(CH259,'[1]Sheet2 (2)'!$A$2:$C$2126,3,FALSE)</f>
        <v>20110.689.000.5997.620.000000000000.17</v>
      </c>
      <c r="DG259" s="121" t="s">
        <v>4210</v>
      </c>
      <c r="DH259" s="122" t="str">
        <f>VLOOKUP(DG259,'[1]Sheet2 (2)'!$A$2:$C$2126,3,FALSE)</f>
        <v>20110.305.000.5997.110.000000000000.17</v>
      </c>
      <c r="DI259" t="str">
        <f t="shared" ref="DI259:DI322" si="41">MID(DH259,1,14)</f>
        <v>20110.305.000.</v>
      </c>
      <c r="DJ259" t="str">
        <f t="shared" ref="DJ259:DJ322" si="42">MID(DH259,19,20)</f>
        <v>.110.000000000000.17</v>
      </c>
      <c r="DK259" s="4" t="s">
        <v>4655</v>
      </c>
      <c r="DL259" t="str">
        <f t="shared" ref="DL259:DL322" si="43">MID(DH259,15,4)</f>
        <v>5997</v>
      </c>
      <c r="DM259" t="s">
        <v>2735</v>
      </c>
      <c r="DN259" t="str">
        <f t="shared" ref="DN259:DN322" si="44">MID(DI259,3,7)</f>
        <v>110.305</v>
      </c>
      <c r="DO259" t="str">
        <f t="shared" ref="DO259:DO322" si="45">IF(DN259="110.999","N/A","")</f>
        <v/>
      </c>
      <c r="DP259" s="121" t="s">
        <v>4210</v>
      </c>
      <c r="DQ259" t="s">
        <v>5988</v>
      </c>
      <c r="DR259" t="s">
        <v>5931</v>
      </c>
      <c r="DS259" t="str">
        <f t="shared" ref="DS259:DS322" si="46">MID(DR259,1,18)</f>
        <v>.110.000000000000.</v>
      </c>
    </row>
    <row r="260" spans="46:123" x14ac:dyDescent="0.25">
      <c r="AT260" t="s">
        <v>2009</v>
      </c>
      <c r="BT260" t="s">
        <v>652</v>
      </c>
      <c r="BX260" s="121" t="s">
        <v>4658</v>
      </c>
      <c r="BY260" s="122" t="str">
        <f>VLOOKUP(BX260,'[1]Sheet2 (2)'!$A$2:$C$2126,3,FALSE)</f>
        <v>40110.068.000.5997.110.000000000000.17</v>
      </c>
      <c r="CH260" s="121" t="s">
        <v>4659</v>
      </c>
      <c r="CI260" s="122" t="str">
        <f>VLOOKUP(CH260,'[1]Sheet2 (2)'!$A$2:$C$2126,3,FALSE)</f>
        <v>20110.689.307.5997.620.000000000000.17</v>
      </c>
      <c r="DG260" s="121" t="s">
        <v>4217</v>
      </c>
      <c r="DH260" s="122" t="str">
        <f>VLOOKUP(DG260,'[1]Sheet2 (2)'!$A$2:$C$2126,3,FALSE)</f>
        <v>20110.382.065.5997.110.000000000000.17</v>
      </c>
      <c r="DI260" t="str">
        <f t="shared" si="41"/>
        <v>20110.382.065.</v>
      </c>
      <c r="DJ260" t="str">
        <f t="shared" si="42"/>
        <v>.110.000000000000.17</v>
      </c>
      <c r="DK260" s="4" t="s">
        <v>4660</v>
      </c>
      <c r="DL260" t="str">
        <f t="shared" si="43"/>
        <v>5997</v>
      </c>
      <c r="DM260" t="s">
        <v>2735</v>
      </c>
      <c r="DN260" t="str">
        <f t="shared" si="44"/>
        <v>110.382</v>
      </c>
      <c r="DO260" t="str">
        <f t="shared" si="45"/>
        <v/>
      </c>
      <c r="DP260" s="121" t="s">
        <v>4217</v>
      </c>
      <c r="DQ260" t="s">
        <v>5989</v>
      </c>
      <c r="DR260" t="s">
        <v>5931</v>
      </c>
      <c r="DS260" t="str">
        <f t="shared" si="46"/>
        <v>.110.000000000000.</v>
      </c>
    </row>
    <row r="261" spans="46:123" x14ac:dyDescent="0.25">
      <c r="AT261" t="s">
        <v>2010</v>
      </c>
      <c r="BT261" t="s">
        <v>654</v>
      </c>
      <c r="BX261" s="121" t="s">
        <v>4661</v>
      </c>
      <c r="BY261" s="122" t="str">
        <f>VLOOKUP(BX261,'[1]Sheet2 (2)'!$A$2:$C$2126,3,FALSE)</f>
        <v>40110.068.000.5997.110.000000000000.17</v>
      </c>
      <c r="CH261" s="121" t="s">
        <v>4662</v>
      </c>
      <c r="CI261" s="122" t="str">
        <f>VLOOKUP(CH261,'[1]Sheet2 (2)'!$A$2:$C$2126,3,FALSE)</f>
        <v>20110.689.306.5997.620.000000000000.17</v>
      </c>
      <c r="DG261" s="121" t="s">
        <v>4224</v>
      </c>
      <c r="DH261" s="122" t="str">
        <f>VLOOKUP(DG261,'[1]Sheet2 (2)'!$A$2:$C$2126,3,FALSE)</f>
        <v>20110.376.000.5997.470.000000000000.17</v>
      </c>
      <c r="DI261" t="str">
        <f t="shared" si="41"/>
        <v>20110.376.000.</v>
      </c>
      <c r="DJ261" t="str">
        <f t="shared" si="42"/>
        <v>.470.000000000000.17</v>
      </c>
      <c r="DK261" s="4" t="s">
        <v>4663</v>
      </c>
      <c r="DL261" t="str">
        <f t="shared" si="43"/>
        <v>5997</v>
      </c>
      <c r="DM261" t="s">
        <v>2735</v>
      </c>
      <c r="DN261" t="str">
        <f t="shared" si="44"/>
        <v>110.376</v>
      </c>
      <c r="DO261" t="str">
        <f t="shared" si="45"/>
        <v/>
      </c>
      <c r="DP261" s="121" t="s">
        <v>4224</v>
      </c>
      <c r="DQ261" t="s">
        <v>5990</v>
      </c>
      <c r="DR261" t="s">
        <v>5887</v>
      </c>
      <c r="DS261" t="str">
        <f t="shared" si="46"/>
        <v>.470.000000000000.</v>
      </c>
    </row>
    <row r="262" spans="46:123" x14ac:dyDescent="0.25">
      <c r="AT262" t="s">
        <v>2011</v>
      </c>
      <c r="BT262" t="s">
        <v>656</v>
      </c>
      <c r="BX262" s="121" t="s">
        <v>4664</v>
      </c>
      <c r="BY262" s="122" t="str">
        <f>VLOOKUP(BX262,'[1]Sheet2 (2)'!$A$2:$C$2126,3,FALSE)</f>
        <v>40110.068.000.5997.110.000000000000.17</v>
      </c>
      <c r="CH262" s="121" t="s">
        <v>4665</v>
      </c>
      <c r="CI262" s="122" t="str">
        <f>VLOOKUP(CH262,'[1]Sheet2 (2)'!$A$2:$C$2126,3,FALSE)</f>
        <v>20110.689.308.5997.620.000000000000.17</v>
      </c>
      <c r="DG262" s="121" t="s">
        <v>4231</v>
      </c>
      <c r="DH262" s="122" t="str">
        <f>VLOOKUP(DG262,'[1]Sheet2 (2)'!$A$2:$C$2126,3,FALSE)</f>
        <v>20110.614.000.5997.410.000000000000.17</v>
      </c>
      <c r="DI262" t="str">
        <f t="shared" si="41"/>
        <v>20110.614.000.</v>
      </c>
      <c r="DJ262" t="str">
        <f t="shared" si="42"/>
        <v>.410.000000000000.17</v>
      </c>
      <c r="DK262" s="4" t="s">
        <v>4666</v>
      </c>
      <c r="DL262" t="str">
        <f t="shared" si="43"/>
        <v>5997</v>
      </c>
      <c r="DM262" t="s">
        <v>2735</v>
      </c>
      <c r="DN262" t="str">
        <f t="shared" si="44"/>
        <v>110.614</v>
      </c>
      <c r="DO262" t="str">
        <f t="shared" si="45"/>
        <v/>
      </c>
      <c r="DP262" s="121" t="s">
        <v>4231</v>
      </c>
      <c r="DQ262" t="s">
        <v>5991</v>
      </c>
      <c r="DR262" t="s">
        <v>5970</v>
      </c>
      <c r="DS262" t="str">
        <f t="shared" si="46"/>
        <v>.410.000000000000.</v>
      </c>
    </row>
    <row r="263" spans="46:123" x14ac:dyDescent="0.25">
      <c r="AT263" t="s">
        <v>2012</v>
      </c>
      <c r="BT263" t="s">
        <v>658</v>
      </c>
      <c r="BX263" s="121" t="s">
        <v>4667</v>
      </c>
      <c r="BY263" s="122" t="str">
        <f>VLOOKUP(BX263,'[1]Sheet2 (2)'!$A$2:$C$2126,3,FALSE)</f>
        <v>40110.073.000.5997.110.000000000000.17</v>
      </c>
      <c r="CH263" s="121" t="s">
        <v>4668</v>
      </c>
      <c r="CI263" s="122" t="str">
        <f>VLOOKUP(CH263,'[1]Sheet2 (2)'!$A$2:$C$2126,3,FALSE)</f>
        <v>20110.689.302.5997.620.000000000000.17</v>
      </c>
      <c r="DG263" s="121" t="s">
        <v>4236</v>
      </c>
      <c r="DH263" s="122" t="str">
        <f>VLOOKUP(DG263,'[1]Sheet2 (2)'!$A$2:$C$2126,3,FALSE)</f>
        <v>20110.999.000.5996.000.000000000000.17</v>
      </c>
      <c r="DI263" t="str">
        <f t="shared" si="41"/>
        <v>20110.999.000.</v>
      </c>
      <c r="DJ263" t="str">
        <f t="shared" si="42"/>
        <v>.000.000000000000.17</v>
      </c>
      <c r="DK263" s="4" t="s">
        <v>4379</v>
      </c>
      <c r="DL263" t="str">
        <f t="shared" si="43"/>
        <v>5996</v>
      </c>
      <c r="DM263" t="s">
        <v>3078</v>
      </c>
      <c r="DN263" t="str">
        <f t="shared" si="44"/>
        <v>110.999</v>
      </c>
      <c r="DO263" t="str">
        <f t="shared" si="45"/>
        <v>N/A</v>
      </c>
      <c r="DP263" s="121" t="s">
        <v>4236</v>
      </c>
      <c r="DQ263" t="s">
        <v>1422</v>
      </c>
      <c r="DR263" t="s">
        <v>1422</v>
      </c>
      <c r="DS263" t="str">
        <f t="shared" si="46"/>
        <v>N/A</v>
      </c>
    </row>
    <row r="264" spans="46:123" x14ac:dyDescent="0.25">
      <c r="AT264" t="s">
        <v>2013</v>
      </c>
      <c r="BT264" t="s">
        <v>660</v>
      </c>
      <c r="BX264" s="121" t="s">
        <v>4669</v>
      </c>
      <c r="BY264" s="122" t="str">
        <f>VLOOKUP(BX264,'[1]Sheet2 (2)'!$A$2:$C$2126,3,FALSE)</f>
        <v>40110.073.000.5997.110.000000000000.17</v>
      </c>
      <c r="CH264" s="121" t="s">
        <v>4670</v>
      </c>
      <c r="CI264" s="122" t="str">
        <f>VLOOKUP(CH264,'[1]Sheet2 (2)'!$A$2:$C$2126,3,FALSE)</f>
        <v>20110.689.305.5997.630.000000000000.17</v>
      </c>
      <c r="DG264" s="121" t="s">
        <v>4242</v>
      </c>
      <c r="DH264" s="122" t="str">
        <f>VLOOKUP(DG264,'[1]Sheet2 (2)'!$A$2:$C$2126,3,FALSE)</f>
        <v>20110.999.000.5996.000.000000000000.17</v>
      </c>
      <c r="DI264" t="str">
        <f t="shared" si="41"/>
        <v>20110.999.000.</v>
      </c>
      <c r="DJ264" t="str">
        <f t="shared" si="42"/>
        <v>.000.000000000000.17</v>
      </c>
      <c r="DK264" s="4" t="s">
        <v>4379</v>
      </c>
      <c r="DL264" t="str">
        <f t="shared" si="43"/>
        <v>5996</v>
      </c>
      <c r="DM264" t="s">
        <v>3078</v>
      </c>
      <c r="DN264" t="str">
        <f t="shared" si="44"/>
        <v>110.999</v>
      </c>
      <c r="DO264" t="str">
        <f t="shared" si="45"/>
        <v>N/A</v>
      </c>
      <c r="DP264" s="121" t="s">
        <v>4242</v>
      </c>
      <c r="DQ264" t="s">
        <v>1422</v>
      </c>
      <c r="DR264" t="s">
        <v>1422</v>
      </c>
      <c r="DS264" t="str">
        <f t="shared" si="46"/>
        <v>N/A</v>
      </c>
    </row>
    <row r="265" spans="46:123" x14ac:dyDescent="0.25">
      <c r="AT265" t="s">
        <v>2014</v>
      </c>
      <c r="BT265" t="s">
        <v>663</v>
      </c>
      <c r="BX265" s="121" t="s">
        <v>4671</v>
      </c>
      <c r="BY265" s="122" t="str">
        <f>VLOOKUP(BX265,'[1]Sheet2 (2)'!$A$2:$C$2126,3,FALSE)</f>
        <v>40110.073.000.5997.110.000000000000.17</v>
      </c>
      <c r="CH265" s="121" t="s">
        <v>4672</v>
      </c>
      <c r="CI265" s="122" t="str">
        <f>VLOOKUP(CH265,'[1]Sheet2 (2)'!$A$2:$C$2126,3,FALSE)</f>
        <v>20110.689.301.5997.620.000000000000.17</v>
      </c>
      <c r="DG265" s="121" t="s">
        <v>4247</v>
      </c>
      <c r="DH265" s="122" t="str">
        <f>VLOOKUP(DG265,'[1]Sheet2 (2)'!$A$2:$C$2126,3,FALSE)</f>
        <v>20110.999.000.5996.000.000000000000.17</v>
      </c>
      <c r="DI265" t="str">
        <f t="shared" si="41"/>
        <v>20110.999.000.</v>
      </c>
      <c r="DJ265" t="str">
        <f t="shared" si="42"/>
        <v>.000.000000000000.17</v>
      </c>
      <c r="DK265" s="4" t="s">
        <v>4379</v>
      </c>
      <c r="DL265" t="str">
        <f t="shared" si="43"/>
        <v>5996</v>
      </c>
      <c r="DM265" t="s">
        <v>3078</v>
      </c>
      <c r="DN265" t="str">
        <f t="shared" si="44"/>
        <v>110.999</v>
      </c>
      <c r="DO265" t="str">
        <f t="shared" si="45"/>
        <v>N/A</v>
      </c>
      <c r="DP265" s="121" t="s">
        <v>4247</v>
      </c>
      <c r="DQ265" t="s">
        <v>1422</v>
      </c>
      <c r="DR265" t="s">
        <v>1422</v>
      </c>
      <c r="DS265" t="str">
        <f t="shared" si="46"/>
        <v>N/A</v>
      </c>
    </row>
    <row r="266" spans="46:123" x14ac:dyDescent="0.25">
      <c r="AT266" t="s">
        <v>2015</v>
      </c>
      <c r="BT266" t="s">
        <v>666</v>
      </c>
      <c r="BX266" s="121" t="s">
        <v>4673</v>
      </c>
      <c r="BY266" s="122" t="str">
        <f>VLOOKUP(BX266,'[1]Sheet2 (2)'!$A$2:$C$2126,3,FALSE)</f>
        <v>40110.999.000.5996.000.000000000000.17</v>
      </c>
      <c r="CH266" s="121" t="s">
        <v>4674</v>
      </c>
      <c r="CI266" s="122" t="str">
        <f>VLOOKUP(CH266,'[1]Sheet2 (2)'!$A$2:$C$2126,3,FALSE)</f>
        <v>20110.781.000.5997.710.000000000000.17</v>
      </c>
      <c r="DG266" s="121" t="s">
        <v>4252</v>
      </c>
      <c r="DH266" s="122" t="str">
        <f>VLOOKUP(DG266,'[1]Sheet2 (2)'!$A$2:$C$2126,3,FALSE)</f>
        <v>20110.999.000.5996.000.000000000000.17</v>
      </c>
      <c r="DI266" t="str">
        <f t="shared" si="41"/>
        <v>20110.999.000.</v>
      </c>
      <c r="DJ266" t="str">
        <f t="shared" si="42"/>
        <v>.000.000000000000.17</v>
      </c>
      <c r="DK266" s="4" t="s">
        <v>4379</v>
      </c>
      <c r="DL266" t="str">
        <f t="shared" si="43"/>
        <v>5996</v>
      </c>
      <c r="DM266" t="s">
        <v>3078</v>
      </c>
      <c r="DN266" t="str">
        <f t="shared" si="44"/>
        <v>110.999</v>
      </c>
      <c r="DO266" t="str">
        <f t="shared" si="45"/>
        <v>N/A</v>
      </c>
      <c r="DP266" s="121" t="s">
        <v>4252</v>
      </c>
      <c r="DQ266" t="s">
        <v>1422</v>
      </c>
      <c r="DR266" t="s">
        <v>1422</v>
      </c>
      <c r="DS266" t="str">
        <f t="shared" si="46"/>
        <v>N/A</v>
      </c>
    </row>
    <row r="267" spans="46:123" x14ac:dyDescent="0.25">
      <c r="AT267" t="s">
        <v>2016</v>
      </c>
      <c r="BT267" t="s">
        <v>668</v>
      </c>
      <c r="BX267" s="121" t="s">
        <v>4675</v>
      </c>
      <c r="BY267" s="122" t="str">
        <f>VLOOKUP(BX267,'[1]Sheet2 (2)'!$A$2:$C$2126,3,FALSE)</f>
        <v>40110.999.000.5996.000.000000000000.17</v>
      </c>
      <c r="CH267" s="121" t="s">
        <v>4676</v>
      </c>
      <c r="CI267" s="122" t="str">
        <f>VLOOKUP(CH267,'[1]Sheet2 (2)'!$A$2:$C$2126,3,FALSE)</f>
        <v>20110.781.000.5997.710.000000000000.17</v>
      </c>
      <c r="DG267" s="121" t="s">
        <v>4256</v>
      </c>
      <c r="DH267" s="122" t="str">
        <f>VLOOKUP(DG267,'[1]Sheet2 (2)'!$A$2:$C$2126,3,FALSE)</f>
        <v>20110.999.000.5996.000.000000000000.17</v>
      </c>
      <c r="DI267" t="str">
        <f t="shared" si="41"/>
        <v>20110.999.000.</v>
      </c>
      <c r="DJ267" t="str">
        <f t="shared" si="42"/>
        <v>.000.000000000000.17</v>
      </c>
      <c r="DK267" s="4" t="s">
        <v>4379</v>
      </c>
      <c r="DL267" t="str">
        <f t="shared" si="43"/>
        <v>5996</v>
      </c>
      <c r="DM267" t="s">
        <v>3078</v>
      </c>
      <c r="DN267" t="str">
        <f t="shared" si="44"/>
        <v>110.999</v>
      </c>
      <c r="DO267" t="str">
        <f t="shared" si="45"/>
        <v>N/A</v>
      </c>
      <c r="DP267" s="121" t="s">
        <v>4256</v>
      </c>
      <c r="DQ267" t="s">
        <v>1422</v>
      </c>
      <c r="DR267" t="s">
        <v>1422</v>
      </c>
      <c r="DS267" t="str">
        <f t="shared" si="46"/>
        <v>N/A</v>
      </c>
    </row>
    <row r="268" spans="46:123" x14ac:dyDescent="0.25">
      <c r="AT268" t="s">
        <v>2017</v>
      </c>
      <c r="BT268" t="s">
        <v>670</v>
      </c>
      <c r="BX268" s="121" t="s">
        <v>4677</v>
      </c>
      <c r="BY268" s="122" t="str">
        <f>VLOOKUP(BX268,'[1]Sheet2 (2)'!$A$2:$C$2126,3,FALSE)</f>
        <v>40110.999.000.5996.000.000000000000.17</v>
      </c>
      <c r="CH268" s="121" t="s">
        <v>4678</v>
      </c>
      <c r="CI268" s="122" t="str">
        <f>VLOOKUP(CH268,'[1]Sheet2 (2)'!$A$2:$C$2126,3,FALSE)</f>
        <v>20110.785.000.5997.630.000000000000.17</v>
      </c>
      <c r="DG268" s="121" t="s">
        <v>4260</v>
      </c>
      <c r="DH268" s="122" t="str">
        <f>VLOOKUP(DG268,'[1]Sheet2 (2)'!$A$2:$C$2126,3,FALSE)</f>
        <v>20110.999.000.5996.000.000000000000.17</v>
      </c>
      <c r="DI268" t="str">
        <f t="shared" si="41"/>
        <v>20110.999.000.</v>
      </c>
      <c r="DJ268" t="str">
        <f t="shared" si="42"/>
        <v>.000.000000000000.17</v>
      </c>
      <c r="DK268" s="4" t="s">
        <v>4379</v>
      </c>
      <c r="DL268" t="str">
        <f t="shared" si="43"/>
        <v>5996</v>
      </c>
      <c r="DM268" t="s">
        <v>3078</v>
      </c>
      <c r="DN268" t="str">
        <f t="shared" si="44"/>
        <v>110.999</v>
      </c>
      <c r="DO268" t="str">
        <f t="shared" si="45"/>
        <v>N/A</v>
      </c>
      <c r="DP268" s="121" t="s">
        <v>4260</v>
      </c>
      <c r="DQ268" t="s">
        <v>1422</v>
      </c>
      <c r="DR268" t="s">
        <v>1422</v>
      </c>
      <c r="DS268" t="str">
        <f t="shared" si="46"/>
        <v>N/A</v>
      </c>
    </row>
    <row r="269" spans="46:123" x14ac:dyDescent="0.25">
      <c r="AT269" t="s">
        <v>2018</v>
      </c>
      <c r="BT269" t="s">
        <v>672</v>
      </c>
      <c r="BX269" s="121" t="s">
        <v>4679</v>
      </c>
      <c r="BY269" s="122" t="str">
        <f>VLOOKUP(BX269,'[1]Sheet2 (2)'!$A$2:$C$2126,3,FALSE)</f>
        <v>40110.999.000.5996.000.000000000000.17</v>
      </c>
      <c r="CH269" s="121" t="s">
        <v>4680</v>
      </c>
      <c r="CI269" s="122" t="str">
        <f>VLOOKUP(CH269,'[1]Sheet2 (2)'!$A$2:$C$2126,3,FALSE)</f>
        <v>20110.783.000.5997.760.000000000000.17</v>
      </c>
      <c r="DG269" s="121" t="s">
        <v>4264</v>
      </c>
      <c r="DH269" s="122" t="str">
        <f>VLOOKUP(DG269,'[1]Sheet2 (2)'!$A$2:$C$2126,3,FALSE)</f>
        <v>20110.005.000.5997.110.000000000000.17</v>
      </c>
      <c r="DI269" t="str">
        <f t="shared" si="41"/>
        <v>20110.005.000.</v>
      </c>
      <c r="DJ269" t="str">
        <f t="shared" si="42"/>
        <v>.110.000000000000.17</v>
      </c>
      <c r="DK269" s="4" t="s">
        <v>4681</v>
      </c>
      <c r="DL269" t="str">
        <f t="shared" si="43"/>
        <v>5997</v>
      </c>
      <c r="DM269" t="s">
        <v>2735</v>
      </c>
      <c r="DN269" t="str">
        <f t="shared" si="44"/>
        <v>110.005</v>
      </c>
      <c r="DO269" t="str">
        <f t="shared" si="45"/>
        <v/>
      </c>
      <c r="DP269" s="121" t="s">
        <v>4264</v>
      </c>
      <c r="DQ269" t="s">
        <v>5992</v>
      </c>
      <c r="DR269" t="s">
        <v>5931</v>
      </c>
      <c r="DS269" t="str">
        <f t="shared" si="46"/>
        <v>.110.000000000000.</v>
      </c>
    </row>
    <row r="270" spans="46:123" x14ac:dyDescent="0.25">
      <c r="AT270" t="s">
        <v>2019</v>
      </c>
      <c r="BT270" t="s">
        <v>674</v>
      </c>
      <c r="BX270" s="121" t="s">
        <v>4682</v>
      </c>
      <c r="BY270" s="122" t="str">
        <f>VLOOKUP(BX270,'[1]Sheet2 (2)'!$A$2:$C$2126,3,FALSE)</f>
        <v>40110.999.000.5996.000.000000000000.17</v>
      </c>
      <c r="CH270" s="121" t="s">
        <v>4683</v>
      </c>
      <c r="CI270" s="122" t="str">
        <f>VLOOKUP(CH270,'[1]Sheet2 (2)'!$A$2:$C$2126,3,FALSE)</f>
        <v>20110.785.382.5997.630.000000000000.17</v>
      </c>
      <c r="DG270" s="121" t="s">
        <v>4268</v>
      </c>
      <c r="DH270" s="122" t="str">
        <f>VLOOKUP(DG270,'[1]Sheet2 (2)'!$A$2:$C$2126,3,FALSE)</f>
        <v>20110.006.000.5997.110.000000000000.17</v>
      </c>
      <c r="DI270" t="str">
        <f t="shared" si="41"/>
        <v>20110.006.000.</v>
      </c>
      <c r="DJ270" t="str">
        <f t="shared" si="42"/>
        <v>.110.000000000000.17</v>
      </c>
      <c r="DK270" s="4" t="s">
        <v>4684</v>
      </c>
      <c r="DL270" t="str">
        <f t="shared" si="43"/>
        <v>5997</v>
      </c>
      <c r="DM270" t="s">
        <v>2735</v>
      </c>
      <c r="DN270" t="str">
        <f t="shared" si="44"/>
        <v>110.006</v>
      </c>
      <c r="DO270" t="str">
        <f t="shared" si="45"/>
        <v/>
      </c>
      <c r="DP270" s="121" t="s">
        <v>4268</v>
      </c>
      <c r="DQ270" t="s">
        <v>5993</v>
      </c>
      <c r="DR270" t="s">
        <v>5931</v>
      </c>
      <c r="DS270" t="str">
        <f t="shared" si="46"/>
        <v>.110.000000000000.</v>
      </c>
    </row>
    <row r="271" spans="46:123" x14ac:dyDescent="0.25">
      <c r="AT271" t="s">
        <v>2020</v>
      </c>
      <c r="BT271" t="s">
        <v>676</v>
      </c>
      <c r="BX271" s="121" t="s">
        <v>4685</v>
      </c>
      <c r="BY271" s="122" t="str">
        <f>VLOOKUP(BX271,'[1]Sheet2 (2)'!$A$2:$C$2126,3,FALSE)</f>
        <v>40110.075.000.5997.110.000000000000.17</v>
      </c>
      <c r="CH271" s="121" t="s">
        <v>4686</v>
      </c>
      <c r="CI271" s="122" t="str">
        <f>VLOOKUP(CH271,'[1]Sheet2 (2)'!$A$2:$C$2126,3,FALSE)</f>
        <v>20110.782.000.5997.730.000000000000.17</v>
      </c>
      <c r="DG271" s="121" t="s">
        <v>4272</v>
      </c>
      <c r="DH271" s="122" t="str">
        <f>VLOOKUP(DG271,'[1]Sheet2 (2)'!$A$2:$C$2126,3,FALSE)</f>
        <v>20110.020.000.5997.110.000000000000.17</v>
      </c>
      <c r="DI271" t="str">
        <f t="shared" si="41"/>
        <v>20110.020.000.</v>
      </c>
      <c r="DJ271" t="str">
        <f t="shared" si="42"/>
        <v>.110.000000000000.17</v>
      </c>
      <c r="DK271" s="4" t="s">
        <v>4687</v>
      </c>
      <c r="DL271" t="str">
        <f t="shared" si="43"/>
        <v>5997</v>
      </c>
      <c r="DM271" t="s">
        <v>2735</v>
      </c>
      <c r="DN271" t="str">
        <f t="shared" si="44"/>
        <v>110.020</v>
      </c>
      <c r="DO271" t="str">
        <f t="shared" si="45"/>
        <v/>
      </c>
      <c r="DP271" s="121" t="s">
        <v>4272</v>
      </c>
      <c r="DQ271" t="s">
        <v>5994</v>
      </c>
      <c r="DR271" t="s">
        <v>5931</v>
      </c>
      <c r="DS271" t="str">
        <f t="shared" si="46"/>
        <v>.110.000000000000.</v>
      </c>
    </row>
    <row r="272" spans="46:123" x14ac:dyDescent="0.25">
      <c r="AT272" t="s">
        <v>2021</v>
      </c>
      <c r="BT272" t="s">
        <v>678</v>
      </c>
      <c r="BX272" s="121" t="s">
        <v>4688</v>
      </c>
      <c r="BY272" s="122" t="str">
        <f>VLOOKUP(BX272,'[1]Sheet2 (2)'!$A$2:$C$2126,3,FALSE)</f>
        <v>40110.075.000.5997.110.000000000000.17</v>
      </c>
      <c r="CH272" s="121" t="s">
        <v>4689</v>
      </c>
      <c r="CI272" s="122" t="str">
        <f>VLOOKUP(CH272,'[1]Sheet2 (2)'!$A$2:$C$2126,3,FALSE)</f>
        <v>20110.784.000.5997.720.000000000000.17</v>
      </c>
      <c r="DG272" s="121" t="s">
        <v>4276</v>
      </c>
      <c r="DH272" s="122" t="str">
        <f>VLOOKUP(DG272,'[1]Sheet2 (2)'!$A$2:$C$2126,3,FALSE)</f>
        <v>20110.001.000.5997.110.000000000000.17</v>
      </c>
      <c r="DI272" t="str">
        <f t="shared" si="41"/>
        <v>20110.001.000.</v>
      </c>
      <c r="DJ272" t="str">
        <f t="shared" si="42"/>
        <v>.110.000000000000.17</v>
      </c>
      <c r="DK272" s="4" t="s">
        <v>4690</v>
      </c>
      <c r="DL272" t="str">
        <f t="shared" si="43"/>
        <v>5997</v>
      </c>
      <c r="DM272" t="s">
        <v>2735</v>
      </c>
      <c r="DN272" t="str">
        <f t="shared" si="44"/>
        <v>110.001</v>
      </c>
      <c r="DO272" t="str">
        <f t="shared" si="45"/>
        <v/>
      </c>
      <c r="DP272" s="121" t="s">
        <v>4276</v>
      </c>
      <c r="DQ272" t="s">
        <v>5995</v>
      </c>
      <c r="DR272" t="s">
        <v>5931</v>
      </c>
      <c r="DS272" t="str">
        <f t="shared" si="46"/>
        <v>.110.000000000000.</v>
      </c>
    </row>
    <row r="273" spans="46:123" x14ac:dyDescent="0.25">
      <c r="AT273" t="s">
        <v>2022</v>
      </c>
      <c r="BT273" t="s">
        <v>680</v>
      </c>
      <c r="BX273" s="121" t="s">
        <v>4691</v>
      </c>
      <c r="BY273" s="122" t="str">
        <f>VLOOKUP(BX273,'[1]Sheet2 (2)'!$A$2:$C$2126,3,FALSE)</f>
        <v>40110.075.000.5997.110.000000000000.17</v>
      </c>
      <c r="CH273" s="121" t="s">
        <v>4692</v>
      </c>
      <c r="CI273" s="122" t="str">
        <f>VLOOKUP(CH273,'[1]Sheet2 (2)'!$A$2:$C$2126,3,FALSE)</f>
        <v>20110.784.000.5997.720.000000000000.17</v>
      </c>
      <c r="DG273" s="121" t="s">
        <v>4281</v>
      </c>
      <c r="DH273" s="122" t="str">
        <f>VLOOKUP(DG273,'[1]Sheet2 (2)'!$A$2:$C$2126,3,FALSE)</f>
        <v>20110.003.000.5997.110.000000000000.17</v>
      </c>
      <c r="DI273" t="str">
        <f t="shared" si="41"/>
        <v>20110.003.000.</v>
      </c>
      <c r="DJ273" t="str">
        <f t="shared" si="42"/>
        <v>.110.000000000000.17</v>
      </c>
      <c r="DK273" s="4" t="s">
        <v>4693</v>
      </c>
      <c r="DL273" t="str">
        <f t="shared" si="43"/>
        <v>5997</v>
      </c>
      <c r="DM273" t="s">
        <v>2735</v>
      </c>
      <c r="DN273" t="str">
        <f t="shared" si="44"/>
        <v>110.003</v>
      </c>
      <c r="DO273" t="str">
        <f t="shared" si="45"/>
        <v/>
      </c>
      <c r="DP273" s="121" t="s">
        <v>4281</v>
      </c>
      <c r="DQ273" t="s">
        <v>5996</v>
      </c>
      <c r="DR273" t="s">
        <v>5931</v>
      </c>
      <c r="DS273" t="str">
        <f t="shared" si="46"/>
        <v>.110.000000000000.</v>
      </c>
    </row>
    <row r="274" spans="46:123" x14ac:dyDescent="0.25">
      <c r="AT274" t="s">
        <v>2023</v>
      </c>
      <c r="BT274" t="s">
        <v>682</v>
      </c>
      <c r="BX274" s="121" t="s">
        <v>4694</v>
      </c>
      <c r="BY274" s="122" t="str">
        <f>VLOOKUP(BX274,'[1]Sheet2 (2)'!$A$2:$C$2126,3,FALSE)</f>
        <v>40110.075.000.5997.110.000000000000.17</v>
      </c>
      <c r="CH274" s="121" t="s">
        <v>4695</v>
      </c>
      <c r="CI274" s="122" t="str">
        <f>VLOOKUP(CH274,'[1]Sheet2 (2)'!$A$2:$C$2126,3,FALSE)</f>
        <v>20110.699.000.5997.630.000000000000.17</v>
      </c>
      <c r="DG274" s="121" t="s">
        <v>4286</v>
      </c>
      <c r="DH274" s="122" t="str">
        <f>VLOOKUP(DG274,'[1]Sheet2 (2)'!$A$2:$C$2126,3,FALSE)</f>
        <v>20110.012.000.5997.110.000000000000.17</v>
      </c>
      <c r="DI274" t="str">
        <f t="shared" si="41"/>
        <v>20110.012.000.</v>
      </c>
      <c r="DJ274" t="str">
        <f t="shared" si="42"/>
        <v>.110.000000000000.17</v>
      </c>
      <c r="DK274" s="4" t="s">
        <v>4696</v>
      </c>
      <c r="DL274" t="str">
        <f t="shared" si="43"/>
        <v>5997</v>
      </c>
      <c r="DM274" t="s">
        <v>2735</v>
      </c>
      <c r="DN274" t="str">
        <f t="shared" si="44"/>
        <v>110.012</v>
      </c>
      <c r="DO274" t="str">
        <f t="shared" si="45"/>
        <v/>
      </c>
      <c r="DP274" s="121" t="s">
        <v>4286</v>
      </c>
      <c r="DQ274" t="s">
        <v>5997</v>
      </c>
      <c r="DR274" t="s">
        <v>5931</v>
      </c>
      <c r="DS274" t="str">
        <f t="shared" si="46"/>
        <v>.110.000000000000.</v>
      </c>
    </row>
    <row r="275" spans="46:123" x14ac:dyDescent="0.25">
      <c r="AT275" t="s">
        <v>2024</v>
      </c>
      <c r="BT275" t="s">
        <v>684</v>
      </c>
      <c r="BX275" s="121" t="s">
        <v>4697</v>
      </c>
      <c r="BY275" s="122" t="str">
        <f>VLOOKUP(BX275,'[1]Sheet2 (2)'!$A$2:$C$2126,3,FALSE)</f>
        <v>40110.075.000.5997.110.000000000000.17</v>
      </c>
      <c r="CH275" s="121" t="s">
        <v>4698</v>
      </c>
      <c r="CI275" s="122" t="str">
        <f>VLOOKUP(CH275,'[1]Sheet2 (2)'!$A$2:$C$2126,3,FALSE)</f>
        <v>20110.697.292.5997.630.000000000000.17</v>
      </c>
      <c r="DG275" s="121" t="s">
        <v>4291</v>
      </c>
      <c r="DH275" s="122" t="str">
        <f>VLOOKUP(DG275,'[1]Sheet2 (2)'!$A$2:$C$2126,3,FALSE)</f>
        <v>20110.014.000.5997.110.000000000000.17</v>
      </c>
      <c r="DI275" t="str">
        <f t="shared" si="41"/>
        <v>20110.014.000.</v>
      </c>
      <c r="DJ275" t="str">
        <f t="shared" si="42"/>
        <v>.110.000000000000.17</v>
      </c>
      <c r="DK275" s="4" t="s">
        <v>4699</v>
      </c>
      <c r="DL275" t="str">
        <f t="shared" si="43"/>
        <v>5997</v>
      </c>
      <c r="DM275" t="s">
        <v>2735</v>
      </c>
      <c r="DN275" t="str">
        <f t="shared" si="44"/>
        <v>110.014</v>
      </c>
      <c r="DO275" t="str">
        <f t="shared" si="45"/>
        <v/>
      </c>
      <c r="DP275" s="121" t="s">
        <v>4291</v>
      </c>
      <c r="DQ275" t="s">
        <v>5998</v>
      </c>
      <c r="DR275" t="s">
        <v>5931</v>
      </c>
      <c r="DS275" t="str">
        <f t="shared" si="46"/>
        <v>.110.000000000000.</v>
      </c>
    </row>
    <row r="276" spans="46:123" x14ac:dyDescent="0.25">
      <c r="AT276" t="s">
        <v>2025</v>
      </c>
      <c r="BT276" t="s">
        <v>686</v>
      </c>
      <c r="BX276" s="121" t="s">
        <v>4700</v>
      </c>
      <c r="BY276" s="122" t="str">
        <f>VLOOKUP(BX276,'[1]Sheet2 (2)'!$A$2:$C$2126,3,FALSE)</f>
        <v>40110.075.000.5997.110.000000000000.17</v>
      </c>
      <c r="CH276" s="121" t="s">
        <v>4701</v>
      </c>
      <c r="CI276" s="122" t="str">
        <f>VLOOKUP(CH276,'[1]Sheet2 (2)'!$A$2:$C$2126,3,FALSE)</f>
        <v>20110.697.294.5997.630.000000000000.17</v>
      </c>
      <c r="DG276" s="121" t="s">
        <v>4295</v>
      </c>
      <c r="DH276" s="122" t="str">
        <f>VLOOKUP(DG276,'[1]Sheet2 (2)'!$A$2:$C$2126,3,FALSE)</f>
        <v>20110.021.000.5997.110.000000000000.17</v>
      </c>
      <c r="DI276" t="str">
        <f t="shared" si="41"/>
        <v>20110.021.000.</v>
      </c>
      <c r="DJ276" t="str">
        <f t="shared" si="42"/>
        <v>.110.000000000000.17</v>
      </c>
      <c r="DK276" s="4" t="s">
        <v>4702</v>
      </c>
      <c r="DL276" t="str">
        <f t="shared" si="43"/>
        <v>5997</v>
      </c>
      <c r="DM276" t="s">
        <v>2735</v>
      </c>
      <c r="DN276" t="str">
        <f t="shared" si="44"/>
        <v>110.021</v>
      </c>
      <c r="DO276" t="str">
        <f t="shared" si="45"/>
        <v/>
      </c>
      <c r="DP276" s="121" t="s">
        <v>4295</v>
      </c>
      <c r="DQ276" t="s">
        <v>5999</v>
      </c>
      <c r="DR276" t="s">
        <v>5931</v>
      </c>
      <c r="DS276" t="str">
        <f t="shared" si="46"/>
        <v>.110.000000000000.</v>
      </c>
    </row>
    <row r="277" spans="46:123" x14ac:dyDescent="0.25">
      <c r="AT277" t="s">
        <v>2026</v>
      </c>
      <c r="BT277" t="s">
        <v>688</v>
      </c>
      <c r="BX277" s="121" t="s">
        <v>4703</v>
      </c>
      <c r="BY277" s="122" t="str">
        <f>VLOOKUP(BX277,'[1]Sheet2 (2)'!$A$2:$C$2126,3,FALSE)</f>
        <v>40110.075.000.5997.110.000000000000.17</v>
      </c>
      <c r="CH277" s="121" t="s">
        <v>4704</v>
      </c>
      <c r="CI277" s="122" t="str">
        <f>VLOOKUP(CH277,'[1]Sheet2 (2)'!$A$2:$C$2126,3,FALSE)</f>
        <v>20110.687.000.5997.630.000000000000.17</v>
      </c>
      <c r="DG277" s="121" t="s">
        <v>4299</v>
      </c>
      <c r="DH277" s="122" t="str">
        <f>VLOOKUP(DG277,'[1]Sheet2 (2)'!$A$2:$C$2126,3,FALSE)</f>
        <v>20110.022.000.5997.110.000000000000.17</v>
      </c>
      <c r="DI277" t="str">
        <f t="shared" si="41"/>
        <v>20110.022.000.</v>
      </c>
      <c r="DJ277" t="str">
        <f t="shared" si="42"/>
        <v>.110.000000000000.17</v>
      </c>
      <c r="DK277" s="4" t="s">
        <v>4705</v>
      </c>
      <c r="DL277" t="str">
        <f t="shared" si="43"/>
        <v>5997</v>
      </c>
      <c r="DM277" t="s">
        <v>2735</v>
      </c>
      <c r="DN277" t="str">
        <f t="shared" si="44"/>
        <v>110.022</v>
      </c>
      <c r="DO277" t="str">
        <f t="shared" si="45"/>
        <v/>
      </c>
      <c r="DP277" s="121" t="s">
        <v>4299</v>
      </c>
      <c r="DQ277" t="s">
        <v>6000</v>
      </c>
      <c r="DR277" t="s">
        <v>5931</v>
      </c>
      <c r="DS277" t="str">
        <f t="shared" si="46"/>
        <v>.110.000000000000.</v>
      </c>
    </row>
    <row r="278" spans="46:123" x14ac:dyDescent="0.25">
      <c r="AT278" t="s">
        <v>2027</v>
      </c>
      <c r="BT278" t="s">
        <v>690</v>
      </c>
      <c r="BX278" s="121" t="s">
        <v>4706</v>
      </c>
      <c r="BY278" s="122" t="str">
        <f>VLOOKUP(BX278,'[1]Sheet2 (2)'!$A$2:$C$2126,3,FALSE)</f>
        <v>40110.075.000.5997.110.000000000000.17</v>
      </c>
      <c r="CH278" s="121" t="s">
        <v>4707</v>
      </c>
      <c r="CI278" s="122" t="str">
        <f>VLOOKUP(CH278,'[1]Sheet2 (2)'!$A$2:$C$2126,3,FALSE)</f>
        <v>20110.687.000.5997.630.000000000000.17</v>
      </c>
      <c r="DG278" s="121" t="s">
        <v>4302</v>
      </c>
      <c r="DH278" s="122" t="str">
        <f>VLOOKUP(DG278,'[1]Sheet2 (2)'!$A$2:$C$2126,3,FALSE)</f>
        <v>20110.017.000.5997.110.000000000000.17</v>
      </c>
      <c r="DI278" t="str">
        <f t="shared" si="41"/>
        <v>20110.017.000.</v>
      </c>
      <c r="DJ278" t="str">
        <f t="shared" si="42"/>
        <v>.110.000000000000.17</v>
      </c>
      <c r="DK278" s="4" t="s">
        <v>4708</v>
      </c>
      <c r="DL278" t="str">
        <f t="shared" si="43"/>
        <v>5997</v>
      </c>
      <c r="DM278" t="s">
        <v>2735</v>
      </c>
      <c r="DN278" t="str">
        <f t="shared" si="44"/>
        <v>110.017</v>
      </c>
      <c r="DO278" t="str">
        <f t="shared" si="45"/>
        <v/>
      </c>
      <c r="DP278" s="121" t="s">
        <v>4302</v>
      </c>
      <c r="DQ278" t="s">
        <v>6001</v>
      </c>
      <c r="DR278" t="s">
        <v>5931</v>
      </c>
      <c r="DS278" t="str">
        <f t="shared" si="46"/>
        <v>.110.000000000000.</v>
      </c>
    </row>
    <row r="279" spans="46:123" x14ac:dyDescent="0.25">
      <c r="AT279" t="s">
        <v>2028</v>
      </c>
      <c r="BT279" t="s">
        <v>692</v>
      </c>
      <c r="BX279" s="121" t="s">
        <v>4709</v>
      </c>
      <c r="BY279" s="122" t="str">
        <f>VLOOKUP(BX279,'[1]Sheet2 (2)'!$A$2:$C$2126,3,FALSE)</f>
        <v>40110.075.000.5997.110.000000000000.17</v>
      </c>
      <c r="CH279" s="121" t="s">
        <v>4710</v>
      </c>
      <c r="CI279" s="122" t="str">
        <f>VLOOKUP(CH279,'[1]Sheet2 (2)'!$A$2:$C$2126,3,FALSE)</f>
        <v>20110.687.000.5997.630.000000000000.17</v>
      </c>
      <c r="DG279" s="121" t="s">
        <v>4305</v>
      </c>
      <c r="DH279" s="122" t="str">
        <f>VLOOKUP(DG279,'[1]Sheet2 (2)'!$A$2:$C$2126,3,FALSE)</f>
        <v>20110.018.000.5997.110.000000000000.17</v>
      </c>
      <c r="DI279" t="str">
        <f t="shared" si="41"/>
        <v>20110.018.000.</v>
      </c>
      <c r="DJ279" t="str">
        <f t="shared" si="42"/>
        <v>.110.000000000000.17</v>
      </c>
      <c r="DK279" s="4" t="s">
        <v>4711</v>
      </c>
      <c r="DL279" t="str">
        <f t="shared" si="43"/>
        <v>5997</v>
      </c>
      <c r="DM279" t="s">
        <v>2735</v>
      </c>
      <c r="DN279" t="str">
        <f t="shared" si="44"/>
        <v>110.018</v>
      </c>
      <c r="DO279" t="str">
        <f t="shared" si="45"/>
        <v/>
      </c>
      <c r="DP279" s="121" t="s">
        <v>4305</v>
      </c>
      <c r="DQ279" t="s">
        <v>6002</v>
      </c>
      <c r="DR279" t="s">
        <v>5931</v>
      </c>
      <c r="DS279" t="str">
        <f t="shared" si="46"/>
        <v>.110.000000000000.</v>
      </c>
    </row>
    <row r="280" spans="46:123" x14ac:dyDescent="0.25">
      <c r="AT280" t="s">
        <v>2029</v>
      </c>
      <c r="BT280" t="s">
        <v>694</v>
      </c>
      <c r="BX280" s="121" t="s">
        <v>4712</v>
      </c>
      <c r="BY280" s="122" t="str">
        <f>VLOOKUP(BX280,'[1]Sheet2 (2)'!$A$2:$C$2126,3,FALSE)</f>
        <v>40110.075.000.5997.110.000000000000.17</v>
      </c>
      <c r="CH280" s="121" t="s">
        <v>4713</v>
      </c>
      <c r="CI280" s="122" t="str">
        <f>VLOOKUP(CH280,'[1]Sheet2 (2)'!$A$2:$C$2126,3,FALSE)</f>
        <v>20110.687.000.5997.630.000000000000.17</v>
      </c>
      <c r="DG280" s="121" t="s">
        <v>4308</v>
      </c>
      <c r="DH280" s="122" t="str">
        <f>VLOOKUP(DG280,'[1]Sheet2 (2)'!$A$2:$C$2126,3,FALSE)</f>
        <v>20110.507.000.5997.220.000000000000.17</v>
      </c>
      <c r="DI280" t="str">
        <f t="shared" si="41"/>
        <v>20110.507.000.</v>
      </c>
      <c r="DJ280" t="str">
        <f t="shared" si="42"/>
        <v>.220.000000000000.17</v>
      </c>
      <c r="DK280" s="4" t="s">
        <v>4714</v>
      </c>
      <c r="DL280" t="str">
        <f t="shared" si="43"/>
        <v>5997</v>
      </c>
      <c r="DM280" t="s">
        <v>2735</v>
      </c>
      <c r="DN280" t="str">
        <f t="shared" si="44"/>
        <v>110.507</v>
      </c>
      <c r="DO280" t="str">
        <f t="shared" si="45"/>
        <v/>
      </c>
      <c r="DP280" s="121" t="s">
        <v>4308</v>
      </c>
      <c r="DQ280" t="s">
        <v>6003</v>
      </c>
      <c r="DR280" t="s">
        <v>5903</v>
      </c>
      <c r="DS280" t="str">
        <f t="shared" si="46"/>
        <v>.220.000000000000.</v>
      </c>
    </row>
    <row r="281" spans="46:123" x14ac:dyDescent="0.25">
      <c r="AT281" t="s">
        <v>2030</v>
      </c>
      <c r="BT281" t="s">
        <v>696</v>
      </c>
      <c r="BX281" s="121" t="s">
        <v>4715</v>
      </c>
      <c r="BY281" s="122" t="str">
        <f>VLOOKUP(BX281,'[1]Sheet2 (2)'!$A$2:$C$2126,3,FALSE)</f>
        <v>40110.075.000.5997.110.000000000000.17</v>
      </c>
      <c r="CH281" s="121" t="s">
        <v>4716</v>
      </c>
      <c r="CI281" s="122" t="str">
        <f>VLOOKUP(CH281,'[1]Sheet2 (2)'!$A$2:$C$2126,3,FALSE)</f>
        <v>20110.390.000.5997.510.000000000000.17</v>
      </c>
      <c r="DG281" s="121" t="s">
        <v>4311</v>
      </c>
      <c r="DH281" s="122" t="str">
        <f>VLOOKUP(DG281,'[1]Sheet2 (2)'!$A$2:$C$2126,3,FALSE)</f>
        <v>20110.999.000.5996.000.000000000000.17</v>
      </c>
      <c r="DI281" t="str">
        <f t="shared" si="41"/>
        <v>20110.999.000.</v>
      </c>
      <c r="DJ281" t="str">
        <f t="shared" si="42"/>
        <v>.000.000000000000.17</v>
      </c>
      <c r="DK281" s="4" t="s">
        <v>4379</v>
      </c>
      <c r="DL281" t="str">
        <f t="shared" si="43"/>
        <v>5996</v>
      </c>
      <c r="DM281" t="s">
        <v>3078</v>
      </c>
      <c r="DN281" t="str">
        <f t="shared" si="44"/>
        <v>110.999</v>
      </c>
      <c r="DO281" t="str">
        <f t="shared" si="45"/>
        <v>N/A</v>
      </c>
      <c r="DP281" s="121" t="s">
        <v>4311</v>
      </c>
      <c r="DQ281" t="s">
        <v>1422</v>
      </c>
      <c r="DR281" t="s">
        <v>1422</v>
      </c>
      <c r="DS281" t="str">
        <f t="shared" si="46"/>
        <v>N/A</v>
      </c>
    </row>
    <row r="282" spans="46:123" x14ac:dyDescent="0.25">
      <c r="AT282" t="s">
        <v>2031</v>
      </c>
      <c r="BT282" t="s">
        <v>698</v>
      </c>
      <c r="BX282" s="121" t="s">
        <v>4717</v>
      </c>
      <c r="BY282" s="122" t="str">
        <f>VLOOKUP(BX282,'[1]Sheet2 (2)'!$A$2:$C$2126,3,FALSE)</f>
        <v>40110.069.000.5997.110.000000000000.17</v>
      </c>
      <c r="CH282" s="121" t="s">
        <v>4718</v>
      </c>
      <c r="CI282" s="122" t="str">
        <f>VLOOKUP(CH282,'[1]Sheet2 (2)'!$A$2:$C$2126,3,FALSE)</f>
        <v>20110.390.000.5997.510.000000000000.17</v>
      </c>
      <c r="DG282" s="121" t="s">
        <v>4315</v>
      </c>
      <c r="DH282" s="122" t="str">
        <f>VLOOKUP(DG282,'[1]Sheet2 (2)'!$A$2:$C$2126,3,FALSE)</f>
        <v>20110.379.000.5997.470.000000000000.17</v>
      </c>
      <c r="DI282" t="str">
        <f t="shared" si="41"/>
        <v>20110.379.000.</v>
      </c>
      <c r="DJ282" t="str">
        <f t="shared" si="42"/>
        <v>.470.000000000000.17</v>
      </c>
      <c r="DK282" s="4" t="s">
        <v>4719</v>
      </c>
      <c r="DL282" t="str">
        <f t="shared" si="43"/>
        <v>5997</v>
      </c>
      <c r="DM282" t="s">
        <v>2735</v>
      </c>
      <c r="DN282" t="str">
        <f t="shared" si="44"/>
        <v>110.379</v>
      </c>
      <c r="DO282" t="str">
        <f t="shared" si="45"/>
        <v/>
      </c>
      <c r="DP282" s="121" t="s">
        <v>4315</v>
      </c>
      <c r="DQ282" t="s">
        <v>6004</v>
      </c>
      <c r="DR282" t="s">
        <v>5887</v>
      </c>
      <c r="DS282" t="str">
        <f t="shared" si="46"/>
        <v>.470.000000000000.</v>
      </c>
    </row>
    <row r="283" spans="46:123" x14ac:dyDescent="0.25">
      <c r="AT283" t="s">
        <v>2032</v>
      </c>
      <c r="BT283" t="s">
        <v>700</v>
      </c>
      <c r="BX283" s="121" t="s">
        <v>4720</v>
      </c>
      <c r="BY283" s="122" t="str">
        <f>VLOOKUP(BX283,'[1]Sheet2 (2)'!$A$2:$C$2126,3,FALSE)</f>
        <v>40110.069.000.5997.110.000000000000.17</v>
      </c>
      <c r="CH283" s="121" t="s">
        <v>4721</v>
      </c>
      <c r="CI283" s="122" t="str">
        <f>VLOOKUP(CH283,'[1]Sheet2 (2)'!$A$2:$C$2126,3,FALSE)</f>
        <v>20110.390.101.5997.510.000000000000.17</v>
      </c>
      <c r="DG283" s="121" t="s">
        <v>4319</v>
      </c>
      <c r="DH283" s="122" t="str">
        <f>VLOOKUP(DG283,'[1]Sheet2 (2)'!$A$2:$C$2126,3,FALSE)</f>
        <v>20110.379.212.5997.470.000000000000.17</v>
      </c>
      <c r="DI283" t="str">
        <f t="shared" si="41"/>
        <v>20110.379.212.</v>
      </c>
      <c r="DJ283" t="str">
        <f t="shared" si="42"/>
        <v>.470.000000000000.17</v>
      </c>
      <c r="DK283" s="4" t="s">
        <v>4722</v>
      </c>
      <c r="DL283" t="str">
        <f t="shared" si="43"/>
        <v>5997</v>
      </c>
      <c r="DM283" t="s">
        <v>2735</v>
      </c>
      <c r="DN283" t="str">
        <f t="shared" si="44"/>
        <v>110.379</v>
      </c>
      <c r="DO283" t="str">
        <f t="shared" si="45"/>
        <v/>
      </c>
      <c r="DP283" s="121" t="s">
        <v>4319</v>
      </c>
      <c r="DQ283" t="s">
        <v>6005</v>
      </c>
      <c r="DR283" t="s">
        <v>5887</v>
      </c>
      <c r="DS283" t="str">
        <f t="shared" si="46"/>
        <v>.470.000000000000.</v>
      </c>
    </row>
    <row r="284" spans="46:123" x14ac:dyDescent="0.25">
      <c r="AT284" t="s">
        <v>2033</v>
      </c>
      <c r="BT284" t="s">
        <v>702</v>
      </c>
      <c r="BX284" s="121" t="s">
        <v>4723</v>
      </c>
      <c r="BY284" s="122" t="str">
        <f>VLOOKUP(BX284,'[1]Sheet2 (2)'!$A$2:$C$2126,3,FALSE)</f>
        <v>40110.064.000.5997.110.000000000000.17</v>
      </c>
      <c r="CH284" s="121" t="s">
        <v>4724</v>
      </c>
      <c r="CI284" s="122" t="str">
        <f>VLOOKUP(CH284,'[1]Sheet2 (2)'!$A$2:$C$2126,3,FALSE)</f>
        <v>20110.634.000.5997.540.000000000000.17</v>
      </c>
      <c r="DG284" s="121" t="s">
        <v>4323</v>
      </c>
      <c r="DH284" s="122" t="str">
        <f>VLOOKUP(DG284,'[1]Sheet2 (2)'!$A$2:$C$2126,3,FALSE)</f>
        <v>20110.379.205.5997.470.000000000000.17</v>
      </c>
      <c r="DI284" t="str">
        <f t="shared" si="41"/>
        <v>20110.379.205.</v>
      </c>
      <c r="DJ284" t="str">
        <f t="shared" si="42"/>
        <v>.470.000000000000.17</v>
      </c>
      <c r="DK284" s="4" t="s">
        <v>4725</v>
      </c>
      <c r="DL284" t="str">
        <f t="shared" si="43"/>
        <v>5997</v>
      </c>
      <c r="DM284" t="s">
        <v>2735</v>
      </c>
      <c r="DN284" t="str">
        <f t="shared" si="44"/>
        <v>110.379</v>
      </c>
      <c r="DO284" t="str">
        <f t="shared" si="45"/>
        <v/>
      </c>
      <c r="DP284" s="121" t="s">
        <v>4323</v>
      </c>
      <c r="DQ284" t="s">
        <v>6006</v>
      </c>
      <c r="DR284" t="s">
        <v>5887</v>
      </c>
      <c r="DS284" t="str">
        <f t="shared" si="46"/>
        <v>.470.000000000000.</v>
      </c>
    </row>
    <row r="285" spans="46:123" x14ac:dyDescent="0.25">
      <c r="AT285" t="s">
        <v>2034</v>
      </c>
      <c r="BT285" t="s">
        <v>705</v>
      </c>
      <c r="BX285" s="121" t="s">
        <v>4726</v>
      </c>
      <c r="BY285" s="122" t="str">
        <f>VLOOKUP(BX285,'[1]Sheet2 (2)'!$A$2:$C$2126,3,FALSE)</f>
        <v>40110.064.000.5997.110.000000000000.17</v>
      </c>
      <c r="CH285" s="121" t="s">
        <v>4727</v>
      </c>
      <c r="CI285" s="122" t="str">
        <f>VLOOKUP(CH285,'[1]Sheet2 (2)'!$A$2:$C$2126,3,FALSE)</f>
        <v>20110.641.000.5997.530.000000000000.17</v>
      </c>
      <c r="DG285" s="121" t="s">
        <v>4327</v>
      </c>
      <c r="DH285" s="122" t="str">
        <f>VLOOKUP(DG285,'[1]Sheet2 (2)'!$A$2:$C$2126,3,FALSE)</f>
        <v>20110.157.000.5997.110.000000000000.17</v>
      </c>
      <c r="DI285" t="str">
        <f t="shared" si="41"/>
        <v>20110.157.000.</v>
      </c>
      <c r="DJ285" t="str">
        <f t="shared" si="42"/>
        <v>.110.000000000000.17</v>
      </c>
      <c r="DK285" s="4" t="s">
        <v>4728</v>
      </c>
      <c r="DL285" t="str">
        <f t="shared" si="43"/>
        <v>5997</v>
      </c>
      <c r="DM285" t="s">
        <v>2735</v>
      </c>
      <c r="DN285" t="str">
        <f t="shared" si="44"/>
        <v>110.157</v>
      </c>
      <c r="DO285" t="str">
        <f t="shared" si="45"/>
        <v/>
      </c>
      <c r="DP285" s="121" t="s">
        <v>4327</v>
      </c>
      <c r="DQ285" t="s">
        <v>6007</v>
      </c>
      <c r="DR285" t="s">
        <v>5931</v>
      </c>
      <c r="DS285" t="str">
        <f t="shared" si="46"/>
        <v>.110.000000000000.</v>
      </c>
    </row>
    <row r="286" spans="46:123" x14ac:dyDescent="0.25">
      <c r="AT286" t="s">
        <v>2035</v>
      </c>
      <c r="BT286" t="s">
        <v>707</v>
      </c>
      <c r="BX286" s="121" t="s">
        <v>4729</v>
      </c>
      <c r="BY286" s="122" t="str">
        <f>VLOOKUP(BX286,'[1]Sheet2 (2)'!$A$2:$C$2126,3,FALSE)</f>
        <v>40110.064.000.5997.110.000000000000.17</v>
      </c>
      <c r="CH286" s="121" t="s">
        <v>4730</v>
      </c>
      <c r="CI286" s="122" t="str">
        <f>VLOOKUP(CH286,'[1]Sheet2 (2)'!$A$2:$C$2126,3,FALSE)</f>
        <v>20110.637.000.5997.580.000000000000.17</v>
      </c>
      <c r="DG286" s="121" t="s">
        <v>4330</v>
      </c>
      <c r="DH286" s="122" t="str">
        <f>VLOOKUP(DG286,'[1]Sheet2 (2)'!$A$2:$C$2126,3,FALSE)</f>
        <v>20110.161.000.5997.110.000000000000.17</v>
      </c>
      <c r="DI286" t="str">
        <f t="shared" si="41"/>
        <v>20110.161.000.</v>
      </c>
      <c r="DJ286" t="str">
        <f t="shared" si="42"/>
        <v>.110.000000000000.17</v>
      </c>
      <c r="DK286" s="4" t="s">
        <v>4731</v>
      </c>
      <c r="DL286" t="str">
        <f t="shared" si="43"/>
        <v>5997</v>
      </c>
      <c r="DM286" t="s">
        <v>2735</v>
      </c>
      <c r="DN286" t="str">
        <f t="shared" si="44"/>
        <v>110.161</v>
      </c>
      <c r="DO286" t="str">
        <f t="shared" si="45"/>
        <v/>
      </c>
      <c r="DP286" s="121" t="s">
        <v>4330</v>
      </c>
      <c r="DQ286" t="s">
        <v>6008</v>
      </c>
      <c r="DR286" t="s">
        <v>5931</v>
      </c>
      <c r="DS286" t="str">
        <f t="shared" si="46"/>
        <v>.110.000000000000.</v>
      </c>
    </row>
    <row r="287" spans="46:123" x14ac:dyDescent="0.25">
      <c r="AT287" t="s">
        <v>2036</v>
      </c>
      <c r="BT287" t="s">
        <v>709</v>
      </c>
      <c r="BX287" s="121" t="s">
        <v>4732</v>
      </c>
      <c r="BY287" s="122" t="str">
        <f>VLOOKUP(BX287,'[1]Sheet2 (2)'!$A$2:$C$2126,3,FALSE)</f>
        <v>40110.064.000.5997.110.000000000000.17</v>
      </c>
      <c r="CH287" s="121" t="s">
        <v>4733</v>
      </c>
      <c r="CI287" s="122" t="str">
        <f>VLOOKUP(CH287,'[1]Sheet2 (2)'!$A$2:$C$2126,3,FALSE)</f>
        <v>20110.638.000.5997.520.000000000000.17</v>
      </c>
      <c r="DG287" s="121" t="s">
        <v>4333</v>
      </c>
      <c r="DH287" s="122" t="str">
        <f>VLOOKUP(DG287,'[1]Sheet2 (2)'!$A$2:$C$2126,3,FALSE)</f>
        <v>20110.161.000.5997.110.000000000000.17</v>
      </c>
      <c r="DI287" t="str">
        <f t="shared" si="41"/>
        <v>20110.161.000.</v>
      </c>
      <c r="DJ287" t="str">
        <f t="shared" si="42"/>
        <v>.110.000000000000.17</v>
      </c>
      <c r="DK287" s="4" t="s">
        <v>4731</v>
      </c>
      <c r="DL287" t="str">
        <f t="shared" si="43"/>
        <v>5997</v>
      </c>
      <c r="DM287" t="s">
        <v>2735</v>
      </c>
      <c r="DN287" t="str">
        <f t="shared" si="44"/>
        <v>110.161</v>
      </c>
      <c r="DO287" t="str">
        <f t="shared" si="45"/>
        <v/>
      </c>
      <c r="DP287" s="121" t="s">
        <v>4333</v>
      </c>
      <c r="DQ287" t="s">
        <v>6008</v>
      </c>
      <c r="DR287" t="s">
        <v>5931</v>
      </c>
      <c r="DS287" t="str">
        <f t="shared" si="46"/>
        <v>.110.000000000000.</v>
      </c>
    </row>
    <row r="288" spans="46:123" x14ac:dyDescent="0.25">
      <c r="AT288" t="s">
        <v>2037</v>
      </c>
      <c r="BT288" t="s">
        <v>711</v>
      </c>
      <c r="BX288" s="121" t="s">
        <v>4734</v>
      </c>
      <c r="BY288" s="122" t="str">
        <f>VLOOKUP(BX288,'[1]Sheet2 (2)'!$A$2:$C$2126,3,FALSE)</f>
        <v>40110.064.000.5997.110.000000000000.17</v>
      </c>
      <c r="CH288" s="121" t="s">
        <v>4735</v>
      </c>
      <c r="CI288" s="122" t="str">
        <f>VLOOKUP(CH288,'[1]Sheet2 (2)'!$A$2:$C$2126,3,FALSE)</f>
        <v>20110.645.000.5997.520.000000000000.17</v>
      </c>
      <c r="DG288" s="121" t="s">
        <v>4336</v>
      </c>
      <c r="DH288" s="122" t="str">
        <f>VLOOKUP(DG288,'[1]Sheet2 (2)'!$A$2:$C$2126,3,FALSE)</f>
        <v>20110.161.000.5997.110.000000000000.17</v>
      </c>
      <c r="DI288" t="str">
        <f t="shared" si="41"/>
        <v>20110.161.000.</v>
      </c>
      <c r="DJ288" t="str">
        <f t="shared" si="42"/>
        <v>.110.000000000000.17</v>
      </c>
      <c r="DK288" s="4" t="s">
        <v>4731</v>
      </c>
      <c r="DL288" t="str">
        <f t="shared" si="43"/>
        <v>5997</v>
      </c>
      <c r="DM288" t="s">
        <v>2735</v>
      </c>
      <c r="DN288" t="str">
        <f t="shared" si="44"/>
        <v>110.161</v>
      </c>
      <c r="DO288" t="str">
        <f t="shared" si="45"/>
        <v/>
      </c>
      <c r="DP288" s="121" t="s">
        <v>4336</v>
      </c>
      <c r="DQ288" t="s">
        <v>6008</v>
      </c>
      <c r="DR288" t="s">
        <v>5931</v>
      </c>
      <c r="DS288" t="str">
        <f t="shared" si="46"/>
        <v>.110.000000000000.</v>
      </c>
    </row>
    <row r="289" spans="46:123" x14ac:dyDescent="0.25">
      <c r="AT289" t="s">
        <v>2038</v>
      </c>
      <c r="BT289" t="s">
        <v>713</v>
      </c>
      <c r="BX289" s="121" t="s">
        <v>4736</v>
      </c>
      <c r="BY289" s="122" t="str">
        <f>VLOOKUP(BX289,'[1]Sheet2 (2)'!$A$2:$C$2126,3,FALSE)</f>
        <v>40110.064.000.5997.110.000000000000.17</v>
      </c>
      <c r="CH289" s="121" t="s">
        <v>4737</v>
      </c>
      <c r="CI289" s="122" t="str">
        <f>VLOOKUP(CH289,'[1]Sheet2 (2)'!$A$2:$C$2126,3,FALSE)</f>
        <v>20110.647.266.5997.510.000000000000.17</v>
      </c>
      <c r="DG289" s="121" t="s">
        <v>4340</v>
      </c>
      <c r="DH289" s="122" t="str">
        <f>VLOOKUP(DG289,'[1]Sheet2 (2)'!$A$2:$C$2126,3,FALSE)</f>
        <v>20110.161.000.5997.110.000000000000.17</v>
      </c>
      <c r="DI289" t="str">
        <f t="shared" si="41"/>
        <v>20110.161.000.</v>
      </c>
      <c r="DJ289" t="str">
        <f t="shared" si="42"/>
        <v>.110.000000000000.17</v>
      </c>
      <c r="DK289" s="4" t="s">
        <v>4731</v>
      </c>
      <c r="DL289" t="str">
        <f t="shared" si="43"/>
        <v>5997</v>
      </c>
      <c r="DM289" t="s">
        <v>2735</v>
      </c>
      <c r="DN289" t="str">
        <f t="shared" si="44"/>
        <v>110.161</v>
      </c>
      <c r="DO289" t="str">
        <f t="shared" si="45"/>
        <v/>
      </c>
      <c r="DP289" s="121" t="s">
        <v>4340</v>
      </c>
      <c r="DQ289" t="s">
        <v>6008</v>
      </c>
      <c r="DR289" t="s">
        <v>5931</v>
      </c>
      <c r="DS289" t="str">
        <f t="shared" si="46"/>
        <v>.110.000000000000.</v>
      </c>
    </row>
    <row r="290" spans="46:123" x14ac:dyDescent="0.25">
      <c r="AT290" t="s">
        <v>2039</v>
      </c>
      <c r="BT290" t="s">
        <v>715</v>
      </c>
      <c r="BX290" s="121" t="s">
        <v>4738</v>
      </c>
      <c r="BY290" s="122" t="str">
        <f>VLOOKUP(BX290,'[1]Sheet2 (2)'!$A$2:$C$2126,3,FALSE)</f>
        <v>40110.064.000.5997.110.000000000000.17</v>
      </c>
      <c r="CH290" s="121" t="s">
        <v>4739</v>
      </c>
      <c r="CI290" s="122" t="str">
        <f>VLOOKUP(CH290,'[1]Sheet2 (2)'!$A$2:$C$2126,3,FALSE)</f>
        <v>20110.647.270.5997.510.000000000000.17</v>
      </c>
      <c r="DG290" s="121" t="s">
        <v>4344</v>
      </c>
      <c r="DH290" s="122" t="str">
        <f>VLOOKUP(DG290,'[1]Sheet2 (2)'!$A$2:$C$2126,3,FALSE)</f>
        <v>20110.161.000.5997.110.000000000000.17</v>
      </c>
      <c r="DI290" t="str">
        <f t="shared" si="41"/>
        <v>20110.161.000.</v>
      </c>
      <c r="DJ290" t="str">
        <f t="shared" si="42"/>
        <v>.110.000000000000.17</v>
      </c>
      <c r="DK290" s="4" t="s">
        <v>4731</v>
      </c>
      <c r="DL290" t="str">
        <f t="shared" si="43"/>
        <v>5997</v>
      </c>
      <c r="DM290" t="s">
        <v>2735</v>
      </c>
      <c r="DN290" t="str">
        <f t="shared" si="44"/>
        <v>110.161</v>
      </c>
      <c r="DO290" t="str">
        <f t="shared" si="45"/>
        <v/>
      </c>
      <c r="DP290" s="121" t="s">
        <v>4344</v>
      </c>
      <c r="DQ290" t="s">
        <v>6008</v>
      </c>
      <c r="DR290" t="s">
        <v>5931</v>
      </c>
      <c r="DS290" t="str">
        <f t="shared" si="46"/>
        <v>.110.000000000000.</v>
      </c>
    </row>
    <row r="291" spans="46:123" x14ac:dyDescent="0.25">
      <c r="AT291" t="s">
        <v>2040</v>
      </c>
      <c r="BT291" t="s">
        <v>717</v>
      </c>
      <c r="BX291" s="121" t="s">
        <v>4740</v>
      </c>
      <c r="BY291" s="122" t="str">
        <f>VLOOKUP(BX291,'[1]Sheet2 (2)'!$A$2:$C$2126,3,FALSE)</f>
        <v>40110.064.000.5997.110.000000000000.17</v>
      </c>
      <c r="CH291" s="121" t="s">
        <v>4741</v>
      </c>
      <c r="CI291" s="122" t="str">
        <f>VLOOKUP(CH291,'[1]Sheet2 (2)'!$A$2:$C$2126,3,FALSE)</f>
        <v>20110.647.271.5997.510.000000000000.17</v>
      </c>
      <c r="DG291" s="121" t="s">
        <v>4348</v>
      </c>
      <c r="DH291" s="122" t="str">
        <f>VLOOKUP(DG291,'[1]Sheet2 (2)'!$A$2:$C$2126,3,FALSE)</f>
        <v>20110.160.000.5997.110.000000000000.17</v>
      </c>
      <c r="DI291" t="str">
        <f t="shared" si="41"/>
        <v>20110.160.000.</v>
      </c>
      <c r="DJ291" t="str">
        <f t="shared" si="42"/>
        <v>.110.000000000000.17</v>
      </c>
      <c r="DK291" s="4" t="s">
        <v>4742</v>
      </c>
      <c r="DL291" t="str">
        <f t="shared" si="43"/>
        <v>5997</v>
      </c>
      <c r="DM291" t="s">
        <v>2735</v>
      </c>
      <c r="DN291" t="str">
        <f t="shared" si="44"/>
        <v>110.160</v>
      </c>
      <c r="DO291" t="str">
        <f t="shared" si="45"/>
        <v/>
      </c>
      <c r="DP291" s="121" t="s">
        <v>4348</v>
      </c>
      <c r="DQ291" t="s">
        <v>6009</v>
      </c>
      <c r="DR291" t="s">
        <v>5931</v>
      </c>
      <c r="DS291" t="str">
        <f t="shared" si="46"/>
        <v>.110.000000000000.</v>
      </c>
    </row>
    <row r="292" spans="46:123" x14ac:dyDescent="0.25">
      <c r="AT292" t="s">
        <v>2041</v>
      </c>
      <c r="BT292" t="s">
        <v>719</v>
      </c>
      <c r="BX292" s="121" t="s">
        <v>4743</v>
      </c>
      <c r="BY292" s="122" t="str">
        <f>VLOOKUP(BX292,'[1]Sheet2 (2)'!$A$2:$C$2126,3,FALSE)</f>
        <v>40110.064.000.5997.110.000000000000.17</v>
      </c>
      <c r="CH292" s="121" t="s">
        <v>4744</v>
      </c>
      <c r="CI292" s="122" t="str">
        <f>VLOOKUP(CH292,'[1]Sheet2 (2)'!$A$2:$C$2126,3,FALSE)</f>
        <v>20110.635.000.5997.530.000000000000.17</v>
      </c>
      <c r="DG292" s="121" t="s">
        <v>4352</v>
      </c>
      <c r="DH292" s="122" t="str">
        <f>VLOOKUP(DG292,'[1]Sheet2 (2)'!$A$2:$C$2126,3,FALSE)</f>
        <v>20110.158.000.5997.110.000000000000.17</v>
      </c>
      <c r="DI292" t="str">
        <f t="shared" si="41"/>
        <v>20110.158.000.</v>
      </c>
      <c r="DJ292" t="str">
        <f t="shared" si="42"/>
        <v>.110.000000000000.17</v>
      </c>
      <c r="DK292" s="4" t="s">
        <v>4745</v>
      </c>
      <c r="DL292" t="str">
        <f t="shared" si="43"/>
        <v>5997</v>
      </c>
      <c r="DM292" t="s">
        <v>2735</v>
      </c>
      <c r="DN292" t="str">
        <f t="shared" si="44"/>
        <v>110.158</v>
      </c>
      <c r="DO292" t="str">
        <f t="shared" si="45"/>
        <v/>
      </c>
      <c r="DP292" s="121" t="s">
        <v>4352</v>
      </c>
      <c r="DQ292" t="s">
        <v>6010</v>
      </c>
      <c r="DR292" t="s">
        <v>5931</v>
      </c>
      <c r="DS292" t="str">
        <f t="shared" si="46"/>
        <v>.110.000000000000.</v>
      </c>
    </row>
    <row r="293" spans="46:123" x14ac:dyDescent="0.25">
      <c r="AT293" t="s">
        <v>2042</v>
      </c>
      <c r="BT293" t="s">
        <v>721</v>
      </c>
      <c r="BX293" s="121" t="s">
        <v>4746</v>
      </c>
      <c r="BY293" s="122" t="str">
        <f>VLOOKUP(BX293,'[1]Sheet2 (2)'!$A$2:$C$2126,3,FALSE)</f>
        <v>40110.064.000.5997.110.000000000000.17</v>
      </c>
      <c r="CH293" s="121" t="s">
        <v>4747</v>
      </c>
      <c r="CI293" s="122" t="str">
        <f>VLOOKUP(CH293,'[1]Sheet2 (2)'!$A$2:$C$2126,3,FALSE)</f>
        <v>20110.632.000.5997.520.000000000000.17</v>
      </c>
      <c r="DG293" s="121" t="s">
        <v>4356</v>
      </c>
      <c r="DH293" s="122" t="str">
        <f>VLOOKUP(DG293,'[1]Sheet2 (2)'!$A$2:$C$2126,3,FALSE)</f>
        <v>20110.156.000.5997.110.000000000000.17</v>
      </c>
      <c r="DI293" t="str">
        <f t="shared" si="41"/>
        <v>20110.156.000.</v>
      </c>
      <c r="DJ293" t="str">
        <f t="shared" si="42"/>
        <v>.110.000000000000.17</v>
      </c>
      <c r="DK293" s="4" t="s">
        <v>4748</v>
      </c>
      <c r="DL293" t="str">
        <f t="shared" si="43"/>
        <v>5997</v>
      </c>
      <c r="DM293" t="s">
        <v>2735</v>
      </c>
      <c r="DN293" t="str">
        <f t="shared" si="44"/>
        <v>110.156</v>
      </c>
      <c r="DO293" t="str">
        <f t="shared" si="45"/>
        <v/>
      </c>
      <c r="DP293" s="121" t="s">
        <v>4356</v>
      </c>
      <c r="DQ293" t="s">
        <v>6011</v>
      </c>
      <c r="DR293" t="s">
        <v>5931</v>
      </c>
      <c r="DS293" t="str">
        <f t="shared" si="46"/>
        <v>.110.000000000000.</v>
      </c>
    </row>
    <row r="294" spans="46:123" x14ac:dyDescent="0.25">
      <c r="AT294" t="s">
        <v>2043</v>
      </c>
      <c r="BT294" t="s">
        <v>723</v>
      </c>
      <c r="BX294" s="121" t="s">
        <v>4749</v>
      </c>
      <c r="BY294" s="122" t="str">
        <f>VLOOKUP(BX294,'[1]Sheet2 (2)'!$A$2:$C$2126,3,FALSE)</f>
        <v>40110.053.000.5997.110.000000000000.17</v>
      </c>
      <c r="CH294" s="121" t="s">
        <v>4750</v>
      </c>
      <c r="CI294" s="122" t="str">
        <f>VLOOKUP(CH294,'[1]Sheet2 (2)'!$A$2:$C$2126,3,FALSE)</f>
        <v>20110.643.000.5997.510.000000000000.17</v>
      </c>
      <c r="DG294" s="121" t="s">
        <v>4360</v>
      </c>
      <c r="DH294" s="122" t="str">
        <f>VLOOKUP(DG294,'[1]Sheet2 (2)'!$A$2:$C$2126,3,FALSE)</f>
        <v>20110.156.000.5997.110.000000000000.17</v>
      </c>
      <c r="DI294" t="str">
        <f t="shared" si="41"/>
        <v>20110.156.000.</v>
      </c>
      <c r="DJ294" t="str">
        <f t="shared" si="42"/>
        <v>.110.000000000000.17</v>
      </c>
      <c r="DK294" s="4" t="s">
        <v>4748</v>
      </c>
      <c r="DL294" t="str">
        <f t="shared" si="43"/>
        <v>5997</v>
      </c>
      <c r="DM294" t="s">
        <v>2735</v>
      </c>
      <c r="DN294" t="str">
        <f t="shared" si="44"/>
        <v>110.156</v>
      </c>
      <c r="DO294" t="str">
        <f t="shared" si="45"/>
        <v/>
      </c>
      <c r="DP294" s="121" t="s">
        <v>4360</v>
      </c>
      <c r="DQ294" t="s">
        <v>6011</v>
      </c>
      <c r="DR294" t="s">
        <v>5931</v>
      </c>
      <c r="DS294" t="str">
        <f t="shared" si="46"/>
        <v>.110.000000000000.</v>
      </c>
    </row>
    <row r="295" spans="46:123" x14ac:dyDescent="0.25">
      <c r="AT295" t="s">
        <v>2044</v>
      </c>
      <c r="BT295" t="s">
        <v>725</v>
      </c>
      <c r="BX295" s="121" t="s">
        <v>4751</v>
      </c>
      <c r="BY295" s="122" t="str">
        <f>VLOOKUP(BX295,'[1]Sheet2 (2)'!$A$2:$C$2126,3,FALSE)</f>
        <v>40110.053.000.5997.110.000000000000.17</v>
      </c>
      <c r="CH295" s="121" t="s">
        <v>4752</v>
      </c>
      <c r="CI295" s="122" t="str">
        <f>VLOOKUP(CH295,'[1]Sheet2 (2)'!$A$2:$C$2126,3,FALSE)</f>
        <v>20110.640.000.5997.510.000000000000.17</v>
      </c>
      <c r="DG295" s="121" t="s">
        <v>4363</v>
      </c>
      <c r="DH295" s="122" t="str">
        <f>VLOOKUP(DG295,'[1]Sheet2 (2)'!$A$2:$C$2126,3,FALSE)</f>
        <v>20110.156.000.5997.110.000000000000.17</v>
      </c>
      <c r="DI295" t="str">
        <f t="shared" si="41"/>
        <v>20110.156.000.</v>
      </c>
      <c r="DJ295" t="str">
        <f t="shared" si="42"/>
        <v>.110.000000000000.17</v>
      </c>
      <c r="DK295" s="4" t="s">
        <v>4748</v>
      </c>
      <c r="DL295" t="str">
        <f t="shared" si="43"/>
        <v>5997</v>
      </c>
      <c r="DM295" t="s">
        <v>2735</v>
      </c>
      <c r="DN295" t="str">
        <f t="shared" si="44"/>
        <v>110.156</v>
      </c>
      <c r="DO295" t="str">
        <f t="shared" si="45"/>
        <v/>
      </c>
      <c r="DP295" s="121" t="s">
        <v>4363</v>
      </c>
      <c r="DQ295" t="s">
        <v>6011</v>
      </c>
      <c r="DR295" t="s">
        <v>5931</v>
      </c>
      <c r="DS295" t="str">
        <f t="shared" si="46"/>
        <v>.110.000000000000.</v>
      </c>
    </row>
    <row r="296" spans="46:123" x14ac:dyDescent="0.25">
      <c r="AT296" t="s">
        <v>2045</v>
      </c>
      <c r="BT296" t="s">
        <v>728</v>
      </c>
      <c r="BX296" s="121" t="s">
        <v>4753</v>
      </c>
      <c r="BY296" s="122" t="str">
        <f>VLOOKUP(BX296,'[1]Sheet2 (2)'!$A$2:$C$2126,3,FALSE)</f>
        <v>40110.999.000.5996.000.000000000000.17</v>
      </c>
      <c r="CH296" s="121" t="s">
        <v>4754</v>
      </c>
      <c r="CI296" s="122" t="str">
        <f>VLOOKUP(CH296,'[1]Sheet2 (2)'!$A$2:$C$2126,3,FALSE)</f>
        <v>20110.390.273.5997.510.000000000000.17</v>
      </c>
      <c r="DG296" s="121" t="s">
        <v>4367</v>
      </c>
      <c r="DH296" s="122" t="str">
        <f>VLOOKUP(DG296,'[1]Sheet2 (2)'!$A$2:$C$2126,3,FALSE)</f>
        <v>20110.160.000.5997.110.000000000000.17</v>
      </c>
      <c r="DI296" t="str">
        <f t="shared" si="41"/>
        <v>20110.160.000.</v>
      </c>
      <c r="DJ296" t="str">
        <f t="shared" si="42"/>
        <v>.110.000000000000.17</v>
      </c>
      <c r="DK296" s="4" t="s">
        <v>4742</v>
      </c>
      <c r="DL296" t="str">
        <f t="shared" si="43"/>
        <v>5997</v>
      </c>
      <c r="DM296" t="s">
        <v>2735</v>
      </c>
      <c r="DN296" t="str">
        <f t="shared" si="44"/>
        <v>110.160</v>
      </c>
      <c r="DO296" t="str">
        <f t="shared" si="45"/>
        <v/>
      </c>
      <c r="DP296" s="121" t="s">
        <v>4367</v>
      </c>
      <c r="DQ296" t="s">
        <v>6009</v>
      </c>
      <c r="DR296" t="s">
        <v>5931</v>
      </c>
      <c r="DS296" t="str">
        <f t="shared" si="46"/>
        <v>.110.000000000000.</v>
      </c>
    </row>
    <row r="297" spans="46:123" x14ac:dyDescent="0.25">
      <c r="AT297" t="s">
        <v>2046</v>
      </c>
      <c r="BT297" t="s">
        <v>730</v>
      </c>
      <c r="BX297" s="121" t="s">
        <v>4755</v>
      </c>
      <c r="BY297" s="122" t="str">
        <f>VLOOKUP(BX297,'[1]Sheet2 (2)'!$A$2:$C$2126,3,FALSE)</f>
        <v>40110.087.000.5997.460.000000000000.17</v>
      </c>
      <c r="CH297" s="121" t="s">
        <v>4756</v>
      </c>
      <c r="CI297" s="122" t="str">
        <f>VLOOKUP(CH297,'[1]Sheet2 (2)'!$A$2:$C$2126,3,FALSE)</f>
        <v>20110.390.263.5997.510.000000000000.17</v>
      </c>
      <c r="DG297" s="121" t="s">
        <v>4370</v>
      </c>
      <c r="DH297" s="122" t="str">
        <f>VLOOKUP(DG297,'[1]Sheet2 (2)'!$A$2:$C$2126,3,FALSE)</f>
        <v>20110.576.000.5997.460.000000000000.17</v>
      </c>
      <c r="DI297" t="str">
        <f t="shared" si="41"/>
        <v>20110.576.000.</v>
      </c>
      <c r="DJ297" t="str">
        <f t="shared" si="42"/>
        <v>.460.000000000000.17</v>
      </c>
      <c r="DK297" s="4" t="s">
        <v>4757</v>
      </c>
      <c r="DL297" t="str">
        <f t="shared" si="43"/>
        <v>5997</v>
      </c>
      <c r="DM297" t="s">
        <v>2735</v>
      </c>
      <c r="DN297" t="str">
        <f t="shared" si="44"/>
        <v>110.576</v>
      </c>
      <c r="DO297" t="str">
        <f t="shared" si="45"/>
        <v/>
      </c>
      <c r="DP297" s="121" t="s">
        <v>4370</v>
      </c>
      <c r="DQ297" t="s">
        <v>6012</v>
      </c>
      <c r="DR297" t="s">
        <v>5947</v>
      </c>
      <c r="DS297" t="str">
        <f t="shared" si="46"/>
        <v>.460.000000000000.</v>
      </c>
    </row>
    <row r="298" spans="46:123" x14ac:dyDescent="0.25">
      <c r="AT298" t="s">
        <v>2047</v>
      </c>
      <c r="BT298" t="s">
        <v>732</v>
      </c>
      <c r="BX298" s="121" t="s">
        <v>4758</v>
      </c>
      <c r="BY298" s="122" t="str">
        <f>VLOOKUP(BX298,'[1]Sheet2 (2)'!$A$2:$C$2126,3,FALSE)</f>
        <v>40110.048.000.5997.110.000000000000.17</v>
      </c>
      <c r="CH298" s="121" t="s">
        <v>4759</v>
      </c>
      <c r="CI298" s="122" t="str">
        <f>VLOOKUP(CH298,'[1]Sheet2 (2)'!$A$2:$C$2126,3,FALSE)</f>
        <v>20110.644.000.5997.510.000000000000.17</v>
      </c>
      <c r="DG298" s="121" t="s">
        <v>4374</v>
      </c>
      <c r="DH298" s="122" t="str">
        <f>VLOOKUP(DG298,'[1]Sheet2 (2)'!$A$2:$C$2126,3,FALSE)</f>
        <v>20110.163.000.5997.130.000000000000.17</v>
      </c>
      <c r="DI298" t="str">
        <f t="shared" si="41"/>
        <v>20110.163.000.</v>
      </c>
      <c r="DJ298" t="str">
        <f t="shared" si="42"/>
        <v>.130.000000000000.17</v>
      </c>
      <c r="DK298" s="4" t="s">
        <v>4760</v>
      </c>
      <c r="DL298" t="str">
        <f t="shared" si="43"/>
        <v>5997</v>
      </c>
      <c r="DM298" t="s">
        <v>2735</v>
      </c>
      <c r="DN298" t="str">
        <f t="shared" si="44"/>
        <v>110.163</v>
      </c>
      <c r="DO298" t="str">
        <f t="shared" si="45"/>
        <v/>
      </c>
      <c r="DP298" s="121" t="s">
        <v>4374</v>
      </c>
      <c r="DQ298" t="s">
        <v>6013</v>
      </c>
      <c r="DR298" t="s">
        <v>5966</v>
      </c>
      <c r="DS298" t="str">
        <f t="shared" si="46"/>
        <v>.130.000000000000.</v>
      </c>
    </row>
    <row r="299" spans="46:123" x14ac:dyDescent="0.25">
      <c r="AT299" t="s">
        <v>2048</v>
      </c>
      <c r="BT299" t="s">
        <v>734</v>
      </c>
      <c r="BX299" s="121" t="s">
        <v>4761</v>
      </c>
      <c r="BY299" s="122" t="str">
        <f>VLOOKUP(BX299,'[1]Sheet2 (2)'!$A$2:$C$2126,3,FALSE)</f>
        <v>40110.048.000.5997.110.000000000000.17</v>
      </c>
      <c r="CH299" s="121" t="s">
        <v>4762</v>
      </c>
      <c r="CI299" s="122" t="str">
        <f>VLOOKUP(CH299,'[1]Sheet2 (2)'!$A$2:$C$2126,3,FALSE)</f>
        <v>20110.999.000.5996.000.000000000000.17</v>
      </c>
      <c r="DG299" s="121" t="s">
        <v>4378</v>
      </c>
      <c r="DH299" s="122" t="str">
        <f>VLOOKUP(DG299,'[1]Sheet2 (2)'!$A$2:$C$2126,3,FALSE)</f>
        <v>20110.164.000.5997.130.000000000000.17</v>
      </c>
      <c r="DI299" t="str">
        <f t="shared" si="41"/>
        <v>20110.164.000.</v>
      </c>
      <c r="DJ299" t="str">
        <f t="shared" si="42"/>
        <v>.130.000000000000.17</v>
      </c>
      <c r="DK299" s="4" t="s">
        <v>4763</v>
      </c>
      <c r="DL299" t="str">
        <f t="shared" si="43"/>
        <v>5997</v>
      </c>
      <c r="DM299" t="s">
        <v>2735</v>
      </c>
      <c r="DN299" t="str">
        <f t="shared" si="44"/>
        <v>110.164</v>
      </c>
      <c r="DO299" t="str">
        <f t="shared" si="45"/>
        <v/>
      </c>
      <c r="DP299" s="121" t="s">
        <v>4378</v>
      </c>
      <c r="DQ299" t="s">
        <v>6014</v>
      </c>
      <c r="DR299" t="s">
        <v>5966</v>
      </c>
      <c r="DS299" t="str">
        <f t="shared" si="46"/>
        <v>.130.000000000000.</v>
      </c>
    </row>
    <row r="300" spans="46:123" x14ac:dyDescent="0.25">
      <c r="AT300" t="s">
        <v>2049</v>
      </c>
      <c r="BT300" t="s">
        <v>736</v>
      </c>
      <c r="BX300" s="121" t="s">
        <v>4764</v>
      </c>
      <c r="BY300" s="122" t="str">
        <f>VLOOKUP(BX300,'[1]Sheet2 (2)'!$A$2:$C$2126,3,FALSE)</f>
        <v>40110.048.000.5997.110.000000000000.17</v>
      </c>
      <c r="DG300" s="121" t="s">
        <v>4382</v>
      </c>
      <c r="DH300" s="122" t="str">
        <f>VLOOKUP(DG300,'[1]Sheet2 (2)'!$A$2:$C$2126,3,FALSE)</f>
        <v>20110.504.000.5997.220.000000000000.17</v>
      </c>
      <c r="DI300" t="str">
        <f t="shared" si="41"/>
        <v>20110.504.000.</v>
      </c>
      <c r="DJ300" t="str">
        <f t="shared" si="42"/>
        <v>.220.000000000000.17</v>
      </c>
      <c r="DK300" s="4" t="s">
        <v>4765</v>
      </c>
      <c r="DL300" t="str">
        <f t="shared" si="43"/>
        <v>5997</v>
      </c>
      <c r="DM300" t="s">
        <v>2735</v>
      </c>
      <c r="DN300" t="str">
        <f t="shared" si="44"/>
        <v>110.504</v>
      </c>
      <c r="DO300" t="str">
        <f t="shared" si="45"/>
        <v/>
      </c>
      <c r="DP300" s="121" t="s">
        <v>4382</v>
      </c>
      <c r="DQ300" t="s">
        <v>6015</v>
      </c>
      <c r="DR300" t="s">
        <v>5903</v>
      </c>
      <c r="DS300" t="str">
        <f t="shared" si="46"/>
        <v>.220.000000000000.</v>
      </c>
    </row>
    <row r="301" spans="46:123" x14ac:dyDescent="0.25">
      <c r="AT301" t="s">
        <v>2050</v>
      </c>
      <c r="BT301" t="s">
        <v>738</v>
      </c>
      <c r="BX301" s="121" t="s">
        <v>4766</v>
      </c>
      <c r="BY301" s="122" t="str">
        <f>VLOOKUP(BX301,'[1]Sheet2 (2)'!$A$2:$C$2126,3,FALSE)</f>
        <v>40110.048.000.5997.110.000000000000.17</v>
      </c>
      <c r="DG301" s="121" t="s">
        <v>4386</v>
      </c>
      <c r="DH301" s="122" t="str">
        <f>VLOOKUP(DG301,'[1]Sheet2 (2)'!$A$2:$C$2126,3,FALSE)</f>
        <v>20110.159.000.5997.110.000000000000.17</v>
      </c>
      <c r="DI301" t="str">
        <f t="shared" si="41"/>
        <v>20110.159.000.</v>
      </c>
      <c r="DJ301" t="str">
        <f t="shared" si="42"/>
        <v>.110.000000000000.17</v>
      </c>
      <c r="DK301" s="4" t="s">
        <v>4767</v>
      </c>
      <c r="DL301" t="str">
        <f t="shared" si="43"/>
        <v>5997</v>
      </c>
      <c r="DM301" t="s">
        <v>2735</v>
      </c>
      <c r="DN301" t="str">
        <f t="shared" si="44"/>
        <v>110.159</v>
      </c>
      <c r="DO301" t="str">
        <f t="shared" si="45"/>
        <v/>
      </c>
      <c r="DP301" s="121" t="s">
        <v>4386</v>
      </c>
      <c r="DQ301" t="s">
        <v>6016</v>
      </c>
      <c r="DR301" t="s">
        <v>5931</v>
      </c>
      <c r="DS301" t="str">
        <f t="shared" si="46"/>
        <v>.110.000000000000.</v>
      </c>
    </row>
    <row r="302" spans="46:123" x14ac:dyDescent="0.25">
      <c r="AT302" t="s">
        <v>2051</v>
      </c>
      <c r="BT302" t="s">
        <v>740</v>
      </c>
      <c r="BX302" s="121" t="s">
        <v>4768</v>
      </c>
      <c r="BY302" s="122" t="str">
        <f>VLOOKUP(BX302,'[1]Sheet2 (2)'!$A$2:$C$2126,3,FALSE)</f>
        <v>40110.064.000.5997.110.000000000000.17</v>
      </c>
      <c r="DG302" s="121" t="s">
        <v>4390</v>
      </c>
      <c r="DH302" s="122" t="str">
        <f>VLOOKUP(DG302,'[1]Sheet2 (2)'!$A$2:$C$2126,3,FALSE)</f>
        <v>20110.787.000.5997.710.000000000000.17</v>
      </c>
      <c r="DI302" t="str">
        <f t="shared" si="41"/>
        <v>20110.787.000.</v>
      </c>
      <c r="DJ302" t="str">
        <f t="shared" si="42"/>
        <v>.710.000000000000.17</v>
      </c>
      <c r="DK302" s="4" t="s">
        <v>4769</v>
      </c>
      <c r="DL302" t="str">
        <f t="shared" si="43"/>
        <v>5997</v>
      </c>
      <c r="DM302" t="s">
        <v>2735</v>
      </c>
      <c r="DN302" t="str">
        <f t="shared" si="44"/>
        <v>110.787</v>
      </c>
      <c r="DO302" t="str">
        <f t="shared" si="45"/>
        <v/>
      </c>
      <c r="DP302" s="121" t="s">
        <v>4390</v>
      </c>
      <c r="DQ302" t="s">
        <v>6017</v>
      </c>
      <c r="DR302" t="s">
        <v>5919</v>
      </c>
      <c r="DS302" t="str">
        <f t="shared" si="46"/>
        <v>.710.000000000000.</v>
      </c>
    </row>
    <row r="303" spans="46:123" x14ac:dyDescent="0.25">
      <c r="AT303" t="s">
        <v>2052</v>
      </c>
      <c r="BT303" t="s">
        <v>742</v>
      </c>
      <c r="BX303" s="121" t="s">
        <v>4770</v>
      </c>
      <c r="BY303" s="122" t="str">
        <f>VLOOKUP(BX303,'[1]Sheet2 (2)'!$A$2:$C$2126,3,FALSE)</f>
        <v>40110.064.000.5997.110.000000000000.17</v>
      </c>
      <c r="DG303" s="121" t="s">
        <v>4394</v>
      </c>
      <c r="DH303" s="122" t="str">
        <f>VLOOKUP(DG303,'[1]Sheet2 (2)'!$A$2:$C$2126,3,FALSE)</f>
        <v>20110.160.000.5997.110.000000000000.17</v>
      </c>
      <c r="DI303" t="str">
        <f t="shared" si="41"/>
        <v>20110.160.000.</v>
      </c>
      <c r="DJ303" t="str">
        <f t="shared" si="42"/>
        <v>.110.000000000000.17</v>
      </c>
      <c r="DK303" s="4" t="s">
        <v>4742</v>
      </c>
      <c r="DL303" t="str">
        <f t="shared" si="43"/>
        <v>5997</v>
      </c>
      <c r="DM303" t="s">
        <v>2735</v>
      </c>
      <c r="DN303" t="str">
        <f t="shared" si="44"/>
        <v>110.160</v>
      </c>
      <c r="DO303" t="str">
        <f t="shared" si="45"/>
        <v/>
      </c>
      <c r="DP303" s="121" t="s">
        <v>4394</v>
      </c>
      <c r="DQ303" t="s">
        <v>6009</v>
      </c>
      <c r="DR303" t="s">
        <v>5931</v>
      </c>
      <c r="DS303" t="str">
        <f t="shared" si="46"/>
        <v>.110.000000000000.</v>
      </c>
    </row>
    <row r="304" spans="46:123" x14ac:dyDescent="0.25">
      <c r="AT304" t="s">
        <v>2053</v>
      </c>
      <c r="BT304" t="s">
        <v>744</v>
      </c>
      <c r="BX304" s="121" t="s">
        <v>4771</v>
      </c>
      <c r="BY304" s="122" t="str">
        <f>VLOOKUP(BX304,'[1]Sheet2 (2)'!$A$2:$C$2126,3,FALSE)</f>
        <v>40110.064.000.5997.110.000000000000.17</v>
      </c>
      <c r="DG304" s="121" t="s">
        <v>4398</v>
      </c>
      <c r="DH304" s="122" t="str">
        <f>VLOOKUP(DG304,'[1]Sheet2 (2)'!$A$2:$C$2126,3,FALSE)</f>
        <v>20110.999.000.5996.000.000000000000.17</v>
      </c>
      <c r="DI304" t="str">
        <f t="shared" si="41"/>
        <v>20110.999.000.</v>
      </c>
      <c r="DJ304" t="str">
        <f t="shared" si="42"/>
        <v>.000.000000000000.17</v>
      </c>
      <c r="DK304" s="4" t="s">
        <v>4379</v>
      </c>
      <c r="DL304" t="str">
        <f t="shared" si="43"/>
        <v>5996</v>
      </c>
      <c r="DM304" t="s">
        <v>3078</v>
      </c>
      <c r="DN304" t="str">
        <f t="shared" si="44"/>
        <v>110.999</v>
      </c>
      <c r="DO304" t="str">
        <f t="shared" si="45"/>
        <v>N/A</v>
      </c>
      <c r="DP304" s="121" t="s">
        <v>4398</v>
      </c>
      <c r="DQ304" t="s">
        <v>1422</v>
      </c>
      <c r="DR304" t="s">
        <v>1422</v>
      </c>
      <c r="DS304" t="str">
        <f t="shared" si="46"/>
        <v>N/A</v>
      </c>
    </row>
    <row r="305" spans="46:123" x14ac:dyDescent="0.25">
      <c r="AT305" t="s">
        <v>2054</v>
      </c>
      <c r="BT305" t="s">
        <v>746</v>
      </c>
      <c r="BX305" s="121" t="s">
        <v>4772</v>
      </c>
      <c r="BY305" s="122" t="str">
        <f>VLOOKUP(BX305,'[1]Sheet2 (2)'!$A$2:$C$2126,3,FALSE)</f>
        <v>40110.064.000.5997.110.000000000000.17</v>
      </c>
      <c r="DG305" s="121" t="s">
        <v>4402</v>
      </c>
      <c r="DH305" s="122" t="str">
        <f>VLOOKUP(DG305,'[1]Sheet2 (2)'!$A$2:$C$2126,3,FALSE)</f>
        <v>20110.371.000.5997.470.000000000000.17</v>
      </c>
      <c r="DI305" t="str">
        <f t="shared" si="41"/>
        <v>20110.371.000.</v>
      </c>
      <c r="DJ305" t="str">
        <f t="shared" si="42"/>
        <v>.470.000000000000.17</v>
      </c>
      <c r="DK305" s="4" t="s">
        <v>4773</v>
      </c>
      <c r="DL305" t="str">
        <f t="shared" si="43"/>
        <v>5997</v>
      </c>
      <c r="DM305" t="s">
        <v>2735</v>
      </c>
      <c r="DN305" t="str">
        <f t="shared" si="44"/>
        <v>110.371</v>
      </c>
      <c r="DO305" t="str">
        <f t="shared" si="45"/>
        <v/>
      </c>
      <c r="DP305" s="121" t="s">
        <v>4402</v>
      </c>
      <c r="DQ305" t="s">
        <v>6018</v>
      </c>
      <c r="DR305" t="s">
        <v>5887</v>
      </c>
      <c r="DS305" t="str">
        <f t="shared" si="46"/>
        <v>.470.000000000000.</v>
      </c>
    </row>
    <row r="306" spans="46:123" x14ac:dyDescent="0.25">
      <c r="AT306" t="s">
        <v>2055</v>
      </c>
      <c r="BT306" t="s">
        <v>748</v>
      </c>
      <c r="BX306" s="121" t="s">
        <v>4774</v>
      </c>
      <c r="BY306" s="122" t="str">
        <f>VLOOKUP(BX306,'[1]Sheet2 (2)'!$A$2:$C$2126,3,FALSE)</f>
        <v>40110.043.000.5997.110.000000000000.17</v>
      </c>
      <c r="DG306" s="121" t="s">
        <v>4406</v>
      </c>
      <c r="DH306" s="122" t="str">
        <f>VLOOKUP(DG306,'[1]Sheet2 (2)'!$A$2:$C$2126,3,FALSE)</f>
        <v>20110.371.000.5997.470.000000000000.17</v>
      </c>
      <c r="DI306" t="str">
        <f t="shared" si="41"/>
        <v>20110.371.000.</v>
      </c>
      <c r="DJ306" t="str">
        <f t="shared" si="42"/>
        <v>.470.000000000000.17</v>
      </c>
      <c r="DK306" s="4" t="s">
        <v>4773</v>
      </c>
      <c r="DL306" t="str">
        <f t="shared" si="43"/>
        <v>5997</v>
      </c>
      <c r="DM306" t="s">
        <v>2735</v>
      </c>
      <c r="DN306" t="str">
        <f t="shared" si="44"/>
        <v>110.371</v>
      </c>
      <c r="DO306" t="str">
        <f t="shared" si="45"/>
        <v/>
      </c>
      <c r="DP306" s="121" t="s">
        <v>4406</v>
      </c>
      <c r="DQ306" t="s">
        <v>6018</v>
      </c>
      <c r="DR306" t="s">
        <v>5887</v>
      </c>
      <c r="DS306" t="str">
        <f t="shared" si="46"/>
        <v>.470.000000000000.</v>
      </c>
    </row>
    <row r="307" spans="46:123" x14ac:dyDescent="0.25">
      <c r="AT307" t="s">
        <v>2056</v>
      </c>
      <c r="BT307" t="s">
        <v>750</v>
      </c>
      <c r="BX307" s="121" t="s">
        <v>4775</v>
      </c>
      <c r="BY307" s="122" t="str">
        <f>VLOOKUP(BX307,'[1]Sheet2 (2)'!$A$2:$C$2126,3,FALSE)</f>
        <v>40110.043.000.5997.110.000000000000.17</v>
      </c>
      <c r="DG307" s="121" t="s">
        <v>4410</v>
      </c>
      <c r="DH307" s="122" t="str">
        <f>VLOOKUP(DG307,'[1]Sheet2 (2)'!$A$2:$C$2126,3,FALSE)</f>
        <v>20110.371.000.5997.470.000000000000.17</v>
      </c>
      <c r="DI307" t="str">
        <f t="shared" si="41"/>
        <v>20110.371.000.</v>
      </c>
      <c r="DJ307" t="str">
        <f t="shared" si="42"/>
        <v>.470.000000000000.17</v>
      </c>
      <c r="DK307" s="4" t="s">
        <v>4773</v>
      </c>
      <c r="DL307" t="str">
        <f t="shared" si="43"/>
        <v>5997</v>
      </c>
      <c r="DM307" t="s">
        <v>2735</v>
      </c>
      <c r="DN307" t="str">
        <f t="shared" si="44"/>
        <v>110.371</v>
      </c>
      <c r="DO307" t="str">
        <f t="shared" si="45"/>
        <v/>
      </c>
      <c r="DP307" s="121" t="s">
        <v>4410</v>
      </c>
      <c r="DQ307" t="s">
        <v>6018</v>
      </c>
      <c r="DR307" t="s">
        <v>5887</v>
      </c>
      <c r="DS307" t="str">
        <f t="shared" si="46"/>
        <v>.470.000000000000.</v>
      </c>
    </row>
    <row r="308" spans="46:123" x14ac:dyDescent="0.25">
      <c r="AT308" t="s">
        <v>2057</v>
      </c>
      <c r="BT308" t="s">
        <v>752</v>
      </c>
      <c r="BX308" s="121" t="s">
        <v>4776</v>
      </c>
      <c r="BY308" s="122" t="str">
        <f>VLOOKUP(BX308,'[1]Sheet2 (2)'!$A$2:$C$2126,3,FALSE)</f>
        <v>40110.043.000.5997.110.000000000000.17</v>
      </c>
      <c r="DG308" s="121" t="s">
        <v>4414</v>
      </c>
      <c r="DH308" s="122" t="str">
        <f>VLOOKUP(DG308,'[1]Sheet2 (2)'!$A$2:$C$2126,3,FALSE)</f>
        <v>20110.391.000.5997.470.000000000000.17</v>
      </c>
      <c r="DI308" t="str">
        <f t="shared" si="41"/>
        <v>20110.391.000.</v>
      </c>
      <c r="DJ308" t="str">
        <f t="shared" si="42"/>
        <v>.470.000000000000.17</v>
      </c>
      <c r="DK308" s="4" t="s">
        <v>4777</v>
      </c>
      <c r="DL308" t="str">
        <f t="shared" si="43"/>
        <v>5997</v>
      </c>
      <c r="DM308" t="s">
        <v>2735</v>
      </c>
      <c r="DN308" t="str">
        <f t="shared" si="44"/>
        <v>110.391</v>
      </c>
      <c r="DO308" t="str">
        <f t="shared" si="45"/>
        <v/>
      </c>
      <c r="DP308" s="121" t="s">
        <v>4414</v>
      </c>
      <c r="DQ308" t="s">
        <v>6019</v>
      </c>
      <c r="DR308" t="s">
        <v>5887</v>
      </c>
      <c r="DS308" t="str">
        <f t="shared" si="46"/>
        <v>.470.000000000000.</v>
      </c>
    </row>
    <row r="309" spans="46:123" x14ac:dyDescent="0.25">
      <c r="AT309" t="s">
        <v>2058</v>
      </c>
      <c r="BT309" t="s">
        <v>754</v>
      </c>
      <c r="BX309" s="121" t="s">
        <v>4778</v>
      </c>
      <c r="BY309" s="122" t="str">
        <f>VLOOKUP(BX309,'[1]Sheet2 (2)'!$A$2:$C$2126,3,FALSE)</f>
        <v>40110.043.000.5997.110.000000000000.17</v>
      </c>
      <c r="DG309" s="121" t="s">
        <v>4418</v>
      </c>
      <c r="DH309" s="122" t="str">
        <f>VLOOKUP(DG309,'[1]Sheet2 (2)'!$A$2:$C$2126,3,FALSE)</f>
        <v>20110.187.000.5997.110.000000000000.17</v>
      </c>
      <c r="DI309" t="str">
        <f t="shared" si="41"/>
        <v>20110.187.000.</v>
      </c>
      <c r="DJ309" t="str">
        <f t="shared" si="42"/>
        <v>.110.000000000000.17</v>
      </c>
      <c r="DK309" s="4" t="s">
        <v>4779</v>
      </c>
      <c r="DL309" t="str">
        <f t="shared" si="43"/>
        <v>5997</v>
      </c>
      <c r="DM309" t="s">
        <v>2735</v>
      </c>
      <c r="DN309" t="str">
        <f t="shared" si="44"/>
        <v>110.187</v>
      </c>
      <c r="DO309" t="str">
        <f t="shared" si="45"/>
        <v/>
      </c>
      <c r="DP309" s="121" t="s">
        <v>4418</v>
      </c>
      <c r="DQ309" t="s">
        <v>6020</v>
      </c>
      <c r="DR309" t="s">
        <v>5931</v>
      </c>
      <c r="DS309" t="str">
        <f t="shared" si="46"/>
        <v>.110.000000000000.</v>
      </c>
    </row>
    <row r="310" spans="46:123" x14ac:dyDescent="0.25">
      <c r="AT310" t="s">
        <v>2059</v>
      </c>
      <c r="BT310" t="s">
        <v>757</v>
      </c>
      <c r="BX310" s="121" t="s">
        <v>4780</v>
      </c>
      <c r="BY310" s="122" t="str">
        <f>VLOOKUP(BX310,'[1]Sheet2 (2)'!$A$2:$C$2126,3,FALSE)</f>
        <v>40110.063.000.5997.110.000000000000.17</v>
      </c>
      <c r="DG310" s="121" t="s">
        <v>4422</v>
      </c>
      <c r="DH310" s="122" t="str">
        <f>VLOOKUP(DG310,'[1]Sheet2 (2)'!$A$2:$C$2126,3,FALSE)</f>
        <v>20110.188.000.5997.110.000000000000.17</v>
      </c>
      <c r="DI310" t="str">
        <f t="shared" si="41"/>
        <v>20110.188.000.</v>
      </c>
      <c r="DJ310" t="str">
        <f t="shared" si="42"/>
        <v>.110.000000000000.17</v>
      </c>
      <c r="DK310" s="4" t="s">
        <v>4781</v>
      </c>
      <c r="DL310" t="str">
        <f t="shared" si="43"/>
        <v>5997</v>
      </c>
      <c r="DM310" t="s">
        <v>2735</v>
      </c>
      <c r="DN310" t="str">
        <f t="shared" si="44"/>
        <v>110.188</v>
      </c>
      <c r="DO310" t="str">
        <f t="shared" si="45"/>
        <v/>
      </c>
      <c r="DP310" s="121" t="s">
        <v>4422</v>
      </c>
      <c r="DQ310" t="s">
        <v>6021</v>
      </c>
      <c r="DR310" t="s">
        <v>5931</v>
      </c>
      <c r="DS310" t="str">
        <f t="shared" si="46"/>
        <v>.110.000000000000.</v>
      </c>
    </row>
    <row r="311" spans="46:123" x14ac:dyDescent="0.25">
      <c r="AT311" t="s">
        <v>2060</v>
      </c>
      <c r="BT311" t="s">
        <v>759</v>
      </c>
      <c r="BX311" s="121" t="s">
        <v>4782</v>
      </c>
      <c r="BY311" s="122" t="str">
        <f>VLOOKUP(BX311,'[1]Sheet2 (2)'!$A$2:$C$2126,3,FALSE)</f>
        <v>40110.063.000.5997.110.000000000000.17</v>
      </c>
      <c r="DG311" s="121" t="s">
        <v>4426</v>
      </c>
      <c r="DH311" s="122" t="str">
        <f>VLOOKUP(DG311,'[1]Sheet2 (2)'!$A$2:$C$2126,3,FALSE)</f>
        <v>20110.189.000.5997.110.000000000000.17</v>
      </c>
      <c r="DI311" t="str">
        <f t="shared" si="41"/>
        <v>20110.189.000.</v>
      </c>
      <c r="DJ311" t="str">
        <f t="shared" si="42"/>
        <v>.110.000000000000.17</v>
      </c>
      <c r="DK311" s="4" t="s">
        <v>4783</v>
      </c>
      <c r="DL311" t="str">
        <f t="shared" si="43"/>
        <v>5997</v>
      </c>
      <c r="DM311" t="s">
        <v>2735</v>
      </c>
      <c r="DN311" t="str">
        <f t="shared" si="44"/>
        <v>110.189</v>
      </c>
      <c r="DO311" t="str">
        <f t="shared" si="45"/>
        <v/>
      </c>
      <c r="DP311" s="121" t="s">
        <v>4426</v>
      </c>
      <c r="DQ311" t="s">
        <v>6022</v>
      </c>
      <c r="DR311" t="s">
        <v>5931</v>
      </c>
      <c r="DS311" t="str">
        <f t="shared" si="46"/>
        <v>.110.000000000000.</v>
      </c>
    </row>
    <row r="312" spans="46:123" x14ac:dyDescent="0.25">
      <c r="AT312" t="s">
        <v>2061</v>
      </c>
      <c r="BT312" t="s">
        <v>2414</v>
      </c>
      <c r="BX312" s="121" t="s">
        <v>4784</v>
      </c>
      <c r="BY312" s="122" t="str">
        <f>VLOOKUP(BX312,'[1]Sheet2 (2)'!$A$2:$C$2126,3,FALSE)</f>
        <v>40110.063.000.5997.110.000000000000.17</v>
      </c>
      <c r="DG312" s="121" t="s">
        <v>4430</v>
      </c>
      <c r="DH312" s="122" t="str">
        <f>VLOOKUP(DG312,'[1]Sheet2 (2)'!$A$2:$C$2126,3,FALSE)</f>
        <v>20110.196.000.5997.110.000000000000.17</v>
      </c>
      <c r="DI312" t="str">
        <f t="shared" si="41"/>
        <v>20110.196.000.</v>
      </c>
      <c r="DJ312" t="str">
        <f t="shared" si="42"/>
        <v>.110.000000000000.17</v>
      </c>
      <c r="DK312" s="4" t="s">
        <v>4785</v>
      </c>
      <c r="DL312" t="str">
        <f t="shared" si="43"/>
        <v>5997</v>
      </c>
      <c r="DM312" t="s">
        <v>2735</v>
      </c>
      <c r="DN312" t="str">
        <f t="shared" si="44"/>
        <v>110.196</v>
      </c>
      <c r="DO312" t="str">
        <f t="shared" si="45"/>
        <v/>
      </c>
      <c r="DP312" s="121" t="s">
        <v>4430</v>
      </c>
      <c r="DQ312" t="s">
        <v>6023</v>
      </c>
      <c r="DR312" t="s">
        <v>5931</v>
      </c>
      <c r="DS312" t="str">
        <f t="shared" si="46"/>
        <v>.110.000000000000.</v>
      </c>
    </row>
    <row r="313" spans="46:123" x14ac:dyDescent="0.25">
      <c r="AT313" t="s">
        <v>2062</v>
      </c>
      <c r="BT313" t="s">
        <v>2416</v>
      </c>
      <c r="BX313" s="121" t="s">
        <v>4786</v>
      </c>
      <c r="BY313" s="122" t="str">
        <f>VLOOKUP(BX313,'[1]Sheet2 (2)'!$A$2:$C$2126,3,FALSE)</f>
        <v>40110.063.000.5997.110.000000000000.17</v>
      </c>
      <c r="DG313" s="121" t="s">
        <v>4434</v>
      </c>
      <c r="DH313" s="122" t="str">
        <f>VLOOKUP(DG313,'[1]Sheet2 (2)'!$A$2:$C$2126,3,FALSE)</f>
        <v>20110.195.000.5997.110.000000000000.17</v>
      </c>
      <c r="DI313" t="str">
        <f t="shared" si="41"/>
        <v>20110.195.000.</v>
      </c>
      <c r="DJ313" t="str">
        <f t="shared" si="42"/>
        <v>.110.000000000000.17</v>
      </c>
      <c r="DK313" s="4" t="s">
        <v>4787</v>
      </c>
      <c r="DL313" t="str">
        <f t="shared" si="43"/>
        <v>5997</v>
      </c>
      <c r="DM313" t="s">
        <v>2735</v>
      </c>
      <c r="DN313" t="str">
        <f t="shared" si="44"/>
        <v>110.195</v>
      </c>
      <c r="DO313" t="str">
        <f t="shared" si="45"/>
        <v/>
      </c>
      <c r="DP313" s="121" t="s">
        <v>4434</v>
      </c>
      <c r="DQ313" t="s">
        <v>6024</v>
      </c>
      <c r="DR313" t="s">
        <v>5931</v>
      </c>
      <c r="DS313" t="str">
        <f t="shared" si="46"/>
        <v>.110.000000000000.</v>
      </c>
    </row>
    <row r="314" spans="46:123" x14ac:dyDescent="0.25">
      <c r="AT314" t="s">
        <v>2063</v>
      </c>
      <c r="BT314" t="s">
        <v>2418</v>
      </c>
      <c r="BX314" s="121" t="s">
        <v>4788</v>
      </c>
      <c r="BY314" s="122" t="str">
        <f>VLOOKUP(BX314,'[1]Sheet2 (2)'!$A$2:$C$2126,3,FALSE)</f>
        <v>40110.063.000.5997.110.000000000000.17</v>
      </c>
      <c r="DG314" s="121" t="s">
        <v>4437</v>
      </c>
      <c r="DH314" s="122" t="str">
        <f>VLOOKUP(DG314,'[1]Sheet2 (2)'!$A$2:$C$2126,3,FALSE)</f>
        <v>20110.190.000.5997.110.000000000000.17</v>
      </c>
      <c r="DI314" t="str">
        <f t="shared" si="41"/>
        <v>20110.190.000.</v>
      </c>
      <c r="DJ314" t="str">
        <f t="shared" si="42"/>
        <v>.110.000000000000.17</v>
      </c>
      <c r="DK314" s="4" t="s">
        <v>4789</v>
      </c>
      <c r="DL314" t="str">
        <f t="shared" si="43"/>
        <v>5997</v>
      </c>
      <c r="DM314" t="s">
        <v>2735</v>
      </c>
      <c r="DN314" t="str">
        <f t="shared" si="44"/>
        <v>110.190</v>
      </c>
      <c r="DO314" t="str">
        <f t="shared" si="45"/>
        <v/>
      </c>
      <c r="DP314" s="121" t="s">
        <v>4437</v>
      </c>
      <c r="DQ314" t="s">
        <v>6025</v>
      </c>
      <c r="DR314" t="s">
        <v>5931</v>
      </c>
      <c r="DS314" t="str">
        <f t="shared" si="46"/>
        <v>.110.000000000000.</v>
      </c>
    </row>
    <row r="315" spans="46:123" x14ac:dyDescent="0.25">
      <c r="AT315" t="s">
        <v>2064</v>
      </c>
      <c r="BT315" t="s">
        <v>2420</v>
      </c>
      <c r="BX315" s="121" t="s">
        <v>4790</v>
      </c>
      <c r="BY315" s="122" t="str">
        <f>VLOOKUP(BX315,'[1]Sheet2 (2)'!$A$2:$C$2126,3,FALSE)</f>
        <v>40110.999.000.5996.000.000000000000.17</v>
      </c>
      <c r="DG315" s="121" t="s">
        <v>4441</v>
      </c>
      <c r="DH315" s="122" t="str">
        <f>VLOOKUP(DG315,'[1]Sheet2 (2)'!$A$2:$C$2126,3,FALSE)</f>
        <v>20110.194.000.5997.110.000000000000.17</v>
      </c>
      <c r="DI315" t="str">
        <f t="shared" si="41"/>
        <v>20110.194.000.</v>
      </c>
      <c r="DJ315" t="str">
        <f t="shared" si="42"/>
        <v>.110.000000000000.17</v>
      </c>
      <c r="DK315" s="4" t="s">
        <v>4791</v>
      </c>
      <c r="DL315" t="str">
        <f t="shared" si="43"/>
        <v>5997</v>
      </c>
      <c r="DM315" t="s">
        <v>2735</v>
      </c>
      <c r="DN315" t="str">
        <f t="shared" si="44"/>
        <v>110.194</v>
      </c>
      <c r="DO315" t="str">
        <f t="shared" si="45"/>
        <v/>
      </c>
      <c r="DP315" s="121" t="s">
        <v>4441</v>
      </c>
      <c r="DQ315" t="s">
        <v>6026</v>
      </c>
      <c r="DR315" t="s">
        <v>5931</v>
      </c>
      <c r="DS315" t="str">
        <f t="shared" si="46"/>
        <v>.110.000000000000.</v>
      </c>
    </row>
    <row r="316" spans="46:123" x14ac:dyDescent="0.25">
      <c r="AT316" t="s">
        <v>1442</v>
      </c>
      <c r="BT316" t="s">
        <v>2422</v>
      </c>
      <c r="BX316" s="121" t="s">
        <v>4792</v>
      </c>
      <c r="BY316" s="122" t="str">
        <f>VLOOKUP(BX316,'[1]Sheet2 (2)'!$A$2:$C$2126,3,FALSE)</f>
        <v>40110.072.000.5997.110.000000000000.17</v>
      </c>
      <c r="DG316" s="121" t="s">
        <v>4445</v>
      </c>
      <c r="DH316" s="122" t="str">
        <f>VLOOKUP(DG316,'[1]Sheet2 (2)'!$A$2:$C$2126,3,FALSE)</f>
        <v>20110.506.000.5997.220.000000000000.17</v>
      </c>
      <c r="DI316" t="str">
        <f t="shared" si="41"/>
        <v>20110.506.000.</v>
      </c>
      <c r="DJ316" t="str">
        <f t="shared" si="42"/>
        <v>.220.000000000000.17</v>
      </c>
      <c r="DK316" s="4" t="s">
        <v>4793</v>
      </c>
      <c r="DL316" t="str">
        <f t="shared" si="43"/>
        <v>5997</v>
      </c>
      <c r="DM316" t="s">
        <v>2735</v>
      </c>
      <c r="DN316" t="str">
        <f t="shared" si="44"/>
        <v>110.506</v>
      </c>
      <c r="DO316" t="str">
        <f t="shared" si="45"/>
        <v/>
      </c>
      <c r="DP316" s="121" t="s">
        <v>4445</v>
      </c>
      <c r="DQ316" t="s">
        <v>6027</v>
      </c>
      <c r="DR316" t="s">
        <v>5903</v>
      </c>
      <c r="DS316" t="str">
        <f t="shared" si="46"/>
        <v>.220.000000000000.</v>
      </c>
    </row>
    <row r="317" spans="46:123" x14ac:dyDescent="0.25">
      <c r="AT317" t="s">
        <v>1443</v>
      </c>
      <c r="BT317" t="s">
        <v>2424</v>
      </c>
      <c r="BX317" s="121" t="s">
        <v>4794</v>
      </c>
      <c r="BY317" s="122" t="str">
        <f>VLOOKUP(BX317,'[1]Sheet2 (2)'!$A$2:$C$2126,3,FALSE)</f>
        <v>40110.072.000.5997.110.000000000000.17</v>
      </c>
      <c r="DG317" s="121" t="s">
        <v>4449</v>
      </c>
      <c r="DH317" s="122" t="str">
        <f>VLOOKUP(DG317,'[1]Sheet2 (2)'!$A$2:$C$2126,3,FALSE)</f>
        <v>20110.506.165.5997.430.000000000000.17</v>
      </c>
      <c r="DI317" t="str">
        <f t="shared" si="41"/>
        <v>20110.506.165.</v>
      </c>
      <c r="DJ317" t="str">
        <f t="shared" si="42"/>
        <v>.430.000000000000.17</v>
      </c>
      <c r="DK317" s="4" t="s">
        <v>4795</v>
      </c>
      <c r="DL317" t="str">
        <f t="shared" si="43"/>
        <v>5997</v>
      </c>
      <c r="DM317" t="s">
        <v>2735</v>
      </c>
      <c r="DN317" t="str">
        <f t="shared" si="44"/>
        <v>110.506</v>
      </c>
      <c r="DO317" t="str">
        <f t="shared" si="45"/>
        <v/>
      </c>
      <c r="DP317" s="121" t="s">
        <v>4449</v>
      </c>
      <c r="DQ317" t="s">
        <v>6028</v>
      </c>
      <c r="DR317" t="s">
        <v>5892</v>
      </c>
      <c r="DS317" t="str">
        <f t="shared" si="46"/>
        <v>.430.000000000000.</v>
      </c>
    </row>
    <row r="318" spans="46:123" x14ac:dyDescent="0.25">
      <c r="AT318" t="s">
        <v>1444</v>
      </c>
      <c r="BT318" t="s">
        <v>2426</v>
      </c>
      <c r="BX318" s="121" t="s">
        <v>4796</v>
      </c>
      <c r="BY318" s="122" t="str">
        <f>VLOOKUP(BX318,'[1]Sheet2 (2)'!$A$2:$C$2126,3,FALSE)</f>
        <v>40110.072.000.5997.110.000000000000.17</v>
      </c>
      <c r="DG318" s="121" t="s">
        <v>4452</v>
      </c>
      <c r="DH318" s="122" t="str">
        <f>VLOOKUP(DG318,'[1]Sheet2 (2)'!$A$2:$C$2126,3,FALSE)</f>
        <v>20110.193.000.5997.110.000000000000.17</v>
      </c>
      <c r="DI318" t="str">
        <f t="shared" si="41"/>
        <v>20110.193.000.</v>
      </c>
      <c r="DJ318" t="str">
        <f t="shared" si="42"/>
        <v>.110.000000000000.17</v>
      </c>
      <c r="DK318" s="4" t="s">
        <v>4797</v>
      </c>
      <c r="DL318" t="str">
        <f t="shared" si="43"/>
        <v>5997</v>
      </c>
      <c r="DM318" t="s">
        <v>2735</v>
      </c>
      <c r="DN318" t="str">
        <f t="shared" si="44"/>
        <v>110.193</v>
      </c>
      <c r="DO318" t="str">
        <f t="shared" si="45"/>
        <v/>
      </c>
      <c r="DP318" s="121" t="s">
        <v>4452</v>
      </c>
      <c r="DQ318" t="s">
        <v>6029</v>
      </c>
      <c r="DR318" t="s">
        <v>5931</v>
      </c>
      <c r="DS318" t="str">
        <f t="shared" si="46"/>
        <v>.110.000000000000.</v>
      </c>
    </row>
    <row r="319" spans="46:123" x14ac:dyDescent="0.25">
      <c r="AT319" t="s">
        <v>1445</v>
      </c>
      <c r="BT319" t="s">
        <v>2428</v>
      </c>
      <c r="BX319" s="121" t="s">
        <v>4798</v>
      </c>
      <c r="BY319" s="122" t="str">
        <f>VLOOKUP(BX319,'[1]Sheet2 (2)'!$A$2:$C$2126,3,FALSE)</f>
        <v>40110.072.000.5997.110.000000000000.17</v>
      </c>
      <c r="DG319" s="121" t="s">
        <v>4456</v>
      </c>
      <c r="DH319" s="122" t="str">
        <f>VLOOKUP(DG319,'[1]Sheet2 (2)'!$A$2:$C$2126,3,FALSE)</f>
        <v>20110.999.000.5996.000.000000000000.17</v>
      </c>
      <c r="DI319" t="str">
        <f t="shared" si="41"/>
        <v>20110.999.000.</v>
      </c>
      <c r="DJ319" t="str">
        <f t="shared" si="42"/>
        <v>.000.000000000000.17</v>
      </c>
      <c r="DK319" s="4" t="s">
        <v>4379</v>
      </c>
      <c r="DL319" t="str">
        <f t="shared" si="43"/>
        <v>5996</v>
      </c>
      <c r="DM319" t="s">
        <v>3078</v>
      </c>
      <c r="DN319" t="str">
        <f t="shared" si="44"/>
        <v>110.999</v>
      </c>
      <c r="DO319" t="str">
        <f t="shared" si="45"/>
        <v>N/A</v>
      </c>
      <c r="DP319" s="121" t="s">
        <v>4456</v>
      </c>
      <c r="DQ319" t="s">
        <v>1422</v>
      </c>
      <c r="DR319" t="s">
        <v>1422</v>
      </c>
      <c r="DS319" t="str">
        <f t="shared" si="46"/>
        <v>N/A</v>
      </c>
    </row>
    <row r="320" spans="46:123" x14ac:dyDescent="0.25">
      <c r="AT320" t="s">
        <v>1446</v>
      </c>
      <c r="BT320" t="s">
        <v>2430</v>
      </c>
      <c r="BX320" s="121" t="s">
        <v>4799</v>
      </c>
      <c r="BY320" s="122" t="str">
        <f>VLOOKUP(BX320,'[1]Sheet2 (2)'!$A$2:$C$2126,3,FALSE)</f>
        <v>40110.072.000.5997.110.000000000000.17</v>
      </c>
      <c r="DG320" s="121" t="s">
        <v>4459</v>
      </c>
      <c r="DH320" s="122" t="str">
        <f>VLOOKUP(DG320,'[1]Sheet2 (2)'!$A$2:$C$2126,3,FALSE)</f>
        <v>20110.291.000.5997.110.000000000000.17</v>
      </c>
      <c r="DI320" t="str">
        <f t="shared" si="41"/>
        <v>20110.291.000.</v>
      </c>
      <c r="DJ320" t="str">
        <f t="shared" si="42"/>
        <v>.110.000000000000.17</v>
      </c>
      <c r="DK320" s="4" t="s">
        <v>4800</v>
      </c>
      <c r="DL320" t="str">
        <f t="shared" si="43"/>
        <v>5997</v>
      </c>
      <c r="DM320" t="s">
        <v>2735</v>
      </c>
      <c r="DN320" t="str">
        <f t="shared" si="44"/>
        <v>110.291</v>
      </c>
      <c r="DO320" t="str">
        <f t="shared" si="45"/>
        <v/>
      </c>
      <c r="DP320" s="121" t="s">
        <v>4459</v>
      </c>
      <c r="DQ320" t="s">
        <v>6030</v>
      </c>
      <c r="DR320" t="s">
        <v>5931</v>
      </c>
      <c r="DS320" t="str">
        <f t="shared" si="46"/>
        <v>.110.000000000000.</v>
      </c>
    </row>
    <row r="321" spans="46:123" x14ac:dyDescent="0.25">
      <c r="AT321" t="s">
        <v>1447</v>
      </c>
      <c r="BT321" t="s">
        <v>2432</v>
      </c>
      <c r="BX321" s="121" t="s">
        <v>4801</v>
      </c>
      <c r="BY321" s="122" t="str">
        <f>VLOOKUP(BX321,'[1]Sheet2 (2)'!$A$2:$C$2126,3,FALSE)</f>
        <v>40110.381.000.5997.510.000000000000.17</v>
      </c>
      <c r="DG321" s="121" t="s">
        <v>4462</v>
      </c>
      <c r="DH321" s="122" t="str">
        <f>VLOOKUP(DG321,'[1]Sheet2 (2)'!$A$2:$C$2126,3,FALSE)</f>
        <v>20110.291.000.5997.110.000000000000.17</v>
      </c>
      <c r="DI321" t="str">
        <f t="shared" si="41"/>
        <v>20110.291.000.</v>
      </c>
      <c r="DJ321" t="str">
        <f t="shared" si="42"/>
        <v>.110.000000000000.17</v>
      </c>
      <c r="DK321" s="4" t="s">
        <v>4800</v>
      </c>
      <c r="DL321" t="str">
        <f t="shared" si="43"/>
        <v>5997</v>
      </c>
      <c r="DM321" t="s">
        <v>2735</v>
      </c>
      <c r="DN321" t="str">
        <f t="shared" si="44"/>
        <v>110.291</v>
      </c>
      <c r="DO321" t="str">
        <f t="shared" si="45"/>
        <v/>
      </c>
      <c r="DP321" s="121" t="s">
        <v>4462</v>
      </c>
      <c r="DQ321" t="s">
        <v>6030</v>
      </c>
      <c r="DR321" t="s">
        <v>5931</v>
      </c>
      <c r="DS321" t="str">
        <f t="shared" si="46"/>
        <v>.110.000000000000.</v>
      </c>
    </row>
    <row r="322" spans="46:123" x14ac:dyDescent="0.25">
      <c r="AT322" t="s">
        <v>1448</v>
      </c>
      <c r="BT322" t="s">
        <v>2434</v>
      </c>
      <c r="BX322" s="121" t="s">
        <v>4802</v>
      </c>
      <c r="BY322" s="122" t="str">
        <f>VLOOKUP(BX322,'[1]Sheet2 (2)'!$A$2:$C$2126,3,FALSE)</f>
        <v>40110.381.000.5997.510.000000000000.17</v>
      </c>
      <c r="DG322" s="121" t="s">
        <v>4465</v>
      </c>
      <c r="DH322" s="122" t="str">
        <f>VLOOKUP(DG322,'[1]Sheet2 (2)'!$A$2:$C$2126,3,FALSE)</f>
        <v>20110.291.000.5997.110.000000000000.17</v>
      </c>
      <c r="DI322" t="str">
        <f t="shared" si="41"/>
        <v>20110.291.000.</v>
      </c>
      <c r="DJ322" t="str">
        <f t="shared" si="42"/>
        <v>.110.000000000000.17</v>
      </c>
      <c r="DK322" s="4" t="s">
        <v>4800</v>
      </c>
      <c r="DL322" t="str">
        <f t="shared" si="43"/>
        <v>5997</v>
      </c>
      <c r="DM322" t="s">
        <v>2735</v>
      </c>
      <c r="DN322" t="str">
        <f t="shared" si="44"/>
        <v>110.291</v>
      </c>
      <c r="DO322" t="str">
        <f t="shared" si="45"/>
        <v/>
      </c>
      <c r="DP322" s="121" t="s">
        <v>4465</v>
      </c>
      <c r="DQ322" t="s">
        <v>6030</v>
      </c>
      <c r="DR322" t="s">
        <v>5931</v>
      </c>
      <c r="DS322" t="str">
        <f t="shared" si="46"/>
        <v>.110.000000000000.</v>
      </c>
    </row>
    <row r="323" spans="46:123" x14ac:dyDescent="0.25">
      <c r="AT323" t="s">
        <v>1449</v>
      </c>
      <c r="BT323" t="s">
        <v>2436</v>
      </c>
      <c r="BX323" s="121" t="s">
        <v>4803</v>
      </c>
      <c r="BY323" s="122" t="str">
        <f>VLOOKUP(BX323,'[1]Sheet2 (2)'!$A$2:$C$2126,3,FALSE)</f>
        <v>40110.999.000.5996.000.000000000000.17</v>
      </c>
      <c r="DG323" s="121" t="s">
        <v>4468</v>
      </c>
      <c r="DH323" s="122" t="str">
        <f>VLOOKUP(DG323,'[1]Sheet2 (2)'!$A$2:$C$2126,3,FALSE)</f>
        <v>20110.612.000.5997.410.000000000000.17</v>
      </c>
      <c r="DI323" t="str">
        <f t="shared" ref="DI323:DI386" si="47">MID(DH323,1,14)</f>
        <v>20110.612.000.</v>
      </c>
      <c r="DJ323" t="str">
        <f t="shared" ref="DJ323:DJ386" si="48">MID(DH323,19,20)</f>
        <v>.410.000000000000.17</v>
      </c>
      <c r="DK323" s="4" t="s">
        <v>4804</v>
      </c>
      <c r="DL323" t="str">
        <f t="shared" ref="DL323:DL386" si="49">MID(DH323,15,4)</f>
        <v>5997</v>
      </c>
      <c r="DM323" t="s">
        <v>2735</v>
      </c>
      <c r="DN323" t="str">
        <f t="shared" ref="DN323:DN386" si="50">MID(DI323,3,7)</f>
        <v>110.612</v>
      </c>
      <c r="DO323" t="str">
        <f t="shared" ref="DO323:DO386" si="51">IF(DN323="110.999","N/A","")</f>
        <v/>
      </c>
      <c r="DP323" s="121" t="s">
        <v>4468</v>
      </c>
      <c r="DQ323" t="s">
        <v>6031</v>
      </c>
      <c r="DR323" t="s">
        <v>5970</v>
      </c>
      <c r="DS323" t="str">
        <f t="shared" ref="DS323:DS386" si="52">MID(DR323,1,18)</f>
        <v>.410.000000000000.</v>
      </c>
    </row>
    <row r="324" spans="46:123" x14ac:dyDescent="0.25">
      <c r="AT324" t="s">
        <v>1450</v>
      </c>
      <c r="BT324" t="s">
        <v>2438</v>
      </c>
      <c r="BX324" s="121" t="s">
        <v>4805</v>
      </c>
      <c r="BY324" s="122" t="str">
        <f>VLOOKUP(BX324,'[1]Sheet2 (2)'!$A$2:$C$2126,3,FALSE)</f>
        <v>40110.999.000.5996.000.000000000000.17</v>
      </c>
      <c r="DG324" s="121" t="s">
        <v>4471</v>
      </c>
      <c r="DH324" s="122" t="str">
        <f>VLOOKUP(DG324,'[1]Sheet2 (2)'!$A$2:$C$2126,3,FALSE)</f>
        <v>20380.613.000.5997.410.20ROT0130000.00</v>
      </c>
      <c r="DI324" t="str">
        <f t="shared" si="47"/>
        <v>20380.613.000.</v>
      </c>
      <c r="DJ324" t="str">
        <f t="shared" si="48"/>
        <v>.410.20ROT0130000.00</v>
      </c>
      <c r="DK324" s="4" t="s">
        <v>4806</v>
      </c>
      <c r="DL324" t="str">
        <f t="shared" si="49"/>
        <v>5997</v>
      </c>
      <c r="DM324" t="s">
        <v>2735</v>
      </c>
      <c r="DN324" t="str">
        <f t="shared" si="50"/>
        <v>380.613</v>
      </c>
      <c r="DO324" t="str">
        <f t="shared" si="51"/>
        <v/>
      </c>
      <c r="DP324" s="121" t="s">
        <v>4471</v>
      </c>
      <c r="DQ324" t="s">
        <v>6032</v>
      </c>
      <c r="DR324" t="s">
        <v>6033</v>
      </c>
      <c r="DS324" t="str">
        <f t="shared" si="52"/>
        <v>.410.20ROT0130000.</v>
      </c>
    </row>
    <row r="325" spans="46:123" x14ac:dyDescent="0.25">
      <c r="AT325" t="s">
        <v>1451</v>
      </c>
      <c r="BT325" t="s">
        <v>2440</v>
      </c>
      <c r="BX325" s="121" t="s">
        <v>4807</v>
      </c>
      <c r="BY325" s="122" t="str">
        <f>VLOOKUP(BX325,'[1]Sheet2 (2)'!$A$2:$C$2126,3,FALSE)</f>
        <v>40110.999.000.5996.000.000000000000.17</v>
      </c>
      <c r="DG325" s="121" t="s">
        <v>4474</v>
      </c>
      <c r="DH325" s="122" t="str">
        <f>VLOOKUP(DG325,'[1]Sheet2 (2)'!$A$2:$C$2126,3,FALSE)</f>
        <v>20110.291.166.5997.430.000000000000.17</v>
      </c>
      <c r="DI325" t="str">
        <f t="shared" si="47"/>
        <v>20110.291.166.</v>
      </c>
      <c r="DJ325" t="str">
        <f t="shared" si="48"/>
        <v>.430.000000000000.17</v>
      </c>
      <c r="DK325" s="4" t="s">
        <v>4808</v>
      </c>
      <c r="DL325" t="str">
        <f t="shared" si="49"/>
        <v>5997</v>
      </c>
      <c r="DM325" t="s">
        <v>2735</v>
      </c>
      <c r="DN325" t="str">
        <f t="shared" si="50"/>
        <v>110.291</v>
      </c>
      <c r="DO325" t="str">
        <f t="shared" si="51"/>
        <v/>
      </c>
      <c r="DP325" s="121" t="s">
        <v>4474</v>
      </c>
      <c r="DQ325" t="s">
        <v>6034</v>
      </c>
      <c r="DR325" t="s">
        <v>5892</v>
      </c>
      <c r="DS325" t="str">
        <f t="shared" si="52"/>
        <v>.430.000000000000.</v>
      </c>
    </row>
    <row r="326" spans="46:123" x14ac:dyDescent="0.25">
      <c r="AT326" t="s">
        <v>1452</v>
      </c>
      <c r="BT326" t="s">
        <v>2442</v>
      </c>
      <c r="BX326" s="121" t="s">
        <v>4809</v>
      </c>
      <c r="BY326" s="122" t="str">
        <f>VLOOKUP(BX326,'[1]Sheet2 (2)'!$A$2:$C$2126,3,FALSE)</f>
        <v>40110.999.000.5996.000.000000000000.17</v>
      </c>
      <c r="DG326" s="121" t="s">
        <v>4478</v>
      </c>
      <c r="DH326" s="122" t="str">
        <f>VLOOKUP(DG326,'[1]Sheet2 (2)'!$A$2:$C$2126,3,FALSE)</f>
        <v>20110.291.000.5997.110.000000000000.17</v>
      </c>
      <c r="DI326" t="str">
        <f t="shared" si="47"/>
        <v>20110.291.000.</v>
      </c>
      <c r="DJ326" t="str">
        <f t="shared" si="48"/>
        <v>.110.000000000000.17</v>
      </c>
      <c r="DK326" s="4" t="s">
        <v>4800</v>
      </c>
      <c r="DL326" t="str">
        <f t="shared" si="49"/>
        <v>5997</v>
      </c>
      <c r="DM326" t="s">
        <v>2735</v>
      </c>
      <c r="DN326" t="str">
        <f t="shared" si="50"/>
        <v>110.291</v>
      </c>
      <c r="DO326" t="str">
        <f t="shared" si="51"/>
        <v/>
      </c>
      <c r="DP326" s="121" t="s">
        <v>4478</v>
      </c>
      <c r="DQ326" t="s">
        <v>6030</v>
      </c>
      <c r="DR326" t="s">
        <v>5931</v>
      </c>
      <c r="DS326" t="str">
        <f t="shared" si="52"/>
        <v>.110.000000000000.</v>
      </c>
    </row>
    <row r="327" spans="46:123" x14ac:dyDescent="0.25">
      <c r="AT327" t="s">
        <v>1453</v>
      </c>
      <c r="BT327" t="s">
        <v>2444</v>
      </c>
      <c r="BX327" s="121" t="s">
        <v>4810</v>
      </c>
      <c r="BY327" s="122" t="str">
        <f>VLOOKUP(BX327,'[1]Sheet2 (2)'!$A$2:$C$2126,3,FALSE)</f>
        <v>40110.999.000.5996.000.000000000000.17</v>
      </c>
      <c r="DG327" s="121" t="s">
        <v>4482</v>
      </c>
      <c r="DH327" s="122" t="str">
        <f>VLOOKUP(DG327,'[1]Sheet2 (2)'!$A$2:$C$2126,3,FALSE)</f>
        <v>20110.999.000.5996.000.000000000000.17</v>
      </c>
      <c r="DI327" t="str">
        <f t="shared" si="47"/>
        <v>20110.999.000.</v>
      </c>
      <c r="DJ327" t="str">
        <f t="shared" si="48"/>
        <v>.000.000000000000.17</v>
      </c>
      <c r="DK327" s="4" t="s">
        <v>4379</v>
      </c>
      <c r="DL327" t="str">
        <f t="shared" si="49"/>
        <v>5996</v>
      </c>
      <c r="DM327" t="s">
        <v>3078</v>
      </c>
      <c r="DN327" t="str">
        <f t="shared" si="50"/>
        <v>110.999</v>
      </c>
      <c r="DO327" t="str">
        <f t="shared" si="51"/>
        <v>N/A</v>
      </c>
      <c r="DP327" s="121" t="s">
        <v>4482</v>
      </c>
      <c r="DQ327" t="s">
        <v>1422</v>
      </c>
      <c r="DR327" t="s">
        <v>1422</v>
      </c>
      <c r="DS327" t="str">
        <f t="shared" si="52"/>
        <v>N/A</v>
      </c>
    </row>
    <row r="328" spans="46:123" x14ac:dyDescent="0.25">
      <c r="AT328" t="s">
        <v>1454</v>
      </c>
      <c r="BT328" t="s">
        <v>2446</v>
      </c>
      <c r="BX328" s="121" t="s">
        <v>4811</v>
      </c>
      <c r="BY328" s="122" t="str">
        <f>VLOOKUP(BX328,'[1]Sheet2 (2)'!$A$2:$C$2126,3,FALSE)</f>
        <v>40110.381.024.5997.470.000000000000.17</v>
      </c>
      <c r="DG328" s="121" t="s">
        <v>4485</v>
      </c>
      <c r="DH328" s="122" t="str">
        <f>VLOOKUP(DG328,'[1]Sheet2 (2)'!$A$2:$C$2126,3,FALSE)</f>
        <v>20110.377.000.5997.470.000000000000.17</v>
      </c>
      <c r="DI328" t="str">
        <f t="shared" si="47"/>
        <v>20110.377.000.</v>
      </c>
      <c r="DJ328" t="str">
        <f t="shared" si="48"/>
        <v>.470.000000000000.17</v>
      </c>
      <c r="DK328" s="4" t="s">
        <v>4812</v>
      </c>
      <c r="DL328" t="str">
        <f t="shared" si="49"/>
        <v>5997</v>
      </c>
      <c r="DM328" t="s">
        <v>2735</v>
      </c>
      <c r="DN328" t="str">
        <f t="shared" si="50"/>
        <v>110.377</v>
      </c>
      <c r="DO328" t="str">
        <f t="shared" si="51"/>
        <v/>
      </c>
      <c r="DP328" s="121" t="s">
        <v>4485</v>
      </c>
      <c r="DQ328" t="s">
        <v>6035</v>
      </c>
      <c r="DR328" t="s">
        <v>5887</v>
      </c>
      <c r="DS328" t="str">
        <f t="shared" si="52"/>
        <v>.470.000000000000.</v>
      </c>
    </row>
    <row r="329" spans="46:123" x14ac:dyDescent="0.25">
      <c r="AT329" t="s">
        <v>1455</v>
      </c>
      <c r="BT329" t="s">
        <v>2449</v>
      </c>
      <c r="BX329" s="121" t="s">
        <v>4813</v>
      </c>
      <c r="BY329" s="122" t="str">
        <f>VLOOKUP(BX329,'[1]Sheet2 (2)'!$A$2:$C$2126,3,FALSE)</f>
        <v>40110.375.000.5997.470.000000000000.17</v>
      </c>
      <c r="DG329" s="121" t="s">
        <v>4488</v>
      </c>
      <c r="DH329" s="122" t="str">
        <f>VLOOKUP(DG329,'[1]Sheet2 (2)'!$A$2:$C$2126,3,FALSE)</f>
        <v>20110.377.000.5997.470.000000000000.17</v>
      </c>
      <c r="DI329" t="str">
        <f t="shared" si="47"/>
        <v>20110.377.000.</v>
      </c>
      <c r="DJ329" t="str">
        <f t="shared" si="48"/>
        <v>.470.000000000000.17</v>
      </c>
      <c r="DK329" s="4" t="s">
        <v>4812</v>
      </c>
      <c r="DL329" t="str">
        <f t="shared" si="49"/>
        <v>5997</v>
      </c>
      <c r="DM329" t="s">
        <v>2735</v>
      </c>
      <c r="DN329" t="str">
        <f t="shared" si="50"/>
        <v>110.377</v>
      </c>
      <c r="DO329" t="str">
        <f t="shared" si="51"/>
        <v/>
      </c>
      <c r="DP329" s="121" t="s">
        <v>4488</v>
      </c>
      <c r="DQ329" t="s">
        <v>6035</v>
      </c>
      <c r="DR329" t="s">
        <v>5887</v>
      </c>
      <c r="DS329" t="str">
        <f t="shared" si="52"/>
        <v>.470.000000000000.</v>
      </c>
    </row>
    <row r="330" spans="46:123" x14ac:dyDescent="0.25">
      <c r="AT330" t="s">
        <v>1456</v>
      </c>
      <c r="BT330" t="s">
        <v>2452</v>
      </c>
      <c r="BX330" s="121" t="s">
        <v>4814</v>
      </c>
      <c r="BY330" s="122" t="str">
        <f>VLOOKUP(BX330,'[1]Sheet2 (2)'!$A$2:$C$2126,3,FALSE)</f>
        <v>40110.375.000.5997.470.000000000000.17</v>
      </c>
      <c r="DG330" s="121" t="s">
        <v>4491</v>
      </c>
      <c r="DH330" s="122" t="str">
        <f>VLOOKUP(DG330,'[1]Sheet2 (2)'!$A$2:$C$2126,3,FALSE)</f>
        <v>20110.377.000.5997.470.000000000000.17</v>
      </c>
      <c r="DI330" t="str">
        <f t="shared" si="47"/>
        <v>20110.377.000.</v>
      </c>
      <c r="DJ330" t="str">
        <f t="shared" si="48"/>
        <v>.470.000000000000.17</v>
      </c>
      <c r="DK330" s="4" t="s">
        <v>4812</v>
      </c>
      <c r="DL330" t="str">
        <f t="shared" si="49"/>
        <v>5997</v>
      </c>
      <c r="DM330" t="s">
        <v>2735</v>
      </c>
      <c r="DN330" t="str">
        <f t="shared" si="50"/>
        <v>110.377</v>
      </c>
      <c r="DO330" t="str">
        <f t="shared" si="51"/>
        <v/>
      </c>
      <c r="DP330" s="121" t="s">
        <v>4491</v>
      </c>
      <c r="DQ330" t="s">
        <v>6035</v>
      </c>
      <c r="DR330" t="s">
        <v>5887</v>
      </c>
      <c r="DS330" t="str">
        <f t="shared" si="52"/>
        <v>.470.000000000000.</v>
      </c>
    </row>
    <row r="331" spans="46:123" x14ac:dyDescent="0.25">
      <c r="AT331" t="s">
        <v>1457</v>
      </c>
      <c r="BT331" t="s">
        <v>2454</v>
      </c>
      <c r="BX331" s="121" t="s">
        <v>4815</v>
      </c>
      <c r="BY331" s="122" t="str">
        <f>VLOOKUP(BX331,'[1]Sheet2 (2)'!$A$2:$C$2126,3,FALSE)</f>
        <v>40110.375.000.5997.470.000000000000.17</v>
      </c>
      <c r="DG331" s="121" t="s">
        <v>4494</v>
      </c>
      <c r="DH331" s="122" t="str">
        <f>VLOOKUP(DG331,'[1]Sheet2 (2)'!$A$2:$C$2126,3,FALSE)</f>
        <v>20110.263.000.5997.110.000000000000.17</v>
      </c>
      <c r="DI331" t="str">
        <f t="shared" si="47"/>
        <v>20110.263.000.</v>
      </c>
      <c r="DJ331" t="str">
        <f t="shared" si="48"/>
        <v>.110.000000000000.17</v>
      </c>
      <c r="DK331" s="4" t="s">
        <v>4816</v>
      </c>
      <c r="DL331" t="str">
        <f t="shared" si="49"/>
        <v>5997</v>
      </c>
      <c r="DM331" t="s">
        <v>2735</v>
      </c>
      <c r="DN331" t="str">
        <f t="shared" si="50"/>
        <v>110.263</v>
      </c>
      <c r="DO331" t="str">
        <f t="shared" si="51"/>
        <v/>
      </c>
      <c r="DP331" s="121" t="s">
        <v>4494</v>
      </c>
      <c r="DQ331" t="s">
        <v>6036</v>
      </c>
      <c r="DR331" t="s">
        <v>5931</v>
      </c>
      <c r="DS331" t="str">
        <f t="shared" si="52"/>
        <v>.110.000000000000.</v>
      </c>
    </row>
    <row r="332" spans="46:123" x14ac:dyDescent="0.25">
      <c r="AT332" t="s">
        <v>1458</v>
      </c>
      <c r="BT332" t="s">
        <v>2456</v>
      </c>
      <c r="BX332" s="121" t="s">
        <v>4817</v>
      </c>
      <c r="BY332" s="122" t="str">
        <f>VLOOKUP(BX332,'[1]Sheet2 (2)'!$A$2:$C$2126,3,FALSE)</f>
        <v>40110.375.021.5997.110.000000000000.17</v>
      </c>
      <c r="DG332" s="121" t="s">
        <v>4497</v>
      </c>
      <c r="DH332" s="122" t="str">
        <f>VLOOKUP(DG332,'[1]Sheet2 (2)'!$A$2:$C$2126,3,FALSE)</f>
        <v>20110.267.000.5997.110.000000000000.17</v>
      </c>
      <c r="DI332" t="str">
        <f t="shared" si="47"/>
        <v>20110.267.000.</v>
      </c>
      <c r="DJ332" t="str">
        <f t="shared" si="48"/>
        <v>.110.000000000000.17</v>
      </c>
      <c r="DK332" s="4" t="s">
        <v>4818</v>
      </c>
      <c r="DL332" t="str">
        <f t="shared" si="49"/>
        <v>5997</v>
      </c>
      <c r="DM332" t="s">
        <v>2735</v>
      </c>
      <c r="DN332" t="str">
        <f t="shared" si="50"/>
        <v>110.267</v>
      </c>
      <c r="DO332" t="str">
        <f t="shared" si="51"/>
        <v/>
      </c>
      <c r="DP332" s="121" t="s">
        <v>4497</v>
      </c>
      <c r="DQ332" t="s">
        <v>6037</v>
      </c>
      <c r="DR332" t="s">
        <v>5931</v>
      </c>
      <c r="DS332" t="str">
        <f t="shared" si="52"/>
        <v>.110.000000000000.</v>
      </c>
    </row>
    <row r="333" spans="46:123" x14ac:dyDescent="0.25">
      <c r="AT333" t="s">
        <v>1459</v>
      </c>
      <c r="BT333" t="s">
        <v>2458</v>
      </c>
      <c r="BX333" s="121" t="s">
        <v>4819</v>
      </c>
      <c r="BY333" s="122" t="str">
        <f>VLOOKUP(BX333,'[1]Sheet2 (2)'!$A$2:$C$2126,3,FALSE)</f>
        <v>40110.999.000.5996.000.000000000000.17</v>
      </c>
      <c r="DG333" s="121" t="s">
        <v>4499</v>
      </c>
      <c r="DH333" s="122" t="str">
        <f>VLOOKUP(DG333,'[1]Sheet2 (2)'!$A$2:$C$2126,3,FALSE)</f>
        <v>20110.262.000.5997.110.000000000000.17</v>
      </c>
      <c r="DI333" t="str">
        <f t="shared" si="47"/>
        <v>20110.262.000.</v>
      </c>
      <c r="DJ333" t="str">
        <f t="shared" si="48"/>
        <v>.110.000000000000.17</v>
      </c>
      <c r="DK333" s="4" t="s">
        <v>4820</v>
      </c>
      <c r="DL333" t="str">
        <f t="shared" si="49"/>
        <v>5997</v>
      </c>
      <c r="DM333" t="s">
        <v>2735</v>
      </c>
      <c r="DN333" t="str">
        <f t="shared" si="50"/>
        <v>110.262</v>
      </c>
      <c r="DO333" t="str">
        <f t="shared" si="51"/>
        <v/>
      </c>
      <c r="DP333" s="121" t="s">
        <v>4499</v>
      </c>
      <c r="DQ333" t="s">
        <v>6038</v>
      </c>
      <c r="DR333" t="s">
        <v>5931</v>
      </c>
      <c r="DS333" t="str">
        <f t="shared" si="52"/>
        <v>.110.000000000000.</v>
      </c>
    </row>
    <row r="334" spans="46:123" x14ac:dyDescent="0.25">
      <c r="AT334" t="s">
        <v>1460</v>
      </c>
      <c r="BT334" t="s">
        <v>2460</v>
      </c>
      <c r="BX334" s="121" t="s">
        <v>4821</v>
      </c>
      <c r="BY334" s="122" t="str">
        <f>VLOOKUP(BX334,'[1]Sheet2 (2)'!$A$2:$C$2126,3,FALSE)</f>
        <v>40110.999.000.5996.000.000000000000.17</v>
      </c>
      <c r="DG334" s="121" t="s">
        <v>4502</v>
      </c>
      <c r="DH334" s="122" t="str">
        <f>VLOOKUP(DG334,'[1]Sheet2 (2)'!$A$2:$C$2126,3,FALSE)</f>
        <v>20110.270.000.5997.110.000000000000.17</v>
      </c>
      <c r="DI334" t="str">
        <f t="shared" si="47"/>
        <v>20110.270.000.</v>
      </c>
      <c r="DJ334" t="str">
        <f t="shared" si="48"/>
        <v>.110.000000000000.17</v>
      </c>
      <c r="DK334" s="4" t="s">
        <v>4822</v>
      </c>
      <c r="DL334" t="str">
        <f t="shared" si="49"/>
        <v>5997</v>
      </c>
      <c r="DM334" t="s">
        <v>2735</v>
      </c>
      <c r="DN334" t="str">
        <f t="shared" si="50"/>
        <v>110.270</v>
      </c>
      <c r="DO334" t="str">
        <f t="shared" si="51"/>
        <v/>
      </c>
      <c r="DP334" s="121" t="s">
        <v>4502</v>
      </c>
      <c r="DQ334" t="s">
        <v>6039</v>
      </c>
      <c r="DR334" t="s">
        <v>5931</v>
      </c>
      <c r="DS334" t="str">
        <f t="shared" si="52"/>
        <v>.110.000000000000.</v>
      </c>
    </row>
    <row r="335" spans="46:123" x14ac:dyDescent="0.25">
      <c r="AT335" t="s">
        <v>1461</v>
      </c>
      <c r="BT335" t="s">
        <v>2462</v>
      </c>
      <c r="BX335" s="121" t="s">
        <v>4823</v>
      </c>
      <c r="BY335" s="122" t="str">
        <f>VLOOKUP(BX335,'[1]Sheet2 (2)'!$A$2:$C$2126,3,FALSE)</f>
        <v>40110.999.000.5996.000.000000000000.17</v>
      </c>
      <c r="DG335" s="121" t="s">
        <v>4505</v>
      </c>
      <c r="DH335" s="122" t="str">
        <f>VLOOKUP(DG335,'[1]Sheet2 (2)'!$A$2:$C$2126,3,FALSE)</f>
        <v>20110.265.000.5997.110.000000000000.17</v>
      </c>
      <c r="DI335" t="str">
        <f t="shared" si="47"/>
        <v>20110.265.000.</v>
      </c>
      <c r="DJ335" t="str">
        <f t="shared" si="48"/>
        <v>.110.000000000000.17</v>
      </c>
      <c r="DK335" s="4" t="s">
        <v>4824</v>
      </c>
      <c r="DL335" t="str">
        <f t="shared" si="49"/>
        <v>5997</v>
      </c>
      <c r="DM335" t="s">
        <v>2735</v>
      </c>
      <c r="DN335" t="str">
        <f t="shared" si="50"/>
        <v>110.265</v>
      </c>
      <c r="DO335" t="str">
        <f t="shared" si="51"/>
        <v/>
      </c>
      <c r="DP335" s="121" t="s">
        <v>4505</v>
      </c>
      <c r="DQ335" t="s">
        <v>6040</v>
      </c>
      <c r="DR335" t="s">
        <v>5931</v>
      </c>
      <c r="DS335" t="str">
        <f t="shared" si="52"/>
        <v>.110.000000000000.</v>
      </c>
    </row>
    <row r="336" spans="46:123" x14ac:dyDescent="0.25">
      <c r="AT336" t="s">
        <v>1462</v>
      </c>
      <c r="BT336" t="s">
        <v>2464</v>
      </c>
      <c r="BX336" s="121" t="s">
        <v>4825</v>
      </c>
      <c r="BY336" s="122" t="str">
        <f>VLOOKUP(BX336,'[1]Sheet2 (2)'!$A$2:$C$2126,3,FALSE)</f>
        <v>40110.999.000.5996.000.000000000000.17</v>
      </c>
      <c r="DG336" s="121" t="s">
        <v>4508</v>
      </c>
      <c r="DH336" s="122" t="str">
        <f>VLOOKUP(DG336,'[1]Sheet2 (2)'!$A$2:$C$2126,3,FALSE)</f>
        <v>20110.271.000.5997.110.000000000000.17</v>
      </c>
      <c r="DI336" t="str">
        <f t="shared" si="47"/>
        <v>20110.271.000.</v>
      </c>
      <c r="DJ336" t="str">
        <f t="shared" si="48"/>
        <v>.110.000000000000.17</v>
      </c>
      <c r="DK336" s="4" t="s">
        <v>4826</v>
      </c>
      <c r="DL336" t="str">
        <f t="shared" si="49"/>
        <v>5997</v>
      </c>
      <c r="DM336" t="s">
        <v>2735</v>
      </c>
      <c r="DN336" t="str">
        <f t="shared" si="50"/>
        <v>110.271</v>
      </c>
      <c r="DO336" t="str">
        <f t="shared" si="51"/>
        <v/>
      </c>
      <c r="DP336" s="121" t="s">
        <v>4508</v>
      </c>
      <c r="DQ336" t="s">
        <v>6041</v>
      </c>
      <c r="DR336" t="s">
        <v>5931</v>
      </c>
      <c r="DS336" t="str">
        <f t="shared" si="52"/>
        <v>.110.000000000000.</v>
      </c>
    </row>
    <row r="337" spans="46:123" x14ac:dyDescent="0.25">
      <c r="AT337" t="s">
        <v>1463</v>
      </c>
      <c r="BT337" t="s">
        <v>2466</v>
      </c>
      <c r="BX337" s="121" t="s">
        <v>4827</v>
      </c>
      <c r="BY337" s="122" t="str">
        <f>VLOOKUP(BX337,'[1]Sheet2 (2)'!$A$2:$C$2126,3,FALSE)</f>
        <v>40110.999.000.5996.000.000000000000.17</v>
      </c>
      <c r="DG337" s="121" t="s">
        <v>4510</v>
      </c>
      <c r="DH337" s="122" t="str">
        <f>VLOOKUP(DG337,'[1]Sheet2 (2)'!$A$2:$C$2126,3,FALSE)</f>
        <v>20110.272.000.5997.110.000000000000.17</v>
      </c>
      <c r="DI337" t="str">
        <f t="shared" si="47"/>
        <v>20110.272.000.</v>
      </c>
      <c r="DJ337" t="str">
        <f t="shared" si="48"/>
        <v>.110.000000000000.17</v>
      </c>
      <c r="DK337" s="4" t="s">
        <v>4828</v>
      </c>
      <c r="DL337" t="str">
        <f t="shared" si="49"/>
        <v>5997</v>
      </c>
      <c r="DM337" t="s">
        <v>2735</v>
      </c>
      <c r="DN337" t="str">
        <f t="shared" si="50"/>
        <v>110.272</v>
      </c>
      <c r="DO337" t="str">
        <f t="shared" si="51"/>
        <v/>
      </c>
      <c r="DP337" s="121" t="s">
        <v>4510</v>
      </c>
      <c r="DQ337" t="s">
        <v>6042</v>
      </c>
      <c r="DR337" t="s">
        <v>5931</v>
      </c>
      <c r="DS337" t="str">
        <f t="shared" si="52"/>
        <v>.110.000000000000.</v>
      </c>
    </row>
    <row r="338" spans="46:123" x14ac:dyDescent="0.25">
      <c r="AT338" t="s">
        <v>1464</v>
      </c>
      <c r="BT338" t="s">
        <v>2468</v>
      </c>
      <c r="BX338" s="121" t="s">
        <v>4829</v>
      </c>
      <c r="BY338" s="122" t="str">
        <f>VLOOKUP(BX338,'[1]Sheet2 (2)'!$A$2:$C$2126,3,FALSE)</f>
        <v>40110.375.000.5997.470.000000000000.17</v>
      </c>
      <c r="DG338" s="121" t="s">
        <v>4512</v>
      </c>
      <c r="DH338" s="122" t="str">
        <f>VLOOKUP(DG338,'[1]Sheet2 (2)'!$A$2:$C$2126,3,FALSE)</f>
        <v>20110.301.000.5997.110.000000000000.17</v>
      </c>
      <c r="DI338" t="str">
        <f t="shared" si="47"/>
        <v>20110.301.000.</v>
      </c>
      <c r="DJ338" t="str">
        <f t="shared" si="48"/>
        <v>.110.000000000000.17</v>
      </c>
      <c r="DK338" s="4" t="s">
        <v>4830</v>
      </c>
      <c r="DL338" t="str">
        <f t="shared" si="49"/>
        <v>5997</v>
      </c>
      <c r="DM338" t="s">
        <v>2735</v>
      </c>
      <c r="DN338" t="str">
        <f t="shared" si="50"/>
        <v>110.301</v>
      </c>
      <c r="DO338" t="str">
        <f t="shared" si="51"/>
        <v/>
      </c>
      <c r="DP338" s="121" t="s">
        <v>4512</v>
      </c>
      <c r="DQ338" t="s">
        <v>6043</v>
      </c>
      <c r="DR338" t="s">
        <v>5931</v>
      </c>
      <c r="DS338" t="str">
        <f t="shared" si="52"/>
        <v>.110.000000000000.</v>
      </c>
    </row>
    <row r="339" spans="46:123" x14ac:dyDescent="0.25">
      <c r="AT339" t="s">
        <v>1465</v>
      </c>
      <c r="BT339" t="s">
        <v>2470</v>
      </c>
      <c r="BX339" s="121" t="s">
        <v>4831</v>
      </c>
      <c r="BY339" s="122" t="str">
        <f>VLOOKUP(BX339,'[1]Sheet2 (2)'!$A$2:$C$2126,3,FALSE)</f>
        <v>40110.375.000.5997.470.000000000000.17</v>
      </c>
      <c r="DG339" s="121" t="s">
        <v>4514</v>
      </c>
      <c r="DH339" s="122" t="str">
        <f>VLOOKUP(DG339,'[1]Sheet2 (2)'!$A$2:$C$2126,3,FALSE)</f>
        <v>20110.508.000.5997.210.000000000000.17</v>
      </c>
      <c r="DI339" t="str">
        <f t="shared" si="47"/>
        <v>20110.508.000.</v>
      </c>
      <c r="DJ339" t="str">
        <f t="shared" si="48"/>
        <v>.210.000000000000.17</v>
      </c>
      <c r="DK339" s="4" t="s">
        <v>4832</v>
      </c>
      <c r="DL339" t="str">
        <f t="shared" si="49"/>
        <v>5997</v>
      </c>
      <c r="DM339" t="s">
        <v>2735</v>
      </c>
      <c r="DN339" t="str">
        <f t="shared" si="50"/>
        <v>110.508</v>
      </c>
      <c r="DO339" t="str">
        <f t="shared" si="51"/>
        <v/>
      </c>
      <c r="DP339" s="121" t="s">
        <v>4514</v>
      </c>
      <c r="DQ339" t="s">
        <v>6044</v>
      </c>
      <c r="DR339" t="s">
        <v>6045</v>
      </c>
      <c r="DS339" t="str">
        <f t="shared" si="52"/>
        <v>.210.000000000000.</v>
      </c>
    </row>
    <row r="340" spans="46:123" x14ac:dyDescent="0.25">
      <c r="AT340" t="s">
        <v>1466</v>
      </c>
      <c r="BT340" t="s">
        <v>2473</v>
      </c>
      <c r="BX340" s="121" t="s">
        <v>4833</v>
      </c>
      <c r="BY340" s="122" t="str">
        <f>VLOOKUP(BX340,'[1]Sheet2 (2)'!$A$2:$C$2126,3,FALSE)</f>
        <v>40110.375.000.5997.470.000000000000.17</v>
      </c>
      <c r="DG340" s="121" t="s">
        <v>4516</v>
      </c>
      <c r="DH340" s="122" t="str">
        <f>VLOOKUP(DG340,'[1]Sheet2 (2)'!$A$2:$C$2126,3,FALSE)</f>
        <v>20110.191.000.5997.110.000000000000.17</v>
      </c>
      <c r="DI340" t="str">
        <f t="shared" si="47"/>
        <v>20110.191.000.</v>
      </c>
      <c r="DJ340" t="str">
        <f t="shared" si="48"/>
        <v>.110.000000000000.17</v>
      </c>
      <c r="DK340" s="4" t="s">
        <v>4834</v>
      </c>
      <c r="DL340" t="str">
        <f t="shared" si="49"/>
        <v>5997</v>
      </c>
      <c r="DM340" t="s">
        <v>2735</v>
      </c>
      <c r="DN340" t="str">
        <f t="shared" si="50"/>
        <v>110.191</v>
      </c>
      <c r="DO340" t="str">
        <f t="shared" si="51"/>
        <v/>
      </c>
      <c r="DP340" s="121" t="s">
        <v>4516</v>
      </c>
      <c r="DQ340" t="s">
        <v>6046</v>
      </c>
      <c r="DR340" t="s">
        <v>5931</v>
      </c>
      <c r="DS340" t="str">
        <f t="shared" si="52"/>
        <v>.110.000000000000.</v>
      </c>
    </row>
    <row r="341" spans="46:123" x14ac:dyDescent="0.25">
      <c r="AT341" t="s">
        <v>1467</v>
      </c>
      <c r="BT341" t="s">
        <v>2475</v>
      </c>
      <c r="BX341" s="121" t="s">
        <v>4835</v>
      </c>
      <c r="BY341" s="122" t="str">
        <f>VLOOKUP(BX341,'[1]Sheet2 (2)'!$A$2:$C$2126,3,FALSE)</f>
        <v>40110.042.000.5997.110.000000000000.17</v>
      </c>
      <c r="DG341" s="121" t="s">
        <v>4518</v>
      </c>
      <c r="DH341" s="122" t="str">
        <f>VLOOKUP(DG341,'[1]Sheet2 (2)'!$A$2:$C$2126,3,FALSE)</f>
        <v>20110.192.000.5997.110.000000000000.17</v>
      </c>
      <c r="DI341" t="str">
        <f t="shared" si="47"/>
        <v>20110.192.000.</v>
      </c>
      <c r="DJ341" t="str">
        <f t="shared" si="48"/>
        <v>.110.000000000000.17</v>
      </c>
      <c r="DK341" s="4" t="s">
        <v>4836</v>
      </c>
      <c r="DL341" t="str">
        <f t="shared" si="49"/>
        <v>5997</v>
      </c>
      <c r="DM341" t="s">
        <v>2735</v>
      </c>
      <c r="DN341" t="str">
        <f t="shared" si="50"/>
        <v>110.192</v>
      </c>
      <c r="DO341" t="str">
        <f t="shared" si="51"/>
        <v/>
      </c>
      <c r="DP341" s="121" t="s">
        <v>4518</v>
      </c>
      <c r="DQ341" t="s">
        <v>6047</v>
      </c>
      <c r="DR341" t="s">
        <v>5931</v>
      </c>
      <c r="DS341" t="str">
        <f t="shared" si="52"/>
        <v>.110.000000000000.</v>
      </c>
    </row>
    <row r="342" spans="46:123" x14ac:dyDescent="0.25">
      <c r="AT342" t="s">
        <v>1468</v>
      </c>
      <c r="BT342" t="s">
        <v>2477</v>
      </c>
      <c r="BX342" s="121" t="s">
        <v>4837</v>
      </c>
      <c r="BY342" s="122" t="str">
        <f>VLOOKUP(BX342,'[1]Sheet2 (2)'!$A$2:$C$2126,3,FALSE)</f>
        <v>40110.042.000.5997.110.000000000000.17</v>
      </c>
      <c r="DG342" s="121" t="s">
        <v>4520</v>
      </c>
      <c r="DH342" s="122" t="str">
        <f>VLOOKUP(DG342,'[1]Sheet2 (2)'!$A$2:$C$2126,3,FALSE)</f>
        <v>20110.191.000.5997.110.000000000000.17</v>
      </c>
      <c r="DI342" t="str">
        <f t="shared" si="47"/>
        <v>20110.191.000.</v>
      </c>
      <c r="DJ342" t="str">
        <f t="shared" si="48"/>
        <v>.110.000000000000.17</v>
      </c>
      <c r="DK342" s="4" t="s">
        <v>4834</v>
      </c>
      <c r="DL342" t="str">
        <f t="shared" si="49"/>
        <v>5997</v>
      </c>
      <c r="DM342" t="s">
        <v>2735</v>
      </c>
      <c r="DN342" t="str">
        <f t="shared" si="50"/>
        <v>110.191</v>
      </c>
      <c r="DO342" t="str">
        <f t="shared" si="51"/>
        <v/>
      </c>
      <c r="DP342" s="121" t="s">
        <v>4520</v>
      </c>
      <c r="DQ342" t="s">
        <v>6046</v>
      </c>
      <c r="DR342" t="s">
        <v>5931</v>
      </c>
      <c r="DS342" t="str">
        <f t="shared" si="52"/>
        <v>.110.000000000000.</v>
      </c>
    </row>
    <row r="343" spans="46:123" x14ac:dyDescent="0.25">
      <c r="AT343" t="s">
        <v>1469</v>
      </c>
      <c r="BT343" t="s">
        <v>2479</v>
      </c>
      <c r="BX343" s="121" t="s">
        <v>4838</v>
      </c>
      <c r="BY343" s="122" t="str">
        <f>VLOOKUP(BX343,'[1]Sheet2 (2)'!$A$2:$C$2126,3,FALSE)</f>
        <v>40110.042.000.5997.110.000000000000.17</v>
      </c>
      <c r="DG343" s="121" t="s">
        <v>4522</v>
      </c>
      <c r="DH343" s="122" t="str">
        <f>VLOOKUP(DG343,'[1]Sheet2 (2)'!$A$2:$C$2126,3,FALSE)</f>
        <v>20110.505.000.5997.210.000000000000.17</v>
      </c>
      <c r="DI343" t="str">
        <f t="shared" si="47"/>
        <v>20110.505.000.</v>
      </c>
      <c r="DJ343" t="str">
        <f t="shared" si="48"/>
        <v>.210.000000000000.17</v>
      </c>
      <c r="DK343" s="4" t="s">
        <v>4839</v>
      </c>
      <c r="DL343" t="str">
        <f t="shared" si="49"/>
        <v>5997</v>
      </c>
      <c r="DM343" t="s">
        <v>2735</v>
      </c>
      <c r="DN343" t="str">
        <f t="shared" si="50"/>
        <v>110.505</v>
      </c>
      <c r="DO343" t="str">
        <f t="shared" si="51"/>
        <v/>
      </c>
      <c r="DP343" s="121" t="s">
        <v>4522</v>
      </c>
      <c r="DQ343" t="s">
        <v>6048</v>
      </c>
      <c r="DR343" t="s">
        <v>6045</v>
      </c>
      <c r="DS343" t="str">
        <f t="shared" si="52"/>
        <v>.210.000000000000.</v>
      </c>
    </row>
    <row r="344" spans="46:123" x14ac:dyDescent="0.25">
      <c r="AT344" t="s">
        <v>1470</v>
      </c>
      <c r="BT344" t="s">
        <v>2481</v>
      </c>
      <c r="BX344" s="121" t="s">
        <v>4840</v>
      </c>
      <c r="BY344" s="122" t="str">
        <f>VLOOKUP(BX344,'[1]Sheet2 (2)'!$A$2:$C$2126,3,FALSE)</f>
        <v>40110.375.000.5997.470.000000000000.17</v>
      </c>
      <c r="DG344" s="121" t="s">
        <v>4524</v>
      </c>
      <c r="DH344" s="122" t="str">
        <f>VLOOKUP(DG344,'[1]Sheet2 (2)'!$A$2:$C$2126,3,FALSE)</f>
        <v>20110.505.165.5997.430.000000000000.17</v>
      </c>
      <c r="DI344" t="str">
        <f t="shared" si="47"/>
        <v>20110.505.165.</v>
      </c>
      <c r="DJ344" t="str">
        <f t="shared" si="48"/>
        <v>.430.000000000000.17</v>
      </c>
      <c r="DK344" s="4" t="s">
        <v>4841</v>
      </c>
      <c r="DL344" t="str">
        <f t="shared" si="49"/>
        <v>5997</v>
      </c>
      <c r="DM344" t="s">
        <v>2735</v>
      </c>
      <c r="DN344" t="str">
        <f t="shared" si="50"/>
        <v>110.505</v>
      </c>
      <c r="DO344" t="str">
        <f t="shared" si="51"/>
        <v/>
      </c>
      <c r="DP344" s="121" t="s">
        <v>4524</v>
      </c>
      <c r="DQ344" t="s">
        <v>6049</v>
      </c>
      <c r="DR344" t="s">
        <v>5892</v>
      </c>
      <c r="DS344" t="str">
        <f t="shared" si="52"/>
        <v>.430.000000000000.</v>
      </c>
    </row>
    <row r="345" spans="46:123" x14ac:dyDescent="0.25">
      <c r="AT345" t="s">
        <v>1471</v>
      </c>
      <c r="BT345" t="s">
        <v>2483</v>
      </c>
      <c r="BX345" s="121" t="s">
        <v>4842</v>
      </c>
      <c r="BY345" s="122" t="str">
        <f>VLOOKUP(BX345,'[1]Sheet2 (2)'!$A$2:$C$2126,3,FALSE)</f>
        <v>40110.999.000.5996.000.000000000000.17</v>
      </c>
      <c r="DG345" s="121" t="s">
        <v>4526</v>
      </c>
      <c r="DH345" s="122" t="str">
        <f>VLOOKUP(DG345,'[1]Sheet2 (2)'!$A$2:$C$2126,3,FALSE)</f>
        <v>20110.268.000.5997.110.000000000000.17</v>
      </c>
      <c r="DI345" t="str">
        <f t="shared" si="47"/>
        <v>20110.268.000.</v>
      </c>
      <c r="DJ345" t="str">
        <f t="shared" si="48"/>
        <v>.110.000000000000.17</v>
      </c>
      <c r="DK345" s="4" t="s">
        <v>4843</v>
      </c>
      <c r="DL345" t="str">
        <f t="shared" si="49"/>
        <v>5997</v>
      </c>
      <c r="DM345" t="s">
        <v>2735</v>
      </c>
      <c r="DN345" t="str">
        <f t="shared" si="50"/>
        <v>110.268</v>
      </c>
      <c r="DO345" t="str">
        <f t="shared" si="51"/>
        <v/>
      </c>
      <c r="DP345" s="121" t="s">
        <v>4526</v>
      </c>
      <c r="DQ345" t="s">
        <v>6050</v>
      </c>
      <c r="DR345" t="s">
        <v>5931</v>
      </c>
      <c r="DS345" t="str">
        <f t="shared" si="52"/>
        <v>.110.000000000000.</v>
      </c>
    </row>
    <row r="346" spans="46:123" x14ac:dyDescent="0.25">
      <c r="AT346" t="s">
        <v>1472</v>
      </c>
      <c r="BT346" t="s">
        <v>2485</v>
      </c>
      <c r="BX346" s="121" t="s">
        <v>4844</v>
      </c>
      <c r="BY346" s="122" t="str">
        <f>VLOOKUP(BX346,'[1]Sheet2 (2)'!$A$2:$C$2126,3,FALSE)</f>
        <v>40110.047.000.5997.110.000000000000.17</v>
      </c>
      <c r="DG346" s="121" t="s">
        <v>4528</v>
      </c>
      <c r="DH346" s="122" t="str">
        <f>VLOOKUP(DG346,'[1]Sheet2 (2)'!$A$2:$C$2126,3,FALSE)</f>
        <v>20110.269.000.5997.110.000000000000.17</v>
      </c>
      <c r="DI346" t="str">
        <f t="shared" si="47"/>
        <v>20110.269.000.</v>
      </c>
      <c r="DJ346" t="str">
        <f t="shared" si="48"/>
        <v>.110.000000000000.17</v>
      </c>
      <c r="DK346" s="4" t="s">
        <v>4845</v>
      </c>
      <c r="DL346" t="str">
        <f t="shared" si="49"/>
        <v>5997</v>
      </c>
      <c r="DM346" t="s">
        <v>2735</v>
      </c>
      <c r="DN346" t="str">
        <f t="shared" si="50"/>
        <v>110.269</v>
      </c>
      <c r="DO346" t="str">
        <f t="shared" si="51"/>
        <v/>
      </c>
      <c r="DP346" s="121" t="s">
        <v>4528</v>
      </c>
      <c r="DQ346" t="s">
        <v>6051</v>
      </c>
      <c r="DR346" t="s">
        <v>5931</v>
      </c>
      <c r="DS346" t="str">
        <f t="shared" si="52"/>
        <v>.110.000000000000.</v>
      </c>
    </row>
    <row r="347" spans="46:123" x14ac:dyDescent="0.25">
      <c r="AT347" t="s">
        <v>1473</v>
      </c>
      <c r="BT347" t="s">
        <v>2487</v>
      </c>
      <c r="BX347" s="121" t="s">
        <v>4846</v>
      </c>
      <c r="BY347" s="122" t="str">
        <f>VLOOKUP(BX347,'[1]Sheet2 (2)'!$A$2:$C$2126,3,FALSE)</f>
        <v>40110.047.000.5997.110.000000000000.17</v>
      </c>
      <c r="DG347" s="121" t="s">
        <v>4530</v>
      </c>
      <c r="DH347" s="122" t="str">
        <f>VLOOKUP(DG347,'[1]Sheet2 (2)'!$A$2:$C$2126,3,FALSE)</f>
        <v>20110.279.000.5997.220.000000000000.17</v>
      </c>
      <c r="DI347" t="str">
        <f t="shared" si="47"/>
        <v>20110.279.000.</v>
      </c>
      <c r="DJ347" t="str">
        <f t="shared" si="48"/>
        <v>.220.000000000000.17</v>
      </c>
      <c r="DK347" s="4" t="s">
        <v>4847</v>
      </c>
      <c r="DL347" t="str">
        <f t="shared" si="49"/>
        <v>5997</v>
      </c>
      <c r="DM347" t="s">
        <v>2735</v>
      </c>
      <c r="DN347" t="str">
        <f t="shared" si="50"/>
        <v>110.279</v>
      </c>
      <c r="DO347" t="str">
        <f t="shared" si="51"/>
        <v/>
      </c>
      <c r="DP347" s="121" t="s">
        <v>4530</v>
      </c>
      <c r="DQ347" t="s">
        <v>6052</v>
      </c>
      <c r="DR347" t="s">
        <v>5903</v>
      </c>
      <c r="DS347" t="str">
        <f t="shared" si="52"/>
        <v>.220.000000000000.</v>
      </c>
    </row>
    <row r="348" spans="46:123" x14ac:dyDescent="0.25">
      <c r="AT348" t="s">
        <v>1474</v>
      </c>
      <c r="BT348" t="s">
        <v>2489</v>
      </c>
      <c r="BX348" s="121" t="s">
        <v>4848</v>
      </c>
      <c r="BY348" s="122" t="str">
        <f>VLOOKUP(BX348,'[1]Sheet2 (2)'!$A$2:$C$2126,3,FALSE)</f>
        <v>40110.047.000.5997.110.000000000000.17</v>
      </c>
      <c r="DG348" s="121" t="s">
        <v>4532</v>
      </c>
      <c r="DH348" s="122" t="str">
        <f>VLOOKUP(DG348,'[1]Sheet2 (2)'!$A$2:$C$2126,3,FALSE)</f>
        <v>20110.269.122.5997.110.000000000000.17</v>
      </c>
      <c r="DI348" t="str">
        <f t="shared" si="47"/>
        <v>20110.269.122.</v>
      </c>
      <c r="DJ348" t="str">
        <f t="shared" si="48"/>
        <v>.110.000000000000.17</v>
      </c>
      <c r="DK348" s="4" t="s">
        <v>4849</v>
      </c>
      <c r="DL348" t="str">
        <f t="shared" si="49"/>
        <v>5997</v>
      </c>
      <c r="DM348" t="s">
        <v>2735</v>
      </c>
      <c r="DN348" t="str">
        <f t="shared" si="50"/>
        <v>110.269</v>
      </c>
      <c r="DO348" t="str">
        <f t="shared" si="51"/>
        <v/>
      </c>
      <c r="DP348" s="121" t="s">
        <v>4532</v>
      </c>
      <c r="DQ348" t="s">
        <v>6053</v>
      </c>
      <c r="DR348" t="s">
        <v>5931</v>
      </c>
      <c r="DS348" t="str">
        <f t="shared" si="52"/>
        <v>.110.000000000000.</v>
      </c>
    </row>
    <row r="349" spans="46:123" x14ac:dyDescent="0.25">
      <c r="AT349" t="s">
        <v>1475</v>
      </c>
      <c r="BT349" t="s">
        <v>2491</v>
      </c>
      <c r="BX349" s="121" t="s">
        <v>4850</v>
      </c>
      <c r="BY349" s="122" t="str">
        <f>VLOOKUP(BX349,'[1]Sheet2 (2)'!$A$2:$C$2126,3,FALSE)</f>
        <v>40110.047.000.5997.110.000000000000.17</v>
      </c>
      <c r="DG349" s="121" t="s">
        <v>4534</v>
      </c>
      <c r="DH349" s="122" t="str">
        <f>VLOOKUP(DG349,'[1]Sheet2 (2)'!$A$2:$C$2126,3,FALSE)</f>
        <v>20110.302.000.5997.110.000000000000.17</v>
      </c>
      <c r="DI349" t="str">
        <f t="shared" si="47"/>
        <v>20110.302.000.</v>
      </c>
      <c r="DJ349" t="str">
        <f t="shared" si="48"/>
        <v>.110.000000000000.17</v>
      </c>
      <c r="DK349" s="4" t="s">
        <v>4851</v>
      </c>
      <c r="DL349" t="str">
        <f t="shared" si="49"/>
        <v>5997</v>
      </c>
      <c r="DM349" t="s">
        <v>2735</v>
      </c>
      <c r="DN349" t="str">
        <f t="shared" si="50"/>
        <v>110.302</v>
      </c>
      <c r="DO349" t="str">
        <f t="shared" si="51"/>
        <v/>
      </c>
      <c r="DP349" s="121" t="s">
        <v>4534</v>
      </c>
      <c r="DQ349" t="s">
        <v>6054</v>
      </c>
      <c r="DR349" t="s">
        <v>5931</v>
      </c>
      <c r="DS349" t="str">
        <f t="shared" si="52"/>
        <v>.110.000000000000.</v>
      </c>
    </row>
    <row r="350" spans="46:123" x14ac:dyDescent="0.25">
      <c r="AT350" t="s">
        <v>1476</v>
      </c>
      <c r="BT350" t="s">
        <v>2493</v>
      </c>
      <c r="BX350" s="121" t="s">
        <v>4852</v>
      </c>
      <c r="BY350" s="122" t="str">
        <f>VLOOKUP(BX350,'[1]Sheet2 (2)'!$A$2:$C$2126,3,FALSE)</f>
        <v>40110.263.000.5997.110.000000000000.17</v>
      </c>
      <c r="DG350" s="121" t="s">
        <v>4536</v>
      </c>
      <c r="DH350" s="122" t="str">
        <f>VLOOKUP(DG350,'[1]Sheet2 (2)'!$A$2:$C$2126,3,FALSE)</f>
        <v>20110.302.006.5997.110.000000000000.17</v>
      </c>
      <c r="DI350" t="str">
        <f t="shared" si="47"/>
        <v>20110.302.006.</v>
      </c>
      <c r="DJ350" t="str">
        <f t="shared" si="48"/>
        <v>.110.000000000000.17</v>
      </c>
      <c r="DK350" s="4" t="s">
        <v>4853</v>
      </c>
      <c r="DL350" t="str">
        <f t="shared" si="49"/>
        <v>5997</v>
      </c>
      <c r="DM350" t="s">
        <v>2735</v>
      </c>
      <c r="DN350" t="str">
        <f t="shared" si="50"/>
        <v>110.302</v>
      </c>
      <c r="DO350" t="str">
        <f t="shared" si="51"/>
        <v/>
      </c>
      <c r="DP350" s="121" t="s">
        <v>4536</v>
      </c>
      <c r="DQ350" t="s">
        <v>6055</v>
      </c>
      <c r="DR350" t="s">
        <v>5931</v>
      </c>
      <c r="DS350" t="str">
        <f t="shared" si="52"/>
        <v>.110.000000000000.</v>
      </c>
    </row>
    <row r="351" spans="46:123" x14ac:dyDescent="0.25">
      <c r="AT351" t="s">
        <v>1477</v>
      </c>
      <c r="BT351" t="s">
        <v>2495</v>
      </c>
      <c r="BX351" s="121" t="s">
        <v>4854</v>
      </c>
      <c r="BY351" s="122" t="str">
        <f>VLOOKUP(BX351,'[1]Sheet2 (2)'!$A$2:$C$2126,3,FALSE)</f>
        <v>40110.263.000.5997.110.000000000000.17</v>
      </c>
      <c r="DG351" s="121" t="s">
        <v>4538</v>
      </c>
      <c r="DH351" s="122" t="str">
        <f>VLOOKUP(DG351,'[1]Sheet2 (2)'!$A$2:$C$2126,3,FALSE)</f>
        <v>20110.261.000.5997.110.000000000000.17</v>
      </c>
      <c r="DI351" t="str">
        <f t="shared" si="47"/>
        <v>20110.261.000.</v>
      </c>
      <c r="DJ351" t="str">
        <f t="shared" si="48"/>
        <v>.110.000000000000.17</v>
      </c>
      <c r="DK351" s="4" t="s">
        <v>4855</v>
      </c>
      <c r="DL351" t="str">
        <f t="shared" si="49"/>
        <v>5997</v>
      </c>
      <c r="DM351" t="s">
        <v>2735</v>
      </c>
      <c r="DN351" t="str">
        <f t="shared" si="50"/>
        <v>110.261</v>
      </c>
      <c r="DO351" t="str">
        <f t="shared" si="51"/>
        <v/>
      </c>
      <c r="DP351" s="121" t="s">
        <v>4538</v>
      </c>
      <c r="DQ351" t="s">
        <v>6056</v>
      </c>
      <c r="DR351" t="s">
        <v>5931</v>
      </c>
      <c r="DS351" t="str">
        <f t="shared" si="52"/>
        <v>.110.000000000000.</v>
      </c>
    </row>
    <row r="352" spans="46:123" x14ac:dyDescent="0.25">
      <c r="AT352" t="s">
        <v>1478</v>
      </c>
      <c r="BT352" t="s">
        <v>2497</v>
      </c>
      <c r="BX352" s="121" t="s">
        <v>4856</v>
      </c>
      <c r="BY352" s="122" t="str">
        <f>VLOOKUP(BX352,'[1]Sheet2 (2)'!$A$2:$C$2126,3,FALSE)</f>
        <v>40110.263.000.5997.110.000000000000.17</v>
      </c>
      <c r="DG352" s="121" t="s">
        <v>4540</v>
      </c>
      <c r="DH352" s="122" t="str">
        <f>VLOOKUP(DG352,'[1]Sheet2 (2)'!$A$2:$C$2126,3,FALSE)</f>
        <v>20110.261.161.5997.430.000000000000.17</v>
      </c>
      <c r="DI352" t="str">
        <f t="shared" si="47"/>
        <v>20110.261.161.</v>
      </c>
      <c r="DJ352" t="str">
        <f t="shared" si="48"/>
        <v>.430.000000000000.17</v>
      </c>
      <c r="DK352" s="4" t="s">
        <v>4857</v>
      </c>
      <c r="DL352" t="str">
        <f t="shared" si="49"/>
        <v>5997</v>
      </c>
      <c r="DM352" t="s">
        <v>2735</v>
      </c>
      <c r="DN352" t="str">
        <f t="shared" si="50"/>
        <v>110.261</v>
      </c>
      <c r="DO352" t="str">
        <f t="shared" si="51"/>
        <v/>
      </c>
      <c r="DP352" s="121" t="s">
        <v>4540</v>
      </c>
      <c r="DQ352" t="s">
        <v>6057</v>
      </c>
      <c r="DR352" t="s">
        <v>5892</v>
      </c>
      <c r="DS352" t="str">
        <f t="shared" si="52"/>
        <v>.430.000000000000.</v>
      </c>
    </row>
    <row r="353" spans="46:123" x14ac:dyDescent="0.25">
      <c r="AT353" t="s">
        <v>1479</v>
      </c>
      <c r="BT353" t="s">
        <v>2499</v>
      </c>
      <c r="BX353" s="121" t="s">
        <v>4858</v>
      </c>
      <c r="BY353" s="122" t="str">
        <f>VLOOKUP(BX353,'[1]Sheet2 (2)'!$A$2:$C$2126,3,FALSE)</f>
        <v>40110.263.000.5997.110.000000000000.17</v>
      </c>
      <c r="DG353" s="121" t="s">
        <v>4542</v>
      </c>
      <c r="DH353" s="122" t="str">
        <f>VLOOKUP(DG353,'[1]Sheet2 (2)'!$A$2:$C$2126,3,FALSE)</f>
        <v>20110.999.000.5996.000.000000000000.17</v>
      </c>
      <c r="DI353" t="str">
        <f t="shared" si="47"/>
        <v>20110.999.000.</v>
      </c>
      <c r="DJ353" t="str">
        <f t="shared" si="48"/>
        <v>.000.000000000000.17</v>
      </c>
      <c r="DK353" s="4" t="s">
        <v>4379</v>
      </c>
      <c r="DL353" t="str">
        <f t="shared" si="49"/>
        <v>5996</v>
      </c>
      <c r="DM353" t="s">
        <v>3078</v>
      </c>
      <c r="DN353" t="str">
        <f t="shared" si="50"/>
        <v>110.999</v>
      </c>
      <c r="DO353" t="str">
        <f t="shared" si="51"/>
        <v>N/A</v>
      </c>
      <c r="DP353" s="121" t="s">
        <v>4542</v>
      </c>
      <c r="DQ353" t="s">
        <v>1422</v>
      </c>
      <c r="DR353" t="s">
        <v>1422</v>
      </c>
      <c r="DS353" t="str">
        <f t="shared" si="52"/>
        <v>N/A</v>
      </c>
    </row>
    <row r="354" spans="46:123" x14ac:dyDescent="0.25">
      <c r="AT354" t="s">
        <v>1480</v>
      </c>
      <c r="BT354" t="s">
        <v>2502</v>
      </c>
      <c r="BX354" s="121" t="s">
        <v>4859</v>
      </c>
      <c r="BY354" s="122" t="str">
        <f>VLOOKUP(BX354,'[1]Sheet2 (2)'!$A$2:$C$2126,3,FALSE)</f>
        <v>40110.263.000.5997.110.000000000000.17</v>
      </c>
      <c r="DG354" s="121" t="s">
        <v>4544</v>
      </c>
      <c r="DH354" s="122" t="str">
        <f>VLOOKUP(DG354,'[1]Sheet2 (2)'!$A$2:$C$2126,3,FALSE)</f>
        <v>20110.384.000.5997.470.000000000000.17</v>
      </c>
      <c r="DI354" t="str">
        <f t="shared" si="47"/>
        <v>20110.384.000.</v>
      </c>
      <c r="DJ354" t="str">
        <f t="shared" si="48"/>
        <v>.470.000000000000.17</v>
      </c>
      <c r="DK354" s="4" t="s">
        <v>4860</v>
      </c>
      <c r="DL354" t="str">
        <f t="shared" si="49"/>
        <v>5997</v>
      </c>
      <c r="DM354" t="s">
        <v>2735</v>
      </c>
      <c r="DN354" t="str">
        <f t="shared" si="50"/>
        <v>110.384</v>
      </c>
      <c r="DO354" t="str">
        <f t="shared" si="51"/>
        <v/>
      </c>
      <c r="DP354" s="121" t="s">
        <v>4544</v>
      </c>
      <c r="DQ354" t="s">
        <v>6058</v>
      </c>
      <c r="DR354" t="s">
        <v>5887</v>
      </c>
      <c r="DS354" t="str">
        <f t="shared" si="52"/>
        <v>.470.000000000000.</v>
      </c>
    </row>
    <row r="355" spans="46:123" x14ac:dyDescent="0.25">
      <c r="AT355" t="s">
        <v>1481</v>
      </c>
      <c r="BT355" t="s">
        <v>2505</v>
      </c>
      <c r="BX355" s="121" t="s">
        <v>4861</v>
      </c>
      <c r="BY355" s="122" t="str">
        <f>VLOOKUP(BX355,'[1]Sheet2 (2)'!$A$2:$C$2126,3,FALSE)</f>
        <v>40110.058.000.5997.110.000000000000.17</v>
      </c>
      <c r="DG355" s="121" t="s">
        <v>4546</v>
      </c>
      <c r="DH355" s="122" t="str">
        <f>VLOOKUP(DG355,'[1]Sheet2 (2)'!$A$2:$C$2126,3,FALSE)</f>
        <v>20110.384.000.5997.470.000000000000.17</v>
      </c>
      <c r="DI355" t="str">
        <f t="shared" si="47"/>
        <v>20110.384.000.</v>
      </c>
      <c r="DJ355" t="str">
        <f t="shared" si="48"/>
        <v>.470.000000000000.17</v>
      </c>
      <c r="DK355" s="4" t="s">
        <v>4860</v>
      </c>
      <c r="DL355" t="str">
        <f t="shared" si="49"/>
        <v>5997</v>
      </c>
      <c r="DM355" t="s">
        <v>2735</v>
      </c>
      <c r="DN355" t="str">
        <f t="shared" si="50"/>
        <v>110.384</v>
      </c>
      <c r="DO355" t="str">
        <f t="shared" si="51"/>
        <v/>
      </c>
      <c r="DP355" s="121" t="s">
        <v>4546</v>
      </c>
      <c r="DQ355" t="s">
        <v>6058</v>
      </c>
      <c r="DR355" t="s">
        <v>5887</v>
      </c>
      <c r="DS355" t="str">
        <f t="shared" si="52"/>
        <v>.470.000000000000.</v>
      </c>
    </row>
    <row r="356" spans="46:123" x14ac:dyDescent="0.25">
      <c r="AT356" t="s">
        <v>1482</v>
      </c>
      <c r="BT356" s="4" t="s">
        <v>2508</v>
      </c>
      <c r="BX356" s="121" t="s">
        <v>4862</v>
      </c>
      <c r="BY356" s="122" t="str">
        <f>VLOOKUP(BX356,'[1]Sheet2 (2)'!$A$2:$C$2126,3,FALSE)</f>
        <v>40110.058.000.5997.110.000000000000.17</v>
      </c>
      <c r="DG356" s="121" t="s">
        <v>4548</v>
      </c>
      <c r="DH356" s="122" t="str">
        <f>VLOOKUP(DG356,'[1]Sheet2 (2)'!$A$2:$C$2126,3,FALSE)</f>
        <v>20110.384.114.5997.110.000000000000.17</v>
      </c>
      <c r="DI356" t="str">
        <f t="shared" si="47"/>
        <v>20110.384.114.</v>
      </c>
      <c r="DJ356" t="str">
        <f t="shared" si="48"/>
        <v>.110.000000000000.17</v>
      </c>
      <c r="DK356" s="4" t="s">
        <v>4863</v>
      </c>
      <c r="DL356" t="str">
        <f t="shared" si="49"/>
        <v>5997</v>
      </c>
      <c r="DM356" t="s">
        <v>2735</v>
      </c>
      <c r="DN356" t="str">
        <f t="shared" si="50"/>
        <v>110.384</v>
      </c>
      <c r="DO356" t="str">
        <f t="shared" si="51"/>
        <v/>
      </c>
      <c r="DP356" s="121" t="s">
        <v>4548</v>
      </c>
      <c r="DQ356" t="s">
        <v>6059</v>
      </c>
      <c r="DR356" t="s">
        <v>5931</v>
      </c>
      <c r="DS356" t="str">
        <f t="shared" si="52"/>
        <v>.110.000000000000.</v>
      </c>
    </row>
    <row r="357" spans="46:123" x14ac:dyDescent="0.25">
      <c r="AT357" t="s">
        <v>1483</v>
      </c>
      <c r="BT357" t="s">
        <v>2511</v>
      </c>
      <c r="BX357" s="121" t="s">
        <v>4864</v>
      </c>
      <c r="BY357" s="122" t="str">
        <f>VLOOKUP(BX357,'[1]Sheet2 (2)'!$A$2:$C$2126,3,FALSE)</f>
        <v>40110.058.000.5997.110.000000000000.17</v>
      </c>
      <c r="DG357" s="121" t="s">
        <v>4550</v>
      </c>
      <c r="DH357" s="122" t="str">
        <f>VLOOKUP(DG357,'[1]Sheet2 (2)'!$A$2:$C$2126,3,FALSE)</f>
        <v>20110.230.117.5997.110.000000000000.17</v>
      </c>
      <c r="DI357" t="str">
        <f t="shared" si="47"/>
        <v>20110.230.117.</v>
      </c>
      <c r="DJ357" t="str">
        <f t="shared" si="48"/>
        <v>.110.000000000000.17</v>
      </c>
      <c r="DK357" s="4" t="s">
        <v>4865</v>
      </c>
      <c r="DL357" t="str">
        <f t="shared" si="49"/>
        <v>5997</v>
      </c>
      <c r="DM357" t="s">
        <v>2735</v>
      </c>
      <c r="DN357" t="str">
        <f t="shared" si="50"/>
        <v>110.230</v>
      </c>
      <c r="DO357" t="str">
        <f t="shared" si="51"/>
        <v/>
      </c>
      <c r="DP357" s="121" t="s">
        <v>4550</v>
      </c>
      <c r="DQ357" t="s">
        <v>6060</v>
      </c>
      <c r="DR357" t="s">
        <v>5931</v>
      </c>
      <c r="DS357" t="str">
        <f t="shared" si="52"/>
        <v>.110.000000000000.</v>
      </c>
    </row>
    <row r="358" spans="46:123" x14ac:dyDescent="0.25">
      <c r="AT358" t="s">
        <v>1484</v>
      </c>
      <c r="BT358" t="s">
        <v>2514</v>
      </c>
      <c r="BX358" s="121" t="s">
        <v>4866</v>
      </c>
      <c r="BY358" s="122" t="str">
        <f>VLOOKUP(BX358,'[1]Sheet2 (2)'!$A$2:$C$2126,3,FALSE)</f>
        <v>40110.058.000.5997.110.000000000000.17</v>
      </c>
      <c r="DG358" s="121" t="s">
        <v>4553</v>
      </c>
      <c r="DH358" s="122" t="str">
        <f>VLOOKUP(DG358,'[1]Sheet2 (2)'!$A$2:$C$2126,3,FALSE)</f>
        <v>20110.217.000.5997.110.000000000000.17</v>
      </c>
      <c r="DI358" t="str">
        <f t="shared" si="47"/>
        <v>20110.217.000.</v>
      </c>
      <c r="DJ358" t="str">
        <f t="shared" si="48"/>
        <v>.110.000000000000.17</v>
      </c>
      <c r="DK358" s="4" t="s">
        <v>4867</v>
      </c>
      <c r="DL358" t="str">
        <f t="shared" si="49"/>
        <v>5997</v>
      </c>
      <c r="DM358" t="s">
        <v>2735</v>
      </c>
      <c r="DN358" t="str">
        <f t="shared" si="50"/>
        <v>110.217</v>
      </c>
      <c r="DO358" t="str">
        <f t="shared" si="51"/>
        <v/>
      </c>
      <c r="DP358" s="121" t="s">
        <v>4553</v>
      </c>
      <c r="DQ358" t="s">
        <v>6061</v>
      </c>
      <c r="DR358" t="s">
        <v>5931</v>
      </c>
      <c r="DS358" t="str">
        <f t="shared" si="52"/>
        <v>.110.000000000000.</v>
      </c>
    </row>
    <row r="359" spans="46:123" x14ac:dyDescent="0.25">
      <c r="AT359" t="s">
        <v>1485</v>
      </c>
      <c r="BT359" t="s">
        <v>2516</v>
      </c>
      <c r="BX359" s="121" t="s">
        <v>4868</v>
      </c>
      <c r="BY359" s="122" t="str">
        <f>VLOOKUP(BX359,'[1]Sheet2 (2)'!$A$2:$C$2126,3,FALSE)</f>
        <v>40110.058.000.5997.110.000000000000.17</v>
      </c>
      <c r="DG359" s="121" t="s">
        <v>4555</v>
      </c>
      <c r="DH359" s="122" t="str">
        <f>VLOOKUP(DG359,'[1]Sheet2 (2)'!$A$2:$C$2126,3,FALSE)</f>
        <v>20110.217.114.5997.110.000000000000.17</v>
      </c>
      <c r="DI359" t="str">
        <f t="shared" si="47"/>
        <v>20110.217.114.</v>
      </c>
      <c r="DJ359" t="str">
        <f t="shared" si="48"/>
        <v>.110.000000000000.17</v>
      </c>
      <c r="DK359" s="4" t="s">
        <v>4869</v>
      </c>
      <c r="DL359" t="str">
        <f t="shared" si="49"/>
        <v>5997</v>
      </c>
      <c r="DM359" t="s">
        <v>2735</v>
      </c>
      <c r="DN359" t="str">
        <f t="shared" si="50"/>
        <v>110.217</v>
      </c>
      <c r="DO359" t="str">
        <f t="shared" si="51"/>
        <v/>
      </c>
      <c r="DP359" s="121" t="s">
        <v>4555</v>
      </c>
      <c r="DQ359" t="s">
        <v>6062</v>
      </c>
      <c r="DR359" t="s">
        <v>5931</v>
      </c>
      <c r="DS359" t="str">
        <f t="shared" si="52"/>
        <v>.110.000000000000.</v>
      </c>
    </row>
    <row r="360" spans="46:123" x14ac:dyDescent="0.25">
      <c r="AT360" t="s">
        <v>1486</v>
      </c>
      <c r="BT360" t="s">
        <v>2518</v>
      </c>
      <c r="BX360" s="121" t="s">
        <v>4870</v>
      </c>
      <c r="BY360" s="122" t="str">
        <f>VLOOKUP(BX360,'[1]Sheet2 (2)'!$A$2:$C$2126,3,FALSE)</f>
        <v>40110.058.000.5997.110.000000000000.17</v>
      </c>
      <c r="DG360" s="121" t="s">
        <v>4557</v>
      </c>
      <c r="DH360" s="122" t="str">
        <f>VLOOKUP(DG360,'[1]Sheet2 (2)'!$A$2:$C$2126,3,FALSE)</f>
        <v>20110.227.000.5997.110.000000000000.17</v>
      </c>
      <c r="DI360" t="str">
        <f t="shared" si="47"/>
        <v>20110.227.000.</v>
      </c>
      <c r="DJ360" t="str">
        <f t="shared" si="48"/>
        <v>.110.000000000000.17</v>
      </c>
      <c r="DK360" s="4" t="s">
        <v>4871</v>
      </c>
      <c r="DL360" t="str">
        <f t="shared" si="49"/>
        <v>5997</v>
      </c>
      <c r="DM360" t="s">
        <v>2735</v>
      </c>
      <c r="DN360" t="str">
        <f t="shared" si="50"/>
        <v>110.227</v>
      </c>
      <c r="DO360" t="str">
        <f t="shared" si="51"/>
        <v/>
      </c>
      <c r="DP360" s="121" t="s">
        <v>4557</v>
      </c>
      <c r="DQ360" t="s">
        <v>6063</v>
      </c>
      <c r="DR360" t="s">
        <v>5931</v>
      </c>
      <c r="DS360" t="str">
        <f t="shared" si="52"/>
        <v>.110.000000000000.</v>
      </c>
    </row>
    <row r="361" spans="46:123" x14ac:dyDescent="0.25">
      <c r="AT361" t="s">
        <v>1487</v>
      </c>
      <c r="BT361" t="s">
        <v>2520</v>
      </c>
      <c r="BX361" s="121" t="s">
        <v>4872</v>
      </c>
      <c r="BY361" s="122" t="str">
        <f>VLOOKUP(BX361,'[1]Sheet2 (2)'!$A$2:$C$2126,3,FALSE)</f>
        <v>40110.058.000.5997.110.000000000000.17</v>
      </c>
      <c r="DG361" s="121" t="s">
        <v>4559</v>
      </c>
      <c r="DH361" s="122" t="str">
        <f>VLOOKUP(DG361,'[1]Sheet2 (2)'!$A$2:$C$2126,3,FALSE)</f>
        <v>20110.218.000.5997.110.000000000000.17</v>
      </c>
      <c r="DI361" t="str">
        <f t="shared" si="47"/>
        <v>20110.218.000.</v>
      </c>
      <c r="DJ361" t="str">
        <f t="shared" si="48"/>
        <v>.110.000000000000.17</v>
      </c>
      <c r="DK361" s="4" t="s">
        <v>4873</v>
      </c>
      <c r="DL361" t="str">
        <f t="shared" si="49"/>
        <v>5997</v>
      </c>
      <c r="DM361" t="s">
        <v>2735</v>
      </c>
      <c r="DN361" t="str">
        <f t="shared" si="50"/>
        <v>110.218</v>
      </c>
      <c r="DO361" t="str">
        <f t="shared" si="51"/>
        <v/>
      </c>
      <c r="DP361" s="121" t="s">
        <v>4559</v>
      </c>
      <c r="DQ361" t="s">
        <v>6064</v>
      </c>
      <c r="DR361" t="s">
        <v>5931</v>
      </c>
      <c r="DS361" t="str">
        <f t="shared" si="52"/>
        <v>.110.000000000000.</v>
      </c>
    </row>
    <row r="362" spans="46:123" x14ac:dyDescent="0.25">
      <c r="AT362" t="s">
        <v>1488</v>
      </c>
      <c r="BT362" t="s">
        <v>2522</v>
      </c>
      <c r="BX362" s="121" t="s">
        <v>4874</v>
      </c>
      <c r="BY362" s="122" t="str">
        <f>VLOOKUP(BX362,'[1]Sheet2 (2)'!$A$2:$C$2126,3,FALSE)</f>
        <v>40110.080.000.5997.110.000000000000.17</v>
      </c>
      <c r="DG362" s="121" t="s">
        <v>4561</v>
      </c>
      <c r="DH362" s="122" t="str">
        <f>VLOOKUP(DG362,'[1]Sheet2 (2)'!$A$2:$C$2126,3,FALSE)</f>
        <v>20110.251.000.5997.110.000000000000.17</v>
      </c>
      <c r="DI362" t="str">
        <f t="shared" si="47"/>
        <v>20110.251.000.</v>
      </c>
      <c r="DJ362" t="str">
        <f t="shared" si="48"/>
        <v>.110.000000000000.17</v>
      </c>
      <c r="DK362" s="4" t="s">
        <v>4875</v>
      </c>
      <c r="DL362" t="str">
        <f t="shared" si="49"/>
        <v>5997</v>
      </c>
      <c r="DM362" t="s">
        <v>2735</v>
      </c>
      <c r="DN362" t="str">
        <f t="shared" si="50"/>
        <v>110.251</v>
      </c>
      <c r="DO362" t="str">
        <f t="shared" si="51"/>
        <v/>
      </c>
      <c r="DP362" s="121" t="s">
        <v>4561</v>
      </c>
      <c r="DQ362" t="s">
        <v>6065</v>
      </c>
      <c r="DR362" t="s">
        <v>5931</v>
      </c>
      <c r="DS362" t="str">
        <f t="shared" si="52"/>
        <v>.110.000000000000.</v>
      </c>
    </row>
    <row r="363" spans="46:123" x14ac:dyDescent="0.25">
      <c r="AT363" t="s">
        <v>1489</v>
      </c>
      <c r="BT363" t="s">
        <v>2525</v>
      </c>
      <c r="BX363" s="121" t="s">
        <v>4876</v>
      </c>
      <c r="BY363" s="122" t="str">
        <f>VLOOKUP(BX363,'[1]Sheet2 (2)'!$A$2:$C$2126,3,FALSE)</f>
        <v>40110.080.000.5997.110.000000000000.17</v>
      </c>
      <c r="DG363" s="121" t="s">
        <v>4563</v>
      </c>
      <c r="DH363" s="122" t="str">
        <f>VLOOKUP(DG363,'[1]Sheet2 (2)'!$A$2:$C$2126,3,FALSE)</f>
        <v>20110.248.000.5997.110.000000000000.17</v>
      </c>
      <c r="DI363" t="str">
        <f t="shared" si="47"/>
        <v>20110.248.000.</v>
      </c>
      <c r="DJ363" t="str">
        <f t="shared" si="48"/>
        <v>.110.000000000000.17</v>
      </c>
      <c r="DK363" s="4" t="s">
        <v>4877</v>
      </c>
      <c r="DL363" t="str">
        <f t="shared" si="49"/>
        <v>5997</v>
      </c>
      <c r="DM363" t="s">
        <v>2735</v>
      </c>
      <c r="DN363" t="str">
        <f t="shared" si="50"/>
        <v>110.248</v>
      </c>
      <c r="DO363" t="str">
        <f t="shared" si="51"/>
        <v/>
      </c>
      <c r="DP363" s="121" t="s">
        <v>4563</v>
      </c>
      <c r="DQ363" t="s">
        <v>6066</v>
      </c>
      <c r="DR363" t="s">
        <v>5931</v>
      </c>
      <c r="DS363" t="str">
        <f t="shared" si="52"/>
        <v>.110.000000000000.</v>
      </c>
    </row>
    <row r="364" spans="46:123" x14ac:dyDescent="0.25">
      <c r="AT364" t="s">
        <v>1490</v>
      </c>
      <c r="BT364" t="s">
        <v>2527</v>
      </c>
      <c r="BX364" s="121" t="s">
        <v>4878</v>
      </c>
      <c r="BY364" s="122" t="str">
        <f>VLOOKUP(BX364,'[1]Sheet2 (2)'!$A$2:$C$2126,3,FALSE)</f>
        <v>40110.080.000.5997.110.000000000000.17</v>
      </c>
      <c r="DG364" s="121" t="s">
        <v>4565</v>
      </c>
      <c r="DH364" s="122" t="str">
        <f>VLOOKUP(DG364,'[1]Sheet2 (2)'!$A$2:$C$2126,3,FALSE)</f>
        <v>20110.250.000.5997.110.000000000000.17</v>
      </c>
      <c r="DI364" t="str">
        <f t="shared" si="47"/>
        <v>20110.250.000.</v>
      </c>
      <c r="DJ364" t="str">
        <f t="shared" si="48"/>
        <v>.110.000000000000.17</v>
      </c>
      <c r="DK364" s="4" t="s">
        <v>4879</v>
      </c>
      <c r="DL364" t="str">
        <f t="shared" si="49"/>
        <v>5997</v>
      </c>
      <c r="DM364" t="s">
        <v>2735</v>
      </c>
      <c r="DN364" t="str">
        <f t="shared" si="50"/>
        <v>110.250</v>
      </c>
      <c r="DO364" t="str">
        <f t="shared" si="51"/>
        <v/>
      </c>
      <c r="DP364" s="121" t="s">
        <v>4565</v>
      </c>
      <c r="DQ364" t="s">
        <v>6067</v>
      </c>
      <c r="DR364" t="s">
        <v>5931</v>
      </c>
      <c r="DS364" t="str">
        <f t="shared" si="52"/>
        <v>.110.000000000000.</v>
      </c>
    </row>
    <row r="365" spans="46:123" x14ac:dyDescent="0.25">
      <c r="AT365" t="s">
        <v>1491</v>
      </c>
      <c r="BT365" t="s">
        <v>2529</v>
      </c>
      <c r="BX365" s="121" t="s">
        <v>4880</v>
      </c>
      <c r="BY365" s="122" t="str">
        <f>VLOOKUP(BX365,'[1]Sheet2 (2)'!$A$2:$C$2126,3,FALSE)</f>
        <v>40110.080.000.5997.110.000000000000.17</v>
      </c>
      <c r="DG365" s="121" t="s">
        <v>4567</v>
      </c>
      <c r="DH365" s="122" t="str">
        <f>VLOOKUP(DG365,'[1]Sheet2 (2)'!$A$2:$C$2126,3,FALSE)</f>
        <v>20110.219.000.5997.110.000000000000.17</v>
      </c>
      <c r="DI365" t="str">
        <f t="shared" si="47"/>
        <v>20110.219.000.</v>
      </c>
      <c r="DJ365" t="str">
        <f t="shared" si="48"/>
        <v>.110.000000000000.17</v>
      </c>
      <c r="DK365" s="4" t="s">
        <v>4881</v>
      </c>
      <c r="DL365" t="str">
        <f t="shared" si="49"/>
        <v>5997</v>
      </c>
      <c r="DM365" t="s">
        <v>2735</v>
      </c>
      <c r="DN365" t="str">
        <f t="shared" si="50"/>
        <v>110.219</v>
      </c>
      <c r="DO365" t="str">
        <f t="shared" si="51"/>
        <v/>
      </c>
      <c r="DP365" s="121" t="s">
        <v>4567</v>
      </c>
      <c r="DQ365" t="s">
        <v>6068</v>
      </c>
      <c r="DR365" t="s">
        <v>5931</v>
      </c>
      <c r="DS365" t="str">
        <f t="shared" si="52"/>
        <v>.110.000000000000.</v>
      </c>
    </row>
    <row r="366" spans="46:123" x14ac:dyDescent="0.25">
      <c r="AT366" t="s">
        <v>1492</v>
      </c>
      <c r="BT366" t="s">
        <v>2532</v>
      </c>
      <c r="BX366" s="121" t="s">
        <v>6860</v>
      </c>
      <c r="BY366" s="122" t="e">
        <f>VLOOKUP(BX366,'[1]Sheet2 (2)'!$A$2:$C$2126,3,FALSE)</f>
        <v>#N/A</v>
      </c>
      <c r="DG366" s="121" t="s">
        <v>4569</v>
      </c>
      <c r="DH366" s="122" t="str">
        <f>VLOOKUP(DG366,'[1]Sheet2 (2)'!$A$2:$C$2126,3,FALSE)</f>
        <v>20110.220.000.5997.110.000000000000.17</v>
      </c>
      <c r="DI366" t="str">
        <f t="shared" si="47"/>
        <v>20110.220.000.</v>
      </c>
      <c r="DJ366" t="str">
        <f t="shared" si="48"/>
        <v>.110.000000000000.17</v>
      </c>
      <c r="DK366" s="4" t="s">
        <v>4883</v>
      </c>
      <c r="DL366" t="str">
        <f t="shared" si="49"/>
        <v>5997</v>
      </c>
      <c r="DM366" t="s">
        <v>2735</v>
      </c>
      <c r="DN366" t="str">
        <f t="shared" si="50"/>
        <v>110.220</v>
      </c>
      <c r="DO366" t="str">
        <f t="shared" si="51"/>
        <v/>
      </c>
      <c r="DP366" s="121" t="s">
        <v>4569</v>
      </c>
      <c r="DQ366" t="s">
        <v>6069</v>
      </c>
      <c r="DR366" t="s">
        <v>5931</v>
      </c>
      <c r="DS366" t="str">
        <f t="shared" si="52"/>
        <v>.110.000000000000.</v>
      </c>
    </row>
    <row r="367" spans="46:123" x14ac:dyDescent="0.25">
      <c r="AT367" t="s">
        <v>1493</v>
      </c>
      <c r="BT367" t="s">
        <v>2534</v>
      </c>
      <c r="BX367" s="121" t="s">
        <v>4884</v>
      </c>
      <c r="BY367" s="122" t="str">
        <f>VLOOKUP(BX367,'[1]Sheet2 (2)'!$A$2:$C$2126,3,FALSE)</f>
        <v>40110.387.000.5997.470.000000000000.17</v>
      </c>
      <c r="DG367" s="121" t="s">
        <v>4571</v>
      </c>
      <c r="DH367" s="122" t="str">
        <f>VLOOKUP(DG367,'[1]Sheet2 (2)'!$A$2:$C$2126,3,FALSE)</f>
        <v>20110.226.000.5997.110.000000000000.17</v>
      </c>
      <c r="DI367" t="str">
        <f t="shared" si="47"/>
        <v>20110.226.000.</v>
      </c>
      <c r="DJ367" t="str">
        <f t="shared" si="48"/>
        <v>.110.000000000000.17</v>
      </c>
      <c r="DK367" s="4" t="s">
        <v>4885</v>
      </c>
      <c r="DL367" t="str">
        <f t="shared" si="49"/>
        <v>5997</v>
      </c>
      <c r="DM367" t="s">
        <v>2735</v>
      </c>
      <c r="DN367" t="str">
        <f t="shared" si="50"/>
        <v>110.226</v>
      </c>
      <c r="DO367" t="str">
        <f t="shared" si="51"/>
        <v/>
      </c>
      <c r="DP367" s="121" t="s">
        <v>4571</v>
      </c>
      <c r="DQ367" t="s">
        <v>6070</v>
      </c>
      <c r="DR367" t="s">
        <v>5931</v>
      </c>
      <c r="DS367" t="str">
        <f t="shared" si="52"/>
        <v>.110.000000000000.</v>
      </c>
    </row>
    <row r="368" spans="46:123" x14ac:dyDescent="0.25">
      <c r="AT368" t="s">
        <v>1494</v>
      </c>
      <c r="BT368" t="s">
        <v>2536</v>
      </c>
      <c r="BX368" s="121" t="s">
        <v>4886</v>
      </c>
      <c r="BY368" s="122" t="str">
        <f>VLOOKUP(BX368,'[1]Sheet2 (2)'!$A$2:$C$2126,3,FALSE)</f>
        <v>40110.387.000.5997.470.000000000000.17</v>
      </c>
      <c r="DG368" s="121" t="s">
        <v>4573</v>
      </c>
      <c r="DH368" s="122" t="str">
        <f>VLOOKUP(DG368,'[1]Sheet2 (2)'!$A$2:$C$2126,3,FALSE)</f>
        <v>20110.228.000.5997.110.000000000000.17</v>
      </c>
      <c r="DI368" t="str">
        <f t="shared" si="47"/>
        <v>20110.228.000.</v>
      </c>
      <c r="DJ368" t="str">
        <f t="shared" si="48"/>
        <v>.110.000000000000.17</v>
      </c>
      <c r="DK368" s="4" t="s">
        <v>4887</v>
      </c>
      <c r="DL368" t="str">
        <f t="shared" si="49"/>
        <v>5997</v>
      </c>
      <c r="DM368" t="s">
        <v>2735</v>
      </c>
      <c r="DN368" t="str">
        <f t="shared" si="50"/>
        <v>110.228</v>
      </c>
      <c r="DO368" t="str">
        <f t="shared" si="51"/>
        <v/>
      </c>
      <c r="DP368" s="121" t="s">
        <v>4573</v>
      </c>
      <c r="DQ368" t="s">
        <v>6071</v>
      </c>
      <c r="DR368" t="s">
        <v>5931</v>
      </c>
      <c r="DS368" t="str">
        <f t="shared" si="52"/>
        <v>.110.000000000000.</v>
      </c>
    </row>
    <row r="369" spans="46:123" x14ac:dyDescent="0.25">
      <c r="AT369" t="s">
        <v>1495</v>
      </c>
      <c r="BT369" t="s">
        <v>2539</v>
      </c>
      <c r="BX369" s="121" t="s">
        <v>4888</v>
      </c>
      <c r="BY369" s="122" t="str">
        <f>VLOOKUP(BX369,'[1]Sheet2 (2)'!$A$2:$C$2126,3,FALSE)</f>
        <v>40110.387.000.5997.470.000000000000.17</v>
      </c>
      <c r="DG369" s="121" t="s">
        <v>4575</v>
      </c>
      <c r="DH369" s="122" t="str">
        <f>VLOOKUP(DG369,'[1]Sheet2 (2)'!$A$2:$C$2126,3,FALSE)</f>
        <v>20110.225.000.5997.110.000000000000.17</v>
      </c>
      <c r="DI369" t="str">
        <f t="shared" si="47"/>
        <v>20110.225.000.</v>
      </c>
      <c r="DJ369" t="str">
        <f t="shared" si="48"/>
        <v>.110.000000000000.17</v>
      </c>
      <c r="DK369" s="4" t="s">
        <v>4889</v>
      </c>
      <c r="DL369" t="str">
        <f t="shared" si="49"/>
        <v>5997</v>
      </c>
      <c r="DM369" t="s">
        <v>2735</v>
      </c>
      <c r="DN369" t="str">
        <f t="shared" si="50"/>
        <v>110.225</v>
      </c>
      <c r="DO369" t="str">
        <f t="shared" si="51"/>
        <v/>
      </c>
      <c r="DP369" s="121" t="s">
        <v>4575</v>
      </c>
      <c r="DQ369" t="s">
        <v>6072</v>
      </c>
      <c r="DR369" t="s">
        <v>5931</v>
      </c>
      <c r="DS369" t="str">
        <f t="shared" si="52"/>
        <v>.110.000000000000.</v>
      </c>
    </row>
    <row r="370" spans="46:123" x14ac:dyDescent="0.25">
      <c r="AT370" t="s">
        <v>1496</v>
      </c>
      <c r="BT370" t="s">
        <v>2542</v>
      </c>
      <c r="BX370" s="121" t="s">
        <v>4890</v>
      </c>
      <c r="BY370" s="122" t="str">
        <f>VLOOKUP(BX370,'[1]Sheet2 (2)'!$A$2:$C$2126,3,FALSE)</f>
        <v>40110.387.211.5997.450.000000000000.17</v>
      </c>
      <c r="DG370" s="121" t="s">
        <v>4577</v>
      </c>
      <c r="DH370" s="122" t="str">
        <f>VLOOKUP(DG370,'[1]Sheet2 (2)'!$A$2:$C$2126,3,FALSE)</f>
        <v>20110.221.000.5997.110.000000000000.17</v>
      </c>
      <c r="DI370" t="str">
        <f t="shared" si="47"/>
        <v>20110.221.000.</v>
      </c>
      <c r="DJ370" t="str">
        <f t="shared" si="48"/>
        <v>.110.000000000000.17</v>
      </c>
      <c r="DK370" s="4" t="s">
        <v>4891</v>
      </c>
      <c r="DL370" t="str">
        <f t="shared" si="49"/>
        <v>5997</v>
      </c>
      <c r="DM370" t="s">
        <v>2735</v>
      </c>
      <c r="DN370" t="str">
        <f t="shared" si="50"/>
        <v>110.221</v>
      </c>
      <c r="DO370" t="str">
        <f t="shared" si="51"/>
        <v/>
      </c>
      <c r="DP370" s="121" t="s">
        <v>4577</v>
      </c>
      <c r="DQ370" t="s">
        <v>6073</v>
      </c>
      <c r="DR370" t="s">
        <v>5931</v>
      </c>
      <c r="DS370" t="str">
        <f t="shared" si="52"/>
        <v>.110.000000000000.</v>
      </c>
    </row>
    <row r="371" spans="46:123" x14ac:dyDescent="0.25">
      <c r="AT371" t="s">
        <v>1497</v>
      </c>
      <c r="BT371" t="s">
        <v>2544</v>
      </c>
      <c r="BX371" s="121" t="s">
        <v>4892</v>
      </c>
      <c r="BY371" s="122" t="str">
        <f>VLOOKUP(BX371,'[1]Sheet2 (2)'!$A$2:$C$2126,3,FALSE)</f>
        <v>40110.387.000.5997.470.000000000000.17</v>
      </c>
      <c r="DG371" s="121" t="s">
        <v>4579</v>
      </c>
      <c r="DH371" s="122" t="str">
        <f>VLOOKUP(DG371,'[1]Sheet2 (2)'!$A$2:$C$2126,3,FALSE)</f>
        <v>20110.222.000.5997.110.000000000000.17</v>
      </c>
      <c r="DI371" t="str">
        <f t="shared" si="47"/>
        <v>20110.222.000.</v>
      </c>
      <c r="DJ371" t="str">
        <f t="shared" si="48"/>
        <v>.110.000000000000.17</v>
      </c>
      <c r="DK371" s="4" t="s">
        <v>4893</v>
      </c>
      <c r="DL371" t="str">
        <f t="shared" si="49"/>
        <v>5997</v>
      </c>
      <c r="DM371" t="s">
        <v>2735</v>
      </c>
      <c r="DN371" t="str">
        <f t="shared" si="50"/>
        <v>110.222</v>
      </c>
      <c r="DO371" t="str">
        <f t="shared" si="51"/>
        <v/>
      </c>
      <c r="DP371" s="121" t="s">
        <v>4579</v>
      </c>
      <c r="DQ371" t="s">
        <v>6074</v>
      </c>
      <c r="DR371" t="s">
        <v>5931</v>
      </c>
      <c r="DS371" t="str">
        <f t="shared" si="52"/>
        <v>.110.000000000000.</v>
      </c>
    </row>
    <row r="372" spans="46:123" x14ac:dyDescent="0.25">
      <c r="AT372" t="s">
        <v>1498</v>
      </c>
      <c r="BT372" t="s">
        <v>2547</v>
      </c>
      <c r="BX372" s="121" t="s">
        <v>4894</v>
      </c>
      <c r="BY372" s="122" t="str">
        <f>VLOOKUP(BX372,'[1]Sheet2 (2)'!$A$2:$C$2126,3,FALSE)</f>
        <v>40110.387.000.5997.470.000000000000.17</v>
      </c>
      <c r="DG372" s="121" t="s">
        <v>4581</v>
      </c>
      <c r="DH372" s="122" t="str">
        <f>VLOOKUP(DG372,'[1]Sheet2 (2)'!$A$2:$C$2126,3,FALSE)</f>
        <v>20110.221.125.5997.220.000000000000.17</v>
      </c>
      <c r="DI372" t="str">
        <f t="shared" si="47"/>
        <v>20110.221.125.</v>
      </c>
      <c r="DJ372" t="str">
        <f t="shared" si="48"/>
        <v>.220.000000000000.17</v>
      </c>
      <c r="DK372" s="4" t="s">
        <v>4895</v>
      </c>
      <c r="DL372" t="str">
        <f t="shared" si="49"/>
        <v>5997</v>
      </c>
      <c r="DM372" t="s">
        <v>2735</v>
      </c>
      <c r="DN372" t="str">
        <f t="shared" si="50"/>
        <v>110.221</v>
      </c>
      <c r="DO372" t="str">
        <f t="shared" si="51"/>
        <v/>
      </c>
      <c r="DP372" s="121" t="s">
        <v>4581</v>
      </c>
      <c r="DQ372" t="s">
        <v>6075</v>
      </c>
      <c r="DR372" t="s">
        <v>5903</v>
      </c>
      <c r="DS372" t="str">
        <f t="shared" si="52"/>
        <v>.220.000000000000.</v>
      </c>
    </row>
    <row r="373" spans="46:123" x14ac:dyDescent="0.25">
      <c r="AT373" t="s">
        <v>1499</v>
      </c>
      <c r="BT373" t="s">
        <v>2550</v>
      </c>
      <c r="BX373" s="121" t="s">
        <v>4896</v>
      </c>
      <c r="BY373" s="122" t="str">
        <f>VLOOKUP(BX373,'[1]Sheet2 (2)'!$A$2:$C$2126,3,FALSE)</f>
        <v>40110.387.000.5997.470.000000000000.17</v>
      </c>
      <c r="DG373" s="121" t="s">
        <v>4583</v>
      </c>
      <c r="DH373" s="122" t="str">
        <f>VLOOKUP(DG373,'[1]Sheet2 (2)'!$A$2:$C$2126,3,FALSE)</f>
        <v>20110.999.000.5996.000.000000000000.17</v>
      </c>
      <c r="DI373" t="str">
        <f t="shared" si="47"/>
        <v>20110.999.000.</v>
      </c>
      <c r="DJ373" t="str">
        <f t="shared" si="48"/>
        <v>.000.000000000000.17</v>
      </c>
      <c r="DK373" s="4" t="s">
        <v>4379</v>
      </c>
      <c r="DL373" t="str">
        <f t="shared" si="49"/>
        <v>5996</v>
      </c>
      <c r="DM373" t="s">
        <v>3078</v>
      </c>
      <c r="DN373" t="str">
        <f t="shared" si="50"/>
        <v>110.999</v>
      </c>
      <c r="DO373" t="str">
        <f t="shared" si="51"/>
        <v>N/A</v>
      </c>
      <c r="DP373" s="121" t="s">
        <v>4583</v>
      </c>
      <c r="DQ373" t="s">
        <v>1422</v>
      </c>
      <c r="DR373" t="s">
        <v>1422</v>
      </c>
      <c r="DS373" t="str">
        <f t="shared" si="52"/>
        <v>N/A</v>
      </c>
    </row>
    <row r="374" spans="46:123" x14ac:dyDescent="0.25">
      <c r="AT374" t="s">
        <v>1500</v>
      </c>
      <c r="BT374" t="s">
        <v>2553</v>
      </c>
      <c r="BX374" s="121" t="s">
        <v>4897</v>
      </c>
      <c r="BY374" s="122" t="str">
        <f>VLOOKUP(BX374,'[1]Sheet2 (2)'!$A$2:$C$2126,3,FALSE)</f>
        <v>40110.387.000.5997.470.000000000000.17</v>
      </c>
      <c r="DG374" s="121" t="s">
        <v>4585</v>
      </c>
      <c r="DH374" s="122" t="str">
        <f>VLOOKUP(DG374,'[1]Sheet2 (2)'!$A$2:$C$2126,3,FALSE)</f>
        <v>20110.389.000.5997.470.000000000000.17</v>
      </c>
      <c r="DI374" t="str">
        <f t="shared" si="47"/>
        <v>20110.389.000.</v>
      </c>
      <c r="DJ374" t="str">
        <f t="shared" si="48"/>
        <v>.470.000000000000.17</v>
      </c>
      <c r="DK374" s="4" t="s">
        <v>4898</v>
      </c>
      <c r="DL374" t="str">
        <f t="shared" si="49"/>
        <v>5997</v>
      </c>
      <c r="DM374" t="s">
        <v>2735</v>
      </c>
      <c r="DN374" t="str">
        <f t="shared" si="50"/>
        <v>110.389</v>
      </c>
      <c r="DO374" t="str">
        <f t="shared" si="51"/>
        <v/>
      </c>
      <c r="DP374" s="121" t="s">
        <v>4585</v>
      </c>
      <c r="DQ374" t="s">
        <v>6076</v>
      </c>
      <c r="DR374" t="s">
        <v>5887</v>
      </c>
      <c r="DS374" t="str">
        <f t="shared" si="52"/>
        <v>.470.000000000000.</v>
      </c>
    </row>
    <row r="375" spans="46:123" x14ac:dyDescent="0.25">
      <c r="AT375" t="s">
        <v>1501</v>
      </c>
      <c r="BT375" t="s">
        <v>2555</v>
      </c>
      <c r="BX375" s="121" t="s">
        <v>4899</v>
      </c>
      <c r="BY375" s="122" t="str">
        <f>VLOOKUP(BX375,'[1]Sheet2 (2)'!$A$2:$C$2126,3,FALSE)</f>
        <v>40110.079.000.5997.110.000000000000.17</v>
      </c>
      <c r="DG375" s="121" t="s">
        <v>4587</v>
      </c>
      <c r="DH375" s="122" t="str">
        <f>VLOOKUP(DG375,'[1]Sheet2 (2)'!$A$2:$C$2126,3,FALSE)</f>
        <v>20110.389.000.5997.470.000000000000.17</v>
      </c>
      <c r="DI375" t="str">
        <f t="shared" si="47"/>
        <v>20110.389.000.</v>
      </c>
      <c r="DJ375" t="str">
        <f t="shared" si="48"/>
        <v>.470.000000000000.17</v>
      </c>
      <c r="DK375" s="4" t="s">
        <v>4898</v>
      </c>
      <c r="DL375" t="str">
        <f t="shared" si="49"/>
        <v>5997</v>
      </c>
      <c r="DM375" t="s">
        <v>2735</v>
      </c>
      <c r="DN375" t="str">
        <f t="shared" si="50"/>
        <v>110.389</v>
      </c>
      <c r="DO375" t="str">
        <f t="shared" si="51"/>
        <v/>
      </c>
      <c r="DP375" s="121" t="s">
        <v>4587</v>
      </c>
      <c r="DQ375" t="s">
        <v>6076</v>
      </c>
      <c r="DR375" t="s">
        <v>5887</v>
      </c>
      <c r="DS375" t="str">
        <f t="shared" si="52"/>
        <v>.470.000000000000.</v>
      </c>
    </row>
    <row r="376" spans="46:123" x14ac:dyDescent="0.25">
      <c r="AT376" t="s">
        <v>1502</v>
      </c>
      <c r="BT376" t="s">
        <v>2558</v>
      </c>
      <c r="BX376" s="121" t="s">
        <v>4900</v>
      </c>
      <c r="BY376" s="122" t="str">
        <f>VLOOKUP(BX376,'[1]Sheet2 (2)'!$A$2:$C$2126,3,FALSE)</f>
        <v>40110.046.000.5997.110.000000000000.17</v>
      </c>
      <c r="DG376" s="121" t="s">
        <v>4590</v>
      </c>
      <c r="DH376" s="122" t="str">
        <f>VLOOKUP(DG376,'[1]Sheet2 (2)'!$A$2:$C$2126,3,FALSE)</f>
        <v>20110.389.000.5997.470.000000000000.17</v>
      </c>
      <c r="DI376" t="str">
        <f t="shared" si="47"/>
        <v>20110.389.000.</v>
      </c>
      <c r="DJ376" t="str">
        <f t="shared" si="48"/>
        <v>.470.000000000000.17</v>
      </c>
      <c r="DK376" s="4" t="s">
        <v>4898</v>
      </c>
      <c r="DL376" t="str">
        <f t="shared" si="49"/>
        <v>5997</v>
      </c>
      <c r="DM376" t="s">
        <v>2735</v>
      </c>
      <c r="DN376" t="str">
        <f t="shared" si="50"/>
        <v>110.389</v>
      </c>
      <c r="DO376" t="str">
        <f t="shared" si="51"/>
        <v/>
      </c>
      <c r="DP376" s="121" t="s">
        <v>4590</v>
      </c>
      <c r="DQ376" t="s">
        <v>6076</v>
      </c>
      <c r="DR376" t="s">
        <v>5887</v>
      </c>
      <c r="DS376" t="str">
        <f t="shared" si="52"/>
        <v>.470.000000000000.</v>
      </c>
    </row>
    <row r="377" spans="46:123" x14ac:dyDescent="0.25">
      <c r="AT377" t="s">
        <v>1503</v>
      </c>
      <c r="BT377" t="s">
        <v>2561</v>
      </c>
      <c r="BX377" s="121" t="s">
        <v>4901</v>
      </c>
      <c r="BY377" s="122" t="str">
        <f>VLOOKUP(BX377,'[1]Sheet2 (2)'!$A$2:$C$2126,3,FALSE)</f>
        <v>40110.050.000.5997.110.000000000000.17</v>
      </c>
      <c r="DG377" s="121" t="s">
        <v>4593</v>
      </c>
      <c r="DH377" s="122" t="str">
        <f>VLOOKUP(DG377,'[1]Sheet2 (2)'!$A$2:$C$2126,3,FALSE)</f>
        <v>20110.389.000.5997.470.000000000000.17</v>
      </c>
      <c r="DI377" t="str">
        <f t="shared" si="47"/>
        <v>20110.389.000.</v>
      </c>
      <c r="DJ377" t="str">
        <f t="shared" si="48"/>
        <v>.470.000000000000.17</v>
      </c>
      <c r="DK377" s="4" t="s">
        <v>4898</v>
      </c>
      <c r="DL377" t="str">
        <f t="shared" si="49"/>
        <v>5997</v>
      </c>
      <c r="DM377" t="s">
        <v>2735</v>
      </c>
      <c r="DN377" t="str">
        <f t="shared" si="50"/>
        <v>110.389</v>
      </c>
      <c r="DO377" t="str">
        <f t="shared" si="51"/>
        <v/>
      </c>
      <c r="DP377" s="121" t="s">
        <v>4593</v>
      </c>
      <c r="DQ377" t="s">
        <v>6076</v>
      </c>
      <c r="DR377" t="s">
        <v>5887</v>
      </c>
      <c r="DS377" t="str">
        <f t="shared" si="52"/>
        <v>.470.000000000000.</v>
      </c>
    </row>
    <row r="378" spans="46:123" x14ac:dyDescent="0.25">
      <c r="AT378" t="s">
        <v>1504</v>
      </c>
      <c r="BT378" t="s">
        <v>2564</v>
      </c>
      <c r="BX378" s="121" t="s">
        <v>4902</v>
      </c>
      <c r="BY378" s="122" t="str">
        <f>VLOOKUP(BX378,'[1]Sheet2 (2)'!$A$2:$C$2126,3,FALSE)</f>
        <v>40110.056.000.5997.110.000000000000.17</v>
      </c>
      <c r="DG378" s="121" t="s">
        <v>4596</v>
      </c>
      <c r="DH378" s="122" t="str">
        <f>VLOOKUP(DG378,'[1]Sheet2 (2)'!$A$2:$C$2126,3,FALSE)</f>
        <v>20110.389.000.5997.470.000000000000.17</v>
      </c>
      <c r="DI378" t="str">
        <f t="shared" si="47"/>
        <v>20110.389.000.</v>
      </c>
      <c r="DJ378" t="str">
        <f t="shared" si="48"/>
        <v>.470.000000000000.17</v>
      </c>
      <c r="DK378" s="4" t="s">
        <v>4898</v>
      </c>
      <c r="DL378" t="str">
        <f t="shared" si="49"/>
        <v>5997</v>
      </c>
      <c r="DM378" t="s">
        <v>2735</v>
      </c>
      <c r="DN378" t="str">
        <f t="shared" si="50"/>
        <v>110.389</v>
      </c>
      <c r="DO378" t="str">
        <f t="shared" si="51"/>
        <v/>
      </c>
      <c r="DP378" s="121" t="s">
        <v>4596</v>
      </c>
      <c r="DQ378" t="s">
        <v>6076</v>
      </c>
      <c r="DR378" t="s">
        <v>5887</v>
      </c>
      <c r="DS378" t="str">
        <f t="shared" si="52"/>
        <v>.470.000000000000.</v>
      </c>
    </row>
    <row r="379" spans="46:123" x14ac:dyDescent="0.25">
      <c r="AT379" t="s">
        <v>1505</v>
      </c>
      <c r="BT379" t="s">
        <v>2567</v>
      </c>
      <c r="BX379" s="121" t="s">
        <v>4903</v>
      </c>
      <c r="BY379" s="122" t="str">
        <f>VLOOKUP(BX379,'[1]Sheet2 (2)'!$A$2:$C$2126,3,FALSE)</f>
        <v>40110.999.000.5996.000.000000000000.17</v>
      </c>
      <c r="DG379" s="121" t="s">
        <v>4598</v>
      </c>
      <c r="DH379" s="122" t="str">
        <f>VLOOKUP(DG379,'[1]Sheet2 (2)'!$A$2:$C$2126,3,FALSE)</f>
        <v>20110.389.000.5997.470.000000000000.17</v>
      </c>
      <c r="DI379" t="str">
        <f t="shared" si="47"/>
        <v>20110.389.000.</v>
      </c>
      <c r="DJ379" t="str">
        <f t="shared" si="48"/>
        <v>.470.000000000000.17</v>
      </c>
      <c r="DK379" s="4" t="s">
        <v>4898</v>
      </c>
      <c r="DL379" t="str">
        <f t="shared" si="49"/>
        <v>5997</v>
      </c>
      <c r="DM379" t="s">
        <v>2735</v>
      </c>
      <c r="DN379" t="str">
        <f t="shared" si="50"/>
        <v>110.389</v>
      </c>
      <c r="DO379" t="str">
        <f t="shared" si="51"/>
        <v/>
      </c>
      <c r="DP379" s="121" t="s">
        <v>4598</v>
      </c>
      <c r="DQ379" t="s">
        <v>6076</v>
      </c>
      <c r="DR379" t="s">
        <v>5887</v>
      </c>
      <c r="DS379" t="str">
        <f t="shared" si="52"/>
        <v>.470.000000000000.</v>
      </c>
    </row>
    <row r="380" spans="46:123" x14ac:dyDescent="0.25">
      <c r="AT380" t="s">
        <v>1506</v>
      </c>
      <c r="BT380" t="s">
        <v>2570</v>
      </c>
      <c r="BX380" s="121" t="s">
        <v>4904</v>
      </c>
      <c r="BY380" s="122" t="str">
        <f>VLOOKUP(BX380,'[1]Sheet2 (2)'!$A$2:$C$2126,3,FALSE)</f>
        <v>40110.999.000.5996.000.000000000000.17</v>
      </c>
      <c r="DG380" s="121" t="s">
        <v>4600</v>
      </c>
      <c r="DH380" s="122" t="str">
        <f>VLOOKUP(DG380,'[1]Sheet2 (2)'!$A$2:$C$2126,3,FALSE)</f>
        <v>20110.389.000.5997.470.000000000000.17</v>
      </c>
      <c r="DI380" t="str">
        <f t="shared" si="47"/>
        <v>20110.389.000.</v>
      </c>
      <c r="DJ380" t="str">
        <f t="shared" si="48"/>
        <v>.470.000000000000.17</v>
      </c>
      <c r="DK380" s="4" t="s">
        <v>4898</v>
      </c>
      <c r="DL380" t="str">
        <f t="shared" si="49"/>
        <v>5997</v>
      </c>
      <c r="DM380" t="s">
        <v>2735</v>
      </c>
      <c r="DN380" t="str">
        <f t="shared" si="50"/>
        <v>110.389</v>
      </c>
      <c r="DO380" t="str">
        <f t="shared" si="51"/>
        <v/>
      </c>
      <c r="DP380" s="121" t="s">
        <v>4600</v>
      </c>
      <c r="DQ380" t="s">
        <v>6076</v>
      </c>
      <c r="DR380" t="s">
        <v>5887</v>
      </c>
      <c r="DS380" t="str">
        <f t="shared" si="52"/>
        <v>.470.000000000000.</v>
      </c>
    </row>
    <row r="381" spans="46:123" x14ac:dyDescent="0.25">
      <c r="AT381" t="s">
        <v>1507</v>
      </c>
      <c r="BT381" t="s">
        <v>2573</v>
      </c>
      <c r="BX381" s="121" t="s">
        <v>4905</v>
      </c>
      <c r="BY381" s="122" t="str">
        <f>VLOOKUP(BX381,'[1]Sheet2 (2)'!$A$2:$C$2126,3,FALSE)</f>
        <v>40110.066.000.5997.110.000000000000.17</v>
      </c>
      <c r="DG381" s="121" t="s">
        <v>4602</v>
      </c>
      <c r="DH381" s="122" t="str">
        <f>VLOOKUP(DG381,'[1]Sheet2 (2)'!$A$2:$C$2126,3,FALSE)</f>
        <v>20110.389.000.5997.470.000000000000.17</v>
      </c>
      <c r="DI381" t="str">
        <f t="shared" si="47"/>
        <v>20110.389.000.</v>
      </c>
      <c r="DJ381" t="str">
        <f t="shared" si="48"/>
        <v>.470.000000000000.17</v>
      </c>
      <c r="DK381" s="4" t="s">
        <v>4898</v>
      </c>
      <c r="DL381" t="str">
        <f t="shared" si="49"/>
        <v>5997</v>
      </c>
      <c r="DM381" t="s">
        <v>2735</v>
      </c>
      <c r="DN381" t="str">
        <f t="shared" si="50"/>
        <v>110.389</v>
      </c>
      <c r="DO381" t="str">
        <f t="shared" si="51"/>
        <v/>
      </c>
      <c r="DP381" s="121" t="s">
        <v>4602</v>
      </c>
      <c r="DQ381" t="s">
        <v>6076</v>
      </c>
      <c r="DR381" t="s">
        <v>5887</v>
      </c>
      <c r="DS381" t="str">
        <f t="shared" si="52"/>
        <v>.470.000000000000.</v>
      </c>
    </row>
    <row r="382" spans="46:123" x14ac:dyDescent="0.25">
      <c r="AT382" t="s">
        <v>1508</v>
      </c>
      <c r="BT382" t="s">
        <v>2576</v>
      </c>
      <c r="BX382" s="121" t="s">
        <v>4906</v>
      </c>
      <c r="BY382" s="122" t="str">
        <f>VLOOKUP(BX382,'[1]Sheet2 (2)'!$A$2:$C$2126,3,FALSE)</f>
        <v>40110.076.000.5997.110.000000000000.17</v>
      </c>
      <c r="DG382" s="121" t="s">
        <v>4604</v>
      </c>
      <c r="DH382" s="122" t="str">
        <f>VLOOKUP(DG382,'[1]Sheet2 (2)'!$A$2:$C$2126,3,FALSE)</f>
        <v>20110.389.000.5997.470.000000000000.17</v>
      </c>
      <c r="DI382" t="str">
        <f t="shared" si="47"/>
        <v>20110.389.000.</v>
      </c>
      <c r="DJ382" t="str">
        <f t="shared" si="48"/>
        <v>.470.000000000000.17</v>
      </c>
      <c r="DK382" s="4" t="s">
        <v>4898</v>
      </c>
      <c r="DL382" t="str">
        <f t="shared" si="49"/>
        <v>5997</v>
      </c>
      <c r="DM382" t="s">
        <v>2735</v>
      </c>
      <c r="DN382" t="str">
        <f t="shared" si="50"/>
        <v>110.389</v>
      </c>
      <c r="DO382" t="str">
        <f t="shared" si="51"/>
        <v/>
      </c>
      <c r="DP382" s="121" t="s">
        <v>4604</v>
      </c>
      <c r="DQ382" t="s">
        <v>6076</v>
      </c>
      <c r="DR382" t="s">
        <v>5887</v>
      </c>
      <c r="DS382" t="str">
        <f t="shared" si="52"/>
        <v>.470.000000000000.</v>
      </c>
    </row>
    <row r="383" spans="46:123" x14ac:dyDescent="0.25">
      <c r="AT383" t="s">
        <v>1509</v>
      </c>
      <c r="BT383" t="s">
        <v>2579</v>
      </c>
      <c r="BX383" s="121" t="s">
        <v>4907</v>
      </c>
      <c r="BY383" s="122" t="str">
        <f>VLOOKUP(BX383,'[1]Sheet2 (2)'!$A$2:$C$2126,3,FALSE)</f>
        <v>40110.085.000.5997.110.000000000000.17</v>
      </c>
      <c r="DG383" s="121" t="s">
        <v>4607</v>
      </c>
      <c r="DH383" s="122" t="str">
        <f>VLOOKUP(DG383,'[1]Sheet2 (2)'!$A$2:$C$2126,3,FALSE)</f>
        <v>20110.999.000.5996.000.000000000000.17</v>
      </c>
      <c r="DI383" t="str">
        <f t="shared" si="47"/>
        <v>20110.999.000.</v>
      </c>
      <c r="DJ383" t="str">
        <f t="shared" si="48"/>
        <v>.000.000000000000.17</v>
      </c>
      <c r="DK383" s="4" t="s">
        <v>4379</v>
      </c>
      <c r="DL383" t="str">
        <f t="shared" si="49"/>
        <v>5996</v>
      </c>
      <c r="DM383" t="s">
        <v>3078</v>
      </c>
      <c r="DN383" t="str">
        <f t="shared" si="50"/>
        <v>110.999</v>
      </c>
      <c r="DO383" t="str">
        <f t="shared" si="51"/>
        <v>N/A</v>
      </c>
      <c r="DP383" s="121" t="s">
        <v>4607</v>
      </c>
      <c r="DQ383" t="s">
        <v>1422</v>
      </c>
      <c r="DR383" t="s">
        <v>1422</v>
      </c>
      <c r="DS383" t="str">
        <f t="shared" si="52"/>
        <v>N/A</v>
      </c>
    </row>
    <row r="384" spans="46:123" x14ac:dyDescent="0.25">
      <c r="AT384" t="s">
        <v>1510</v>
      </c>
      <c r="BT384" t="s">
        <v>2581</v>
      </c>
      <c r="BX384" s="121" t="s">
        <v>4908</v>
      </c>
      <c r="BY384" s="122" t="str">
        <f>VLOOKUP(BX384,'[1]Sheet2 (2)'!$A$2:$C$2126,3,FALSE)</f>
        <v>40110.086.000.5997.110.000000000000.17</v>
      </c>
      <c r="DG384" s="121" t="s">
        <v>4610</v>
      </c>
      <c r="DH384" s="122" t="str">
        <f>VLOOKUP(DG384,'[1]Sheet2 (2)'!$A$2:$C$2126,3,FALSE)</f>
        <v>20110.391.000.5997.610.000000000000.17</v>
      </c>
      <c r="DI384" t="str">
        <f t="shared" si="47"/>
        <v>20110.391.000.</v>
      </c>
      <c r="DJ384" t="str">
        <f t="shared" si="48"/>
        <v>.610.000000000000.17</v>
      </c>
      <c r="DK384" s="4" t="s">
        <v>4909</v>
      </c>
      <c r="DL384" t="str">
        <f t="shared" si="49"/>
        <v>5997</v>
      </c>
      <c r="DM384" t="s">
        <v>2735</v>
      </c>
      <c r="DN384" t="str">
        <f t="shared" si="50"/>
        <v>110.391</v>
      </c>
      <c r="DO384" t="str">
        <f t="shared" si="51"/>
        <v/>
      </c>
      <c r="DP384" s="121" t="s">
        <v>4610</v>
      </c>
      <c r="DQ384" t="s">
        <v>6019</v>
      </c>
      <c r="DR384" t="s">
        <v>5867</v>
      </c>
      <c r="DS384" t="str">
        <f t="shared" si="52"/>
        <v>.610.000000000000.</v>
      </c>
    </row>
    <row r="385" spans="46:123" x14ac:dyDescent="0.25">
      <c r="AT385" t="s">
        <v>1511</v>
      </c>
      <c r="BT385" t="s">
        <v>502</v>
      </c>
      <c r="BX385" s="121" t="s">
        <v>4910</v>
      </c>
      <c r="BY385" s="122" t="str">
        <f>VLOOKUP(BX385,'[1]Sheet2 (2)'!$A$2:$C$2126,3,FALSE)</f>
        <v>40110.387.000.5997.470.000000000000.17</v>
      </c>
      <c r="DG385" s="121" t="s">
        <v>4612</v>
      </c>
      <c r="DH385" s="122" t="str">
        <f>VLOOKUP(DG385,'[1]Sheet2 (2)'!$A$2:$C$2126,3,FALSE)</f>
        <v>20110.695.000.5997.630.000000000000.17</v>
      </c>
      <c r="DI385" t="str">
        <f t="shared" si="47"/>
        <v>20110.695.000.</v>
      </c>
      <c r="DJ385" t="str">
        <f t="shared" si="48"/>
        <v>.630.000000000000.17</v>
      </c>
      <c r="DK385" s="4" t="s">
        <v>4911</v>
      </c>
      <c r="DL385" t="str">
        <f t="shared" si="49"/>
        <v>5997</v>
      </c>
      <c r="DM385" t="s">
        <v>2735</v>
      </c>
      <c r="DN385" t="str">
        <f t="shared" si="50"/>
        <v>110.695</v>
      </c>
      <c r="DO385" t="str">
        <f t="shared" si="51"/>
        <v/>
      </c>
      <c r="DP385" s="121" t="s">
        <v>4612</v>
      </c>
      <c r="DQ385" t="s">
        <v>6077</v>
      </c>
      <c r="DR385" t="s">
        <v>5876</v>
      </c>
      <c r="DS385" t="str">
        <f t="shared" si="52"/>
        <v>.630.000000000000.</v>
      </c>
    </row>
    <row r="386" spans="46:123" x14ac:dyDescent="0.25">
      <c r="AT386" t="s">
        <v>1512</v>
      </c>
      <c r="BT386" t="s">
        <v>2584</v>
      </c>
      <c r="BX386" s="121" t="s">
        <v>4912</v>
      </c>
      <c r="BY386" s="122" t="str">
        <f>VLOOKUP(BX386,'[1]Sheet2 (2)'!$A$2:$C$2126,3,FALSE)</f>
        <v>40110.045.000.5997.110.000000000000.17</v>
      </c>
      <c r="DG386" s="121" t="s">
        <v>4614</v>
      </c>
      <c r="DH386" s="122" t="str">
        <f>VLOOKUP(DG386,'[1]Sheet2 (2)'!$A$2:$C$2126,3,FALSE)</f>
        <v>20110.695.000.5997.630.000000000000.17</v>
      </c>
      <c r="DI386" t="str">
        <f t="shared" si="47"/>
        <v>20110.695.000.</v>
      </c>
      <c r="DJ386" t="str">
        <f t="shared" si="48"/>
        <v>.630.000000000000.17</v>
      </c>
      <c r="DK386" s="4" t="s">
        <v>4911</v>
      </c>
      <c r="DL386" t="str">
        <f t="shared" si="49"/>
        <v>5997</v>
      </c>
      <c r="DM386" t="s">
        <v>2735</v>
      </c>
      <c r="DN386" t="str">
        <f t="shared" si="50"/>
        <v>110.695</v>
      </c>
      <c r="DO386" t="str">
        <f t="shared" si="51"/>
        <v/>
      </c>
      <c r="DP386" s="121" t="s">
        <v>4614</v>
      </c>
      <c r="DQ386" t="s">
        <v>6077</v>
      </c>
      <c r="DR386" t="s">
        <v>5876</v>
      </c>
      <c r="DS386" t="str">
        <f t="shared" si="52"/>
        <v>.630.000000000000.</v>
      </c>
    </row>
    <row r="387" spans="46:123" x14ac:dyDescent="0.25">
      <c r="AT387" t="s">
        <v>1513</v>
      </c>
      <c r="BT387" t="s">
        <v>2587</v>
      </c>
      <c r="BX387" s="121" t="s">
        <v>4913</v>
      </c>
      <c r="BY387" s="122" t="str">
        <f>VLOOKUP(BX387,'[1]Sheet2 (2)'!$A$2:$C$2126,3,FALSE)</f>
        <v>40110.049.000.5997.110.000000000000.17</v>
      </c>
      <c r="DG387" s="121" t="s">
        <v>4617</v>
      </c>
      <c r="DH387" s="122" t="str">
        <f>VLOOKUP(DG387,'[1]Sheet2 (2)'!$A$2:$C$2126,3,FALSE)</f>
        <v>20110.695.000.5997.630.000000000000.17</v>
      </c>
      <c r="DI387" t="str">
        <f t="shared" ref="DI387:DI450" si="53">MID(DH387,1,14)</f>
        <v>20110.695.000.</v>
      </c>
      <c r="DJ387" t="str">
        <f t="shared" ref="DJ387:DJ450" si="54">MID(DH387,19,20)</f>
        <v>.630.000000000000.17</v>
      </c>
      <c r="DK387" s="4" t="s">
        <v>4911</v>
      </c>
      <c r="DL387" t="str">
        <f t="shared" ref="DL387:DL450" si="55">MID(DH387,15,4)</f>
        <v>5997</v>
      </c>
      <c r="DM387" t="s">
        <v>2735</v>
      </c>
      <c r="DN387" t="str">
        <f t="shared" ref="DN387:DN450" si="56">MID(DI387,3,7)</f>
        <v>110.695</v>
      </c>
      <c r="DO387" t="str">
        <f t="shared" ref="DO387:DO450" si="57">IF(DN387="110.999","N/A","")</f>
        <v/>
      </c>
      <c r="DP387" s="121" t="s">
        <v>4617</v>
      </c>
      <c r="DQ387" t="s">
        <v>6077</v>
      </c>
      <c r="DR387" t="s">
        <v>5876</v>
      </c>
      <c r="DS387" t="str">
        <f t="shared" ref="DS387:DS450" si="58">MID(DR387,1,18)</f>
        <v>.630.000000000000.</v>
      </c>
    </row>
    <row r="388" spans="46:123" x14ac:dyDescent="0.25">
      <c r="AT388" t="s">
        <v>1514</v>
      </c>
      <c r="BT388" t="s">
        <v>2590</v>
      </c>
      <c r="BX388" s="121" t="s">
        <v>4914</v>
      </c>
      <c r="BY388" s="122" t="str">
        <f>VLOOKUP(BX388,'[1]Sheet2 (2)'!$A$2:$C$2126,3,FALSE)</f>
        <v>40110.059.000.5997.110.000000000000.17</v>
      </c>
      <c r="DG388" s="121" t="s">
        <v>4619</v>
      </c>
      <c r="DH388" s="122" t="str">
        <f>VLOOKUP(DG388,'[1]Sheet2 (2)'!$A$2:$C$2126,3,FALSE)</f>
        <v>20110.695.000.5997.630.000000000000.17</v>
      </c>
      <c r="DI388" t="str">
        <f t="shared" si="53"/>
        <v>20110.695.000.</v>
      </c>
      <c r="DJ388" t="str">
        <f t="shared" si="54"/>
        <v>.630.000000000000.17</v>
      </c>
      <c r="DK388" s="4" t="s">
        <v>4911</v>
      </c>
      <c r="DL388" t="str">
        <f t="shared" si="55"/>
        <v>5997</v>
      </c>
      <c r="DM388" t="s">
        <v>2735</v>
      </c>
      <c r="DN388" t="str">
        <f t="shared" si="56"/>
        <v>110.695</v>
      </c>
      <c r="DO388" t="str">
        <f t="shared" si="57"/>
        <v/>
      </c>
      <c r="DP388" s="121" t="s">
        <v>4619</v>
      </c>
      <c r="DQ388" t="s">
        <v>6077</v>
      </c>
      <c r="DR388" t="s">
        <v>5876</v>
      </c>
      <c r="DS388" t="str">
        <f t="shared" si="58"/>
        <v>.630.000000000000.</v>
      </c>
    </row>
    <row r="389" spans="46:123" x14ac:dyDescent="0.25">
      <c r="AT389" t="s">
        <v>1515</v>
      </c>
      <c r="BT389" t="s">
        <v>2593</v>
      </c>
      <c r="BX389" s="121" t="s">
        <v>4915</v>
      </c>
      <c r="BY389" s="122" t="str">
        <f>VLOOKUP(BX389,'[1]Sheet2 (2)'!$A$2:$C$2126,3,FALSE)</f>
        <v>40110.071.000.5997.110.000000000000.17</v>
      </c>
      <c r="DG389" s="121" t="s">
        <v>4621</v>
      </c>
      <c r="DH389" s="122" t="str">
        <f>VLOOKUP(DG389,'[1]Sheet2 (2)'!$A$2:$C$2126,3,FALSE)</f>
        <v>20110.695.000.5997.630.000000000000.17</v>
      </c>
      <c r="DI389" t="str">
        <f t="shared" si="53"/>
        <v>20110.695.000.</v>
      </c>
      <c r="DJ389" t="str">
        <f t="shared" si="54"/>
        <v>.630.000000000000.17</v>
      </c>
      <c r="DK389" s="4" t="s">
        <v>4911</v>
      </c>
      <c r="DL389" t="str">
        <f t="shared" si="55"/>
        <v>5997</v>
      </c>
      <c r="DM389" t="s">
        <v>2735</v>
      </c>
      <c r="DN389" t="str">
        <f t="shared" si="56"/>
        <v>110.695</v>
      </c>
      <c r="DO389" t="str">
        <f t="shared" si="57"/>
        <v/>
      </c>
      <c r="DP389" s="121" t="s">
        <v>4621</v>
      </c>
      <c r="DQ389" t="s">
        <v>6077</v>
      </c>
      <c r="DR389" t="s">
        <v>5876</v>
      </c>
      <c r="DS389" t="str">
        <f t="shared" si="58"/>
        <v>.630.000000000000.</v>
      </c>
    </row>
    <row r="390" spans="46:123" x14ac:dyDescent="0.25">
      <c r="AT390" t="s">
        <v>1516</v>
      </c>
      <c r="BT390" t="s">
        <v>2595</v>
      </c>
      <c r="BX390" s="121" t="s">
        <v>4916</v>
      </c>
      <c r="BY390" s="122" t="str">
        <f>VLOOKUP(BX390,'[1]Sheet2 (2)'!$A$2:$C$2126,3,FALSE)</f>
        <v>40110.082.000.5997.110.000000000000.17</v>
      </c>
      <c r="DG390" s="121" t="s">
        <v>4624</v>
      </c>
      <c r="DH390" s="122" t="str">
        <f>VLOOKUP(DG390,'[1]Sheet2 (2)'!$A$2:$C$2126,3,FALSE)</f>
        <v>20110.695.000.5997.630.000000000000.17</v>
      </c>
      <c r="DI390" t="str">
        <f t="shared" si="53"/>
        <v>20110.695.000.</v>
      </c>
      <c r="DJ390" t="str">
        <f t="shared" si="54"/>
        <v>.630.000000000000.17</v>
      </c>
      <c r="DK390" s="4" t="s">
        <v>4911</v>
      </c>
      <c r="DL390" t="str">
        <f t="shared" si="55"/>
        <v>5997</v>
      </c>
      <c r="DM390" t="s">
        <v>2735</v>
      </c>
      <c r="DN390" t="str">
        <f t="shared" si="56"/>
        <v>110.695</v>
      </c>
      <c r="DO390" t="str">
        <f t="shared" si="57"/>
        <v/>
      </c>
      <c r="DP390" s="121" t="s">
        <v>4624</v>
      </c>
      <c r="DQ390" t="s">
        <v>6077</v>
      </c>
      <c r="DR390" t="s">
        <v>5876</v>
      </c>
      <c r="DS390" t="str">
        <f t="shared" si="58"/>
        <v>.630.000000000000.</v>
      </c>
    </row>
    <row r="391" spans="46:123" x14ac:dyDescent="0.25">
      <c r="AT391" t="s">
        <v>1517</v>
      </c>
      <c r="BT391" t="s">
        <v>2597</v>
      </c>
      <c r="BX391" s="121" t="s">
        <v>4917</v>
      </c>
      <c r="BY391" s="122" t="str">
        <f>VLOOKUP(BX391,'[1]Sheet2 (2)'!$A$2:$C$2126,3,FALSE)</f>
        <v>40110.083.000.5997.110.000000000000.17</v>
      </c>
      <c r="DG391" s="121" t="s">
        <v>4626</v>
      </c>
      <c r="DH391" s="122" t="str">
        <f>VLOOKUP(DG391,'[1]Sheet2 (2)'!$A$2:$C$2126,3,FALSE)</f>
        <v>20110.695.000.5997.630.000000000000.17</v>
      </c>
      <c r="DI391" t="str">
        <f t="shared" si="53"/>
        <v>20110.695.000.</v>
      </c>
      <c r="DJ391" t="str">
        <f t="shared" si="54"/>
        <v>.630.000000000000.17</v>
      </c>
      <c r="DK391" s="4" t="s">
        <v>4911</v>
      </c>
      <c r="DL391" t="str">
        <f t="shared" si="55"/>
        <v>5997</v>
      </c>
      <c r="DM391" t="s">
        <v>2735</v>
      </c>
      <c r="DN391" t="str">
        <f t="shared" si="56"/>
        <v>110.695</v>
      </c>
      <c r="DO391" t="str">
        <f t="shared" si="57"/>
        <v/>
      </c>
      <c r="DP391" s="121" t="s">
        <v>4626</v>
      </c>
      <c r="DQ391" t="s">
        <v>6077</v>
      </c>
      <c r="DR391" t="s">
        <v>5876</v>
      </c>
      <c r="DS391" t="str">
        <f t="shared" si="58"/>
        <v>.630.000000000000.</v>
      </c>
    </row>
    <row r="392" spans="46:123" x14ac:dyDescent="0.25">
      <c r="AT392" t="s">
        <v>1518</v>
      </c>
      <c r="BT392" t="s">
        <v>2599</v>
      </c>
      <c r="BX392" s="121" t="s">
        <v>4918</v>
      </c>
      <c r="BY392" s="122" t="str">
        <f>VLOOKUP(BX392,'[1]Sheet2 (2)'!$A$2:$C$2126,3,FALSE)</f>
        <v>40110.084.000.5997.110.000000000000.17</v>
      </c>
      <c r="DG392" s="121" t="s">
        <v>4628</v>
      </c>
      <c r="DH392" s="122" t="str">
        <f>VLOOKUP(DG392,'[1]Sheet2 (2)'!$A$2:$C$2126,3,FALSE)</f>
        <v>20110.695.000.5997.630.000000000000.17</v>
      </c>
      <c r="DI392" t="str">
        <f t="shared" si="53"/>
        <v>20110.695.000.</v>
      </c>
      <c r="DJ392" t="str">
        <f t="shared" si="54"/>
        <v>.630.000000000000.17</v>
      </c>
      <c r="DK392" s="4" t="s">
        <v>4911</v>
      </c>
      <c r="DL392" t="str">
        <f t="shared" si="55"/>
        <v>5997</v>
      </c>
      <c r="DM392" t="s">
        <v>2735</v>
      </c>
      <c r="DN392" t="str">
        <f t="shared" si="56"/>
        <v>110.695</v>
      </c>
      <c r="DO392" t="str">
        <f t="shared" si="57"/>
        <v/>
      </c>
      <c r="DP392" s="121" t="s">
        <v>4628</v>
      </c>
      <c r="DQ392" t="s">
        <v>6077</v>
      </c>
      <c r="DR392" t="s">
        <v>5876</v>
      </c>
      <c r="DS392" t="str">
        <f t="shared" si="58"/>
        <v>.630.000000000000.</v>
      </c>
    </row>
    <row r="393" spans="46:123" x14ac:dyDescent="0.25">
      <c r="AT393" t="s">
        <v>1519</v>
      </c>
      <c r="BT393" t="s">
        <v>2601</v>
      </c>
      <c r="BX393" s="121" t="s">
        <v>4919</v>
      </c>
      <c r="BY393" s="122" t="str">
        <f>VLOOKUP(BX393,'[1]Sheet2 (2)'!$A$2:$C$2126,3,FALSE)</f>
        <v>40110.081.000.5997.110.000000000000.17</v>
      </c>
      <c r="DG393" s="121" t="s">
        <v>4630</v>
      </c>
      <c r="DH393" s="122" t="str">
        <f>VLOOKUP(DG393,'[1]Sheet2 (2)'!$A$2:$C$2126,3,FALSE)</f>
        <v>20110.695.000.5997.630.000000000000.17</v>
      </c>
      <c r="DI393" t="str">
        <f t="shared" si="53"/>
        <v>20110.695.000.</v>
      </c>
      <c r="DJ393" t="str">
        <f t="shared" si="54"/>
        <v>.630.000000000000.17</v>
      </c>
      <c r="DK393" s="4" t="s">
        <v>4911</v>
      </c>
      <c r="DL393" t="str">
        <f t="shared" si="55"/>
        <v>5997</v>
      </c>
      <c r="DM393" t="s">
        <v>2735</v>
      </c>
      <c r="DN393" t="str">
        <f t="shared" si="56"/>
        <v>110.695</v>
      </c>
      <c r="DO393" t="str">
        <f t="shared" si="57"/>
        <v/>
      </c>
      <c r="DP393" s="121" t="s">
        <v>4630</v>
      </c>
      <c r="DQ393" t="s">
        <v>6077</v>
      </c>
      <c r="DR393" t="s">
        <v>5876</v>
      </c>
      <c r="DS393" t="str">
        <f t="shared" si="58"/>
        <v>.630.000000000000.</v>
      </c>
    </row>
    <row r="394" spans="46:123" x14ac:dyDescent="0.25">
      <c r="AT394" t="s">
        <v>1520</v>
      </c>
      <c r="BT394" t="s">
        <v>2603</v>
      </c>
      <c r="BX394" s="121" t="s">
        <v>4920</v>
      </c>
      <c r="BY394" s="122" t="str">
        <f>VLOOKUP(BX394,'[1]Sheet2 (2)'!$A$2:$C$2126,3,FALSE)</f>
        <v>40110.387.333.5997.470.000000000000.17</v>
      </c>
      <c r="DG394" s="121" t="s">
        <v>4633</v>
      </c>
      <c r="DH394" s="122" t="str">
        <f>VLOOKUP(DG394,'[1]Sheet2 (2)'!$A$2:$C$2126,3,FALSE)</f>
        <v>20110.695.000.5997.630.000000000000.17</v>
      </c>
      <c r="DI394" t="str">
        <f t="shared" si="53"/>
        <v>20110.695.000.</v>
      </c>
      <c r="DJ394" t="str">
        <f t="shared" si="54"/>
        <v>.630.000000000000.17</v>
      </c>
      <c r="DK394" s="4" t="s">
        <v>4911</v>
      </c>
      <c r="DL394" t="str">
        <f t="shared" si="55"/>
        <v>5997</v>
      </c>
      <c r="DM394" t="s">
        <v>2735</v>
      </c>
      <c r="DN394" t="str">
        <f t="shared" si="56"/>
        <v>110.695</v>
      </c>
      <c r="DO394" t="str">
        <f t="shared" si="57"/>
        <v/>
      </c>
      <c r="DP394" s="121" t="s">
        <v>4633</v>
      </c>
      <c r="DQ394" t="s">
        <v>6077</v>
      </c>
      <c r="DR394" t="s">
        <v>5876</v>
      </c>
      <c r="DS394" t="str">
        <f t="shared" si="58"/>
        <v>.630.000000000000.</v>
      </c>
    </row>
    <row r="395" spans="46:123" x14ac:dyDescent="0.25">
      <c r="AT395" t="s">
        <v>1521</v>
      </c>
      <c r="BT395" t="s">
        <v>2605</v>
      </c>
      <c r="BX395" s="121" t="s">
        <v>4921</v>
      </c>
      <c r="BY395" s="122" t="str">
        <f>VLOOKUP(BX395,'[1]Sheet2 (2)'!$A$2:$C$2126,3,FALSE)</f>
        <v>40110.999.000.5996.000.000000000000.17</v>
      </c>
      <c r="DG395" s="121" t="s">
        <v>4636</v>
      </c>
      <c r="DH395" s="122" t="str">
        <f>VLOOKUP(DG395,'[1]Sheet2 (2)'!$A$2:$C$2126,3,FALSE)</f>
        <v>20110.695.000.5997.630.000000000000.17</v>
      </c>
      <c r="DI395" t="str">
        <f t="shared" si="53"/>
        <v>20110.695.000.</v>
      </c>
      <c r="DJ395" t="str">
        <f t="shared" si="54"/>
        <v>.630.000000000000.17</v>
      </c>
      <c r="DK395" s="4" t="s">
        <v>4911</v>
      </c>
      <c r="DL395" t="str">
        <f t="shared" si="55"/>
        <v>5997</v>
      </c>
      <c r="DM395" t="s">
        <v>2735</v>
      </c>
      <c r="DN395" t="str">
        <f t="shared" si="56"/>
        <v>110.695</v>
      </c>
      <c r="DO395" t="str">
        <f t="shared" si="57"/>
        <v/>
      </c>
      <c r="DP395" s="121" t="s">
        <v>4636</v>
      </c>
      <c r="DQ395" t="s">
        <v>6077</v>
      </c>
      <c r="DR395" t="s">
        <v>5876</v>
      </c>
      <c r="DS395" t="str">
        <f t="shared" si="58"/>
        <v>.630.000000000000.</v>
      </c>
    </row>
    <row r="396" spans="46:123" x14ac:dyDescent="0.25">
      <c r="AT396" t="s">
        <v>1522</v>
      </c>
      <c r="BT396" t="s">
        <v>2607</v>
      </c>
      <c r="BX396" s="121" t="s">
        <v>4922</v>
      </c>
      <c r="BY396" s="122" t="str">
        <f>VLOOKUP(BX396,'[1]Sheet2 (2)'!$A$2:$C$2126,3,FALSE)</f>
        <v>40110.999.000.5996.000.000000000000.17</v>
      </c>
      <c r="DG396" s="121" t="s">
        <v>4639</v>
      </c>
      <c r="DH396" s="122" t="str">
        <f>VLOOKUP(DG396,'[1]Sheet2 (2)'!$A$2:$C$2126,3,FALSE)</f>
        <v>20110.695.000.5997.630.000000000000.17</v>
      </c>
      <c r="DI396" t="str">
        <f t="shared" si="53"/>
        <v>20110.695.000.</v>
      </c>
      <c r="DJ396" t="str">
        <f t="shared" si="54"/>
        <v>.630.000000000000.17</v>
      </c>
      <c r="DK396" s="4" t="s">
        <v>4911</v>
      </c>
      <c r="DL396" t="str">
        <f t="shared" si="55"/>
        <v>5997</v>
      </c>
      <c r="DM396" t="s">
        <v>2735</v>
      </c>
      <c r="DN396" t="str">
        <f t="shared" si="56"/>
        <v>110.695</v>
      </c>
      <c r="DO396" t="str">
        <f t="shared" si="57"/>
        <v/>
      </c>
      <c r="DP396" s="121" t="s">
        <v>4639</v>
      </c>
      <c r="DQ396" t="s">
        <v>6077</v>
      </c>
      <c r="DR396" t="s">
        <v>5876</v>
      </c>
      <c r="DS396" t="str">
        <f t="shared" si="58"/>
        <v>.630.000000000000.</v>
      </c>
    </row>
    <row r="397" spans="46:123" x14ac:dyDescent="0.25">
      <c r="AT397" t="s">
        <v>1523</v>
      </c>
      <c r="BT397" t="s">
        <v>2609</v>
      </c>
      <c r="BX397" s="121" t="s">
        <v>4923</v>
      </c>
      <c r="BY397" s="122" t="str">
        <f>VLOOKUP(BX397,'[1]Sheet2 (2)'!$A$2:$C$2126,3,FALSE)</f>
        <v>40110.999.000.5996.000.000000000000.17</v>
      </c>
      <c r="DG397" s="121" t="s">
        <v>4642</v>
      </c>
      <c r="DH397" s="122" t="str">
        <f>VLOOKUP(DG397,'[1]Sheet2 (2)'!$A$2:$C$2126,3,FALSE)</f>
        <v>20110.695.000.5997.630.000000000000.17</v>
      </c>
      <c r="DI397" t="str">
        <f t="shared" si="53"/>
        <v>20110.695.000.</v>
      </c>
      <c r="DJ397" t="str">
        <f t="shared" si="54"/>
        <v>.630.000000000000.17</v>
      </c>
      <c r="DK397" s="4" t="s">
        <v>4911</v>
      </c>
      <c r="DL397" t="str">
        <f t="shared" si="55"/>
        <v>5997</v>
      </c>
      <c r="DM397" t="s">
        <v>2735</v>
      </c>
      <c r="DN397" t="str">
        <f t="shared" si="56"/>
        <v>110.695</v>
      </c>
      <c r="DO397" t="str">
        <f t="shared" si="57"/>
        <v/>
      </c>
      <c r="DP397" s="121" t="s">
        <v>4642</v>
      </c>
      <c r="DQ397" t="s">
        <v>6077</v>
      </c>
      <c r="DR397" t="s">
        <v>5876</v>
      </c>
      <c r="DS397" t="str">
        <f t="shared" si="58"/>
        <v>.630.000000000000.</v>
      </c>
    </row>
    <row r="398" spans="46:123" x14ac:dyDescent="0.25">
      <c r="AT398" t="s">
        <v>1524</v>
      </c>
      <c r="BT398" t="s">
        <v>2612</v>
      </c>
      <c r="BX398" s="121" t="s">
        <v>4924</v>
      </c>
      <c r="BY398" s="122" t="str">
        <f>VLOOKUP(BX398,'[1]Sheet2 (2)'!$A$2:$C$2126,3,FALSE)</f>
        <v>40110.999.000.5996.000.000000000000.17</v>
      </c>
      <c r="DG398" s="121" t="s">
        <v>4645</v>
      </c>
      <c r="DH398" s="122" t="str">
        <f>VLOOKUP(DG398,'[1]Sheet2 (2)'!$A$2:$C$2126,3,FALSE)</f>
        <v>20110.695.000.5997.630.000000000000.17</v>
      </c>
      <c r="DI398" t="str">
        <f t="shared" si="53"/>
        <v>20110.695.000.</v>
      </c>
      <c r="DJ398" t="str">
        <f t="shared" si="54"/>
        <v>.630.000000000000.17</v>
      </c>
      <c r="DK398" s="4" t="s">
        <v>4911</v>
      </c>
      <c r="DL398" t="str">
        <f t="shared" si="55"/>
        <v>5997</v>
      </c>
      <c r="DM398" t="s">
        <v>2735</v>
      </c>
      <c r="DN398" t="str">
        <f t="shared" si="56"/>
        <v>110.695</v>
      </c>
      <c r="DO398" t="str">
        <f t="shared" si="57"/>
        <v/>
      </c>
      <c r="DP398" s="121" t="s">
        <v>4645</v>
      </c>
      <c r="DQ398" t="s">
        <v>6077</v>
      </c>
      <c r="DR398" t="s">
        <v>5876</v>
      </c>
      <c r="DS398" t="str">
        <f t="shared" si="58"/>
        <v>.630.000000000000.</v>
      </c>
    </row>
    <row r="399" spans="46:123" x14ac:dyDescent="0.25">
      <c r="AT399" t="s">
        <v>1525</v>
      </c>
      <c r="BT399" t="s">
        <v>2614</v>
      </c>
      <c r="BX399" s="121" t="s">
        <v>4925</v>
      </c>
      <c r="BY399" s="122" t="str">
        <f>VLOOKUP(BX399,'[1]Sheet2 (2)'!$A$2:$C$2126,3,FALSE)</f>
        <v>40110.387.000.5997.510.000000000000.17</v>
      </c>
      <c r="DG399" s="121" t="s">
        <v>4648</v>
      </c>
      <c r="DH399" s="122" t="str">
        <f>VLOOKUP(DG399,'[1]Sheet2 (2)'!$A$2:$C$2126,3,FALSE)</f>
        <v>20110.689.000.5997.620.000000000000.17</v>
      </c>
      <c r="DI399" t="str">
        <f t="shared" si="53"/>
        <v>20110.689.000.</v>
      </c>
      <c r="DJ399" t="str">
        <f t="shared" si="54"/>
        <v>.620.000000000000.17</v>
      </c>
      <c r="DK399" s="4" t="s">
        <v>4926</v>
      </c>
      <c r="DL399" t="str">
        <f t="shared" si="55"/>
        <v>5997</v>
      </c>
      <c r="DM399" t="s">
        <v>2735</v>
      </c>
      <c r="DN399" t="str">
        <f t="shared" si="56"/>
        <v>110.689</v>
      </c>
      <c r="DO399" t="str">
        <f t="shared" si="57"/>
        <v/>
      </c>
      <c r="DP399" s="121" t="s">
        <v>4648</v>
      </c>
      <c r="DQ399" t="s">
        <v>6078</v>
      </c>
      <c r="DR399" t="s">
        <v>5869</v>
      </c>
      <c r="DS399" t="str">
        <f t="shared" si="58"/>
        <v>.620.000000000000.</v>
      </c>
    </row>
    <row r="400" spans="46:123" x14ac:dyDescent="0.25">
      <c r="AT400" t="s">
        <v>1526</v>
      </c>
      <c r="BT400" t="s">
        <v>2617</v>
      </c>
      <c r="BX400" s="121" t="s">
        <v>4927</v>
      </c>
      <c r="BY400" s="122" t="str">
        <f>VLOOKUP(BX400,'[1]Sheet2 (2)'!$A$2:$C$2126,3,FALSE)</f>
        <v>40110.999.000.5996.000.000000000000.17</v>
      </c>
      <c r="DG400" s="121" t="s">
        <v>4651</v>
      </c>
      <c r="DH400" s="122" t="str">
        <f>VLOOKUP(DG400,'[1]Sheet2 (2)'!$A$2:$C$2126,3,FALSE)</f>
        <v>20110.689.303.5997.620.000000000000.17</v>
      </c>
      <c r="DI400" t="str">
        <f t="shared" si="53"/>
        <v>20110.689.303.</v>
      </c>
      <c r="DJ400" t="str">
        <f t="shared" si="54"/>
        <v>.620.000000000000.17</v>
      </c>
      <c r="DK400" s="4" t="s">
        <v>4928</v>
      </c>
      <c r="DL400" t="str">
        <f t="shared" si="55"/>
        <v>5997</v>
      </c>
      <c r="DM400" t="s">
        <v>2735</v>
      </c>
      <c r="DN400" t="str">
        <f t="shared" si="56"/>
        <v>110.689</v>
      </c>
      <c r="DO400" t="str">
        <f t="shared" si="57"/>
        <v/>
      </c>
      <c r="DP400" s="121" t="s">
        <v>4651</v>
      </c>
      <c r="DQ400" t="s">
        <v>6079</v>
      </c>
      <c r="DR400" t="s">
        <v>5869</v>
      </c>
      <c r="DS400" t="str">
        <f t="shared" si="58"/>
        <v>.620.000000000000.</v>
      </c>
    </row>
    <row r="401" spans="46:123" x14ac:dyDescent="0.25">
      <c r="AT401" t="s">
        <v>1527</v>
      </c>
      <c r="BT401" t="s">
        <v>2619</v>
      </c>
      <c r="BX401" s="121" t="s">
        <v>4929</v>
      </c>
      <c r="BY401" s="122" t="str">
        <f>VLOOKUP(BX401,'[1]Sheet2 (2)'!$A$2:$C$2126,3,FALSE)</f>
        <v>40110.999.000.5996.000.000000000000.17</v>
      </c>
      <c r="DG401" s="121" t="s">
        <v>4654</v>
      </c>
      <c r="DH401" s="122" t="str">
        <f>VLOOKUP(DG401,'[1]Sheet2 (2)'!$A$2:$C$2126,3,FALSE)</f>
        <v>20110.689.303.5997.620.000000000000.17</v>
      </c>
      <c r="DI401" t="str">
        <f t="shared" si="53"/>
        <v>20110.689.303.</v>
      </c>
      <c r="DJ401" t="str">
        <f t="shared" si="54"/>
        <v>.620.000000000000.17</v>
      </c>
      <c r="DK401" s="4" t="s">
        <v>4928</v>
      </c>
      <c r="DL401" t="str">
        <f t="shared" si="55"/>
        <v>5997</v>
      </c>
      <c r="DM401" t="s">
        <v>2735</v>
      </c>
      <c r="DN401" t="str">
        <f t="shared" si="56"/>
        <v>110.689</v>
      </c>
      <c r="DO401" t="str">
        <f t="shared" si="57"/>
        <v/>
      </c>
      <c r="DP401" s="121" t="s">
        <v>4654</v>
      </c>
      <c r="DQ401" t="s">
        <v>6079</v>
      </c>
      <c r="DR401" t="s">
        <v>5869</v>
      </c>
      <c r="DS401" t="str">
        <f t="shared" si="58"/>
        <v>.620.000000000000.</v>
      </c>
    </row>
    <row r="402" spans="46:123" x14ac:dyDescent="0.25">
      <c r="AT402" t="s">
        <v>1528</v>
      </c>
      <c r="BT402" t="s">
        <v>2621</v>
      </c>
      <c r="BX402" s="121" t="s">
        <v>4930</v>
      </c>
      <c r="BY402" s="122" t="str">
        <f>VLOOKUP(BX402,'[1]Sheet2 (2)'!$A$2:$C$2126,3,FALSE)</f>
        <v>40110.383.000.5997.470.000000000000.17</v>
      </c>
      <c r="DG402" s="121" t="s">
        <v>4657</v>
      </c>
      <c r="DH402" s="122" t="str">
        <f>VLOOKUP(DG402,'[1]Sheet2 (2)'!$A$2:$C$2126,3,FALSE)</f>
        <v>20110.689.000.5997.620.000000000000.17</v>
      </c>
      <c r="DI402" t="str">
        <f t="shared" si="53"/>
        <v>20110.689.000.</v>
      </c>
      <c r="DJ402" t="str">
        <f t="shared" si="54"/>
        <v>.620.000000000000.17</v>
      </c>
      <c r="DK402" s="4" t="s">
        <v>4926</v>
      </c>
      <c r="DL402" t="str">
        <f t="shared" si="55"/>
        <v>5997</v>
      </c>
      <c r="DM402" t="s">
        <v>2735</v>
      </c>
      <c r="DN402" t="str">
        <f t="shared" si="56"/>
        <v>110.689</v>
      </c>
      <c r="DO402" t="str">
        <f t="shared" si="57"/>
        <v/>
      </c>
      <c r="DP402" s="121" t="s">
        <v>4657</v>
      </c>
      <c r="DQ402" t="s">
        <v>6078</v>
      </c>
      <c r="DR402" t="s">
        <v>5869</v>
      </c>
      <c r="DS402" t="str">
        <f t="shared" si="58"/>
        <v>.620.000000000000.</v>
      </c>
    </row>
    <row r="403" spans="46:123" x14ac:dyDescent="0.25">
      <c r="AT403" t="s">
        <v>1529</v>
      </c>
      <c r="BT403" t="s">
        <v>2623</v>
      </c>
      <c r="BX403" s="121" t="s">
        <v>4931</v>
      </c>
      <c r="BY403" s="122" t="str">
        <f>VLOOKUP(BX403,'[1]Sheet2 (2)'!$A$2:$C$2126,3,FALSE)</f>
        <v>40110.999.000.5996.000.000000000000.17</v>
      </c>
      <c r="DG403" s="121" t="s">
        <v>4659</v>
      </c>
      <c r="DH403" s="122" t="str">
        <f>VLOOKUP(DG403,'[1]Sheet2 (2)'!$A$2:$C$2126,3,FALSE)</f>
        <v>20110.689.307.5997.620.000000000000.17</v>
      </c>
      <c r="DI403" t="str">
        <f t="shared" si="53"/>
        <v>20110.689.307.</v>
      </c>
      <c r="DJ403" t="str">
        <f t="shared" si="54"/>
        <v>.620.000000000000.17</v>
      </c>
      <c r="DK403" s="4" t="s">
        <v>4932</v>
      </c>
      <c r="DL403" t="str">
        <f t="shared" si="55"/>
        <v>5997</v>
      </c>
      <c r="DM403" t="s">
        <v>2735</v>
      </c>
      <c r="DN403" t="str">
        <f t="shared" si="56"/>
        <v>110.689</v>
      </c>
      <c r="DO403" t="str">
        <f t="shared" si="57"/>
        <v/>
      </c>
      <c r="DP403" s="121" t="s">
        <v>4659</v>
      </c>
      <c r="DQ403" t="s">
        <v>6080</v>
      </c>
      <c r="DR403" t="s">
        <v>5869</v>
      </c>
      <c r="DS403" t="str">
        <f t="shared" si="58"/>
        <v>.620.000000000000.</v>
      </c>
    </row>
    <row r="404" spans="46:123" x14ac:dyDescent="0.25">
      <c r="AT404" t="s">
        <v>1530</v>
      </c>
      <c r="BT404" t="s">
        <v>2625</v>
      </c>
      <c r="BX404" s="121" t="s">
        <v>4933</v>
      </c>
      <c r="BY404" s="122" t="str">
        <f>VLOOKUP(BX404,'[1]Sheet2 (2)'!$A$2:$C$2126,3,FALSE)</f>
        <v>40110.999.000.5996.000.000000000000.17</v>
      </c>
      <c r="DG404" s="121" t="s">
        <v>4662</v>
      </c>
      <c r="DH404" s="122" t="str">
        <f>VLOOKUP(DG404,'[1]Sheet2 (2)'!$A$2:$C$2126,3,FALSE)</f>
        <v>20110.689.306.5997.620.000000000000.17</v>
      </c>
      <c r="DI404" t="str">
        <f t="shared" si="53"/>
        <v>20110.689.306.</v>
      </c>
      <c r="DJ404" t="str">
        <f t="shared" si="54"/>
        <v>.620.000000000000.17</v>
      </c>
      <c r="DK404" s="4" t="s">
        <v>4934</v>
      </c>
      <c r="DL404" t="str">
        <f t="shared" si="55"/>
        <v>5997</v>
      </c>
      <c r="DM404" t="s">
        <v>2735</v>
      </c>
      <c r="DN404" t="str">
        <f t="shared" si="56"/>
        <v>110.689</v>
      </c>
      <c r="DO404" t="str">
        <f t="shared" si="57"/>
        <v/>
      </c>
      <c r="DP404" s="121" t="s">
        <v>4662</v>
      </c>
      <c r="DQ404" t="s">
        <v>6081</v>
      </c>
      <c r="DR404" t="s">
        <v>5869</v>
      </c>
      <c r="DS404" t="str">
        <f t="shared" si="58"/>
        <v>.620.000000000000.</v>
      </c>
    </row>
    <row r="405" spans="46:123" x14ac:dyDescent="0.25">
      <c r="AT405" t="s">
        <v>1531</v>
      </c>
      <c r="BT405" t="s">
        <v>2629</v>
      </c>
      <c r="BX405" s="121" t="s">
        <v>4935</v>
      </c>
      <c r="BY405" s="122" t="str">
        <f>VLOOKUP(BX405,'[1]Sheet2 (2)'!$A$2:$C$2126,3,FALSE)</f>
        <v>40110.383.000.5997.470.000000000000.17</v>
      </c>
      <c r="DG405" s="121" t="s">
        <v>4665</v>
      </c>
      <c r="DH405" s="122" t="str">
        <f>VLOOKUP(DG405,'[1]Sheet2 (2)'!$A$2:$C$2126,3,FALSE)</f>
        <v>20110.689.308.5997.620.000000000000.17</v>
      </c>
      <c r="DI405" t="str">
        <f t="shared" si="53"/>
        <v>20110.689.308.</v>
      </c>
      <c r="DJ405" t="str">
        <f t="shared" si="54"/>
        <v>.620.000000000000.17</v>
      </c>
      <c r="DK405" s="4" t="s">
        <v>4936</v>
      </c>
      <c r="DL405" t="str">
        <f t="shared" si="55"/>
        <v>5997</v>
      </c>
      <c r="DM405" t="s">
        <v>2735</v>
      </c>
      <c r="DN405" t="str">
        <f t="shared" si="56"/>
        <v>110.689</v>
      </c>
      <c r="DO405" t="str">
        <f t="shared" si="57"/>
        <v/>
      </c>
      <c r="DP405" s="121" t="s">
        <v>4665</v>
      </c>
      <c r="DQ405" t="s">
        <v>6082</v>
      </c>
      <c r="DR405" t="s">
        <v>5869</v>
      </c>
      <c r="DS405" t="str">
        <f t="shared" si="58"/>
        <v>.620.000000000000.</v>
      </c>
    </row>
    <row r="406" spans="46:123" x14ac:dyDescent="0.25">
      <c r="AT406" t="s">
        <v>1532</v>
      </c>
      <c r="BT406" t="s">
        <v>2632</v>
      </c>
      <c r="BX406" s="121" t="s">
        <v>4937</v>
      </c>
      <c r="BY406" s="122" t="str">
        <f>VLOOKUP(BX406,'[1]Sheet2 (2)'!$A$2:$C$2126,3,FALSE)</f>
        <v>40110.999.000.5996.000.000000000000.17</v>
      </c>
      <c r="DG406" s="121" t="s">
        <v>4668</v>
      </c>
      <c r="DH406" s="122" t="str">
        <f>VLOOKUP(DG406,'[1]Sheet2 (2)'!$A$2:$C$2126,3,FALSE)</f>
        <v>20110.689.302.5997.620.000000000000.17</v>
      </c>
      <c r="DI406" t="str">
        <f t="shared" si="53"/>
        <v>20110.689.302.</v>
      </c>
      <c r="DJ406" t="str">
        <f t="shared" si="54"/>
        <v>.620.000000000000.17</v>
      </c>
      <c r="DK406" s="4" t="s">
        <v>4938</v>
      </c>
      <c r="DL406" t="str">
        <f t="shared" si="55"/>
        <v>5997</v>
      </c>
      <c r="DM406" t="s">
        <v>2735</v>
      </c>
      <c r="DN406" t="str">
        <f t="shared" si="56"/>
        <v>110.689</v>
      </c>
      <c r="DO406" t="str">
        <f t="shared" si="57"/>
        <v/>
      </c>
      <c r="DP406" s="121" t="s">
        <v>4668</v>
      </c>
      <c r="DQ406" t="s">
        <v>6083</v>
      </c>
      <c r="DR406" t="s">
        <v>5869</v>
      </c>
      <c r="DS406" t="str">
        <f t="shared" si="58"/>
        <v>.620.000000000000.</v>
      </c>
    </row>
    <row r="407" spans="46:123" x14ac:dyDescent="0.25">
      <c r="AT407" t="s">
        <v>1533</v>
      </c>
      <c r="BT407" t="s">
        <v>2634</v>
      </c>
      <c r="BX407" s="121" t="s">
        <v>4939</v>
      </c>
      <c r="BY407" s="122" t="str">
        <f>VLOOKUP(BX407,'[1]Sheet2 (2)'!$A$2:$C$2126,3,FALSE)</f>
        <v>40110.999.000.5996.000.000000000000.17</v>
      </c>
      <c r="DG407" s="121" t="s">
        <v>4670</v>
      </c>
      <c r="DH407" s="122" t="str">
        <f>VLOOKUP(DG407,'[1]Sheet2 (2)'!$A$2:$C$2126,3,FALSE)</f>
        <v>20110.689.305.5997.630.000000000000.17</v>
      </c>
      <c r="DI407" t="str">
        <f t="shared" si="53"/>
        <v>20110.689.305.</v>
      </c>
      <c r="DJ407" t="str">
        <f t="shared" si="54"/>
        <v>.630.000000000000.17</v>
      </c>
      <c r="DK407" s="4" t="s">
        <v>4940</v>
      </c>
      <c r="DL407" t="str">
        <f t="shared" si="55"/>
        <v>5997</v>
      </c>
      <c r="DM407" t="s">
        <v>2735</v>
      </c>
      <c r="DN407" t="str">
        <f t="shared" si="56"/>
        <v>110.689</v>
      </c>
      <c r="DO407" t="str">
        <f t="shared" si="57"/>
        <v/>
      </c>
      <c r="DP407" s="121" t="s">
        <v>4670</v>
      </c>
      <c r="DQ407" t="s">
        <v>6084</v>
      </c>
      <c r="DR407" t="s">
        <v>5876</v>
      </c>
      <c r="DS407" t="str">
        <f t="shared" si="58"/>
        <v>.630.000000000000.</v>
      </c>
    </row>
    <row r="408" spans="46:123" x14ac:dyDescent="0.25">
      <c r="AT408" t="s">
        <v>1534</v>
      </c>
      <c r="BT408" t="s">
        <v>2636</v>
      </c>
      <c r="BX408" s="121" t="s">
        <v>4941</v>
      </c>
      <c r="BY408" s="122" t="str">
        <f>VLOOKUP(BX408,'[1]Sheet2 (2)'!$A$2:$C$2126,3,FALSE)</f>
        <v>40110.999.000.5996.000.000000000000.17</v>
      </c>
      <c r="DG408" s="121" t="s">
        <v>4672</v>
      </c>
      <c r="DH408" s="122" t="str">
        <f>VLOOKUP(DG408,'[1]Sheet2 (2)'!$A$2:$C$2126,3,FALSE)</f>
        <v>20110.689.301.5997.620.000000000000.17</v>
      </c>
      <c r="DI408" t="str">
        <f t="shared" si="53"/>
        <v>20110.689.301.</v>
      </c>
      <c r="DJ408" t="str">
        <f t="shared" si="54"/>
        <v>.620.000000000000.17</v>
      </c>
      <c r="DK408" s="4" t="s">
        <v>4942</v>
      </c>
      <c r="DL408" t="str">
        <f t="shared" si="55"/>
        <v>5997</v>
      </c>
      <c r="DM408" t="s">
        <v>2735</v>
      </c>
      <c r="DN408" t="str">
        <f t="shared" si="56"/>
        <v>110.689</v>
      </c>
      <c r="DO408" t="str">
        <f t="shared" si="57"/>
        <v/>
      </c>
      <c r="DP408" s="121" t="s">
        <v>4672</v>
      </c>
      <c r="DQ408" t="s">
        <v>6085</v>
      </c>
      <c r="DR408" t="s">
        <v>5869</v>
      </c>
      <c r="DS408" t="str">
        <f t="shared" si="58"/>
        <v>.620.000000000000.</v>
      </c>
    </row>
    <row r="409" spans="46:123" x14ac:dyDescent="0.25">
      <c r="AT409" t="s">
        <v>1535</v>
      </c>
      <c r="BT409" t="s">
        <v>2639</v>
      </c>
      <c r="BX409" s="121" t="s">
        <v>4943</v>
      </c>
      <c r="BY409" s="122" t="str">
        <f>VLOOKUP(BX409,'[1]Sheet2 (2)'!$A$2:$C$2126,3,FALSE)</f>
        <v>40110.383.000.5997.470.000000000000.17</v>
      </c>
      <c r="DG409" s="121" t="s">
        <v>4674</v>
      </c>
      <c r="DH409" s="122" t="str">
        <f>VLOOKUP(DG409,'[1]Sheet2 (2)'!$A$2:$C$2126,3,FALSE)</f>
        <v>20110.781.000.5997.710.000000000000.17</v>
      </c>
      <c r="DI409" t="str">
        <f t="shared" si="53"/>
        <v>20110.781.000.</v>
      </c>
      <c r="DJ409" t="str">
        <f t="shared" si="54"/>
        <v>.710.000000000000.17</v>
      </c>
      <c r="DK409" s="4" t="s">
        <v>4944</v>
      </c>
      <c r="DL409" t="str">
        <f t="shared" si="55"/>
        <v>5997</v>
      </c>
      <c r="DM409" t="s">
        <v>2735</v>
      </c>
      <c r="DN409" t="str">
        <f t="shared" si="56"/>
        <v>110.781</v>
      </c>
      <c r="DO409" t="str">
        <f t="shared" si="57"/>
        <v/>
      </c>
      <c r="DP409" s="121" t="s">
        <v>4674</v>
      </c>
      <c r="DQ409" t="s">
        <v>6086</v>
      </c>
      <c r="DR409" t="s">
        <v>5919</v>
      </c>
      <c r="DS409" t="str">
        <f t="shared" si="58"/>
        <v>.710.000000000000.</v>
      </c>
    </row>
    <row r="410" spans="46:123" x14ac:dyDescent="0.25">
      <c r="AT410" t="s">
        <v>1536</v>
      </c>
      <c r="BT410" t="s">
        <v>2641</v>
      </c>
      <c r="BX410" s="121" t="s">
        <v>4945</v>
      </c>
      <c r="BY410" s="122" t="str">
        <f>VLOOKUP(BX410,'[1]Sheet2 (2)'!$A$2:$C$2126,3,FALSE)</f>
        <v>40110.999.000.5996.000.000000000000.17</v>
      </c>
      <c r="DG410" s="121" t="s">
        <v>4676</v>
      </c>
      <c r="DH410" s="122" t="str">
        <f>VLOOKUP(DG410,'[1]Sheet2 (2)'!$A$2:$C$2126,3,FALSE)</f>
        <v>20110.781.000.5997.710.000000000000.17</v>
      </c>
      <c r="DI410" t="str">
        <f t="shared" si="53"/>
        <v>20110.781.000.</v>
      </c>
      <c r="DJ410" t="str">
        <f t="shared" si="54"/>
        <v>.710.000000000000.17</v>
      </c>
      <c r="DK410" s="4" t="s">
        <v>4944</v>
      </c>
      <c r="DL410" t="str">
        <f t="shared" si="55"/>
        <v>5997</v>
      </c>
      <c r="DM410" t="s">
        <v>2735</v>
      </c>
      <c r="DN410" t="str">
        <f t="shared" si="56"/>
        <v>110.781</v>
      </c>
      <c r="DO410" t="str">
        <f t="shared" si="57"/>
        <v/>
      </c>
      <c r="DP410" s="121" t="s">
        <v>4676</v>
      </c>
      <c r="DQ410" t="s">
        <v>6086</v>
      </c>
      <c r="DR410" t="s">
        <v>5919</v>
      </c>
      <c r="DS410" t="str">
        <f t="shared" si="58"/>
        <v>.710.000000000000.</v>
      </c>
    </row>
    <row r="411" spans="46:123" x14ac:dyDescent="0.25">
      <c r="AT411" t="s">
        <v>1537</v>
      </c>
      <c r="BT411" t="s">
        <v>2643</v>
      </c>
      <c r="BX411" s="121" t="s">
        <v>4946</v>
      </c>
      <c r="BY411" s="122" t="str">
        <f>VLOOKUP(BX411,'[1]Sheet2 (2)'!$A$2:$C$2126,3,FALSE)</f>
        <v>40110.062.118.5997.110.000000000000.17</v>
      </c>
      <c r="DG411" s="121" t="s">
        <v>4678</v>
      </c>
      <c r="DH411" s="122" t="str">
        <f>VLOOKUP(DG411,'[1]Sheet2 (2)'!$A$2:$C$2126,3,FALSE)</f>
        <v>20110.785.000.5997.630.000000000000.17</v>
      </c>
      <c r="DI411" t="str">
        <f t="shared" si="53"/>
        <v>20110.785.000.</v>
      </c>
      <c r="DJ411" t="str">
        <f t="shared" si="54"/>
        <v>.630.000000000000.17</v>
      </c>
      <c r="DK411" s="4" t="s">
        <v>4947</v>
      </c>
      <c r="DL411" t="str">
        <f t="shared" si="55"/>
        <v>5997</v>
      </c>
      <c r="DM411" t="s">
        <v>2735</v>
      </c>
      <c r="DN411" t="str">
        <f t="shared" si="56"/>
        <v>110.785</v>
      </c>
      <c r="DO411" t="str">
        <f t="shared" si="57"/>
        <v/>
      </c>
      <c r="DP411" s="121" t="s">
        <v>4678</v>
      </c>
      <c r="DQ411" t="s">
        <v>6087</v>
      </c>
      <c r="DR411" t="s">
        <v>5876</v>
      </c>
      <c r="DS411" t="str">
        <f t="shared" si="58"/>
        <v>.630.000000000000.</v>
      </c>
    </row>
    <row r="412" spans="46:123" x14ac:dyDescent="0.25">
      <c r="AT412" t="s">
        <v>1538</v>
      </c>
      <c r="BT412" t="s">
        <v>2645</v>
      </c>
      <c r="BX412" s="121" t="s">
        <v>4948</v>
      </c>
      <c r="BY412" s="122" t="str">
        <f>VLOOKUP(BX412,'[1]Sheet2 (2)'!$A$2:$C$2126,3,FALSE)</f>
        <v>40110.062.118.5997.110.000000000000.17</v>
      </c>
      <c r="DG412" s="121" t="s">
        <v>4680</v>
      </c>
      <c r="DH412" s="122" t="str">
        <f>VLOOKUP(DG412,'[1]Sheet2 (2)'!$A$2:$C$2126,3,FALSE)</f>
        <v>20110.783.000.5997.760.000000000000.17</v>
      </c>
      <c r="DI412" t="str">
        <f t="shared" si="53"/>
        <v>20110.783.000.</v>
      </c>
      <c r="DJ412" t="str">
        <f t="shared" si="54"/>
        <v>.760.000000000000.17</v>
      </c>
      <c r="DK412" s="4" t="s">
        <v>4949</v>
      </c>
      <c r="DL412" t="str">
        <f t="shared" si="55"/>
        <v>5997</v>
      </c>
      <c r="DM412" t="s">
        <v>2735</v>
      </c>
      <c r="DN412" t="str">
        <f t="shared" si="56"/>
        <v>110.783</v>
      </c>
      <c r="DO412" t="str">
        <f t="shared" si="57"/>
        <v/>
      </c>
      <c r="DP412" s="121" t="s">
        <v>4680</v>
      </c>
      <c r="DQ412" t="s">
        <v>6088</v>
      </c>
      <c r="DR412" t="s">
        <v>6089</v>
      </c>
      <c r="DS412" t="str">
        <f t="shared" si="58"/>
        <v>.760.000000000000.</v>
      </c>
    </row>
    <row r="413" spans="46:123" x14ac:dyDescent="0.25">
      <c r="AT413" t="s">
        <v>1539</v>
      </c>
      <c r="BT413" t="s">
        <v>2648</v>
      </c>
      <c r="BX413" s="121" t="s">
        <v>4950</v>
      </c>
      <c r="BY413" s="122" t="str">
        <f>VLOOKUP(BX413,'[1]Sheet2 (2)'!$A$2:$C$2126,3,FALSE)</f>
        <v>40110.062.118.5997.110.000000000000.17</v>
      </c>
      <c r="DG413" s="121" t="s">
        <v>4683</v>
      </c>
      <c r="DH413" s="122" t="str">
        <f>VLOOKUP(DG413,'[1]Sheet2 (2)'!$A$2:$C$2126,3,FALSE)</f>
        <v>20110.785.382.5997.630.000000000000.17</v>
      </c>
      <c r="DI413" t="str">
        <f t="shared" si="53"/>
        <v>20110.785.382.</v>
      </c>
      <c r="DJ413" t="str">
        <f t="shared" si="54"/>
        <v>.630.000000000000.17</v>
      </c>
      <c r="DK413" s="4" t="s">
        <v>4951</v>
      </c>
      <c r="DL413" t="str">
        <f t="shared" si="55"/>
        <v>5997</v>
      </c>
      <c r="DM413" t="s">
        <v>2735</v>
      </c>
      <c r="DN413" t="str">
        <f t="shared" si="56"/>
        <v>110.785</v>
      </c>
      <c r="DO413" t="str">
        <f t="shared" si="57"/>
        <v/>
      </c>
      <c r="DP413" s="121" t="s">
        <v>4683</v>
      </c>
      <c r="DQ413" t="s">
        <v>6090</v>
      </c>
      <c r="DR413" t="s">
        <v>5876</v>
      </c>
      <c r="DS413" t="str">
        <f t="shared" si="58"/>
        <v>.630.000000000000.</v>
      </c>
    </row>
    <row r="414" spans="46:123" x14ac:dyDescent="0.25">
      <c r="AT414" t="s">
        <v>1540</v>
      </c>
      <c r="BT414" t="s">
        <v>2650</v>
      </c>
      <c r="BX414" s="121" t="s">
        <v>4952</v>
      </c>
      <c r="BY414" s="122" t="str">
        <f>VLOOKUP(BX414,'[1]Sheet2 (2)'!$A$2:$C$2126,3,FALSE)</f>
        <v>40110.999.000.5996.000.000000000000.17</v>
      </c>
      <c r="DG414" s="121" t="s">
        <v>4686</v>
      </c>
      <c r="DH414" s="122" t="str">
        <f>VLOOKUP(DG414,'[1]Sheet2 (2)'!$A$2:$C$2126,3,FALSE)</f>
        <v>20110.782.000.5997.730.000000000000.17</v>
      </c>
      <c r="DI414" t="str">
        <f t="shared" si="53"/>
        <v>20110.782.000.</v>
      </c>
      <c r="DJ414" t="str">
        <f t="shared" si="54"/>
        <v>.730.000000000000.17</v>
      </c>
      <c r="DK414" s="4" t="s">
        <v>4953</v>
      </c>
      <c r="DL414" t="str">
        <f t="shared" si="55"/>
        <v>5997</v>
      </c>
      <c r="DM414" t="s">
        <v>2735</v>
      </c>
      <c r="DN414" t="str">
        <f t="shared" si="56"/>
        <v>110.782</v>
      </c>
      <c r="DO414" t="str">
        <f t="shared" si="57"/>
        <v/>
      </c>
      <c r="DP414" s="121" t="s">
        <v>4686</v>
      </c>
      <c r="DQ414" t="s">
        <v>6091</v>
      </c>
      <c r="DR414" t="s">
        <v>6092</v>
      </c>
      <c r="DS414" t="str">
        <f t="shared" si="58"/>
        <v>.730.000000000000.</v>
      </c>
    </row>
    <row r="415" spans="46:123" x14ac:dyDescent="0.25">
      <c r="AT415" t="s">
        <v>1541</v>
      </c>
      <c r="BT415" t="s">
        <v>2652</v>
      </c>
      <c r="BX415" s="121" t="s">
        <v>4954</v>
      </c>
      <c r="BY415" s="122" t="str">
        <f>VLOOKUP(BX415,'[1]Sheet2 (2)'!$A$2:$C$2126,3,FALSE)</f>
        <v>40110.062.117.5997.110.000000000000.17</v>
      </c>
      <c r="DG415" s="121" t="s">
        <v>4689</v>
      </c>
      <c r="DH415" s="122" t="str">
        <f>VLOOKUP(DG415,'[1]Sheet2 (2)'!$A$2:$C$2126,3,FALSE)</f>
        <v>20110.784.000.5997.720.000000000000.17</v>
      </c>
      <c r="DI415" t="str">
        <f t="shared" si="53"/>
        <v>20110.784.000.</v>
      </c>
      <c r="DJ415" t="str">
        <f t="shared" si="54"/>
        <v>.720.000000000000.17</v>
      </c>
      <c r="DK415" s="4" t="s">
        <v>4955</v>
      </c>
      <c r="DL415" t="str">
        <f t="shared" si="55"/>
        <v>5997</v>
      </c>
      <c r="DM415" t="s">
        <v>2735</v>
      </c>
      <c r="DN415" t="str">
        <f t="shared" si="56"/>
        <v>110.784</v>
      </c>
      <c r="DO415" t="str">
        <f t="shared" si="57"/>
        <v/>
      </c>
      <c r="DP415" s="121" t="s">
        <v>4689</v>
      </c>
      <c r="DQ415" t="s">
        <v>6093</v>
      </c>
      <c r="DR415" t="s">
        <v>5912</v>
      </c>
      <c r="DS415" t="str">
        <f t="shared" si="58"/>
        <v>.720.000000000000.</v>
      </c>
    </row>
    <row r="416" spans="46:123" x14ac:dyDescent="0.25">
      <c r="AT416" t="s">
        <v>1542</v>
      </c>
      <c r="BT416" t="s">
        <v>2655</v>
      </c>
      <c r="BX416" s="121" t="s">
        <v>4956</v>
      </c>
      <c r="BY416" s="122" t="str">
        <f>VLOOKUP(BX416,'[1]Sheet2 (2)'!$A$2:$C$2126,3,FALSE)</f>
        <v>40110.999.000.5996.000.000000000000.17</v>
      </c>
      <c r="DG416" s="121" t="s">
        <v>4692</v>
      </c>
      <c r="DH416" s="122" t="str">
        <f>VLOOKUP(DG416,'[1]Sheet2 (2)'!$A$2:$C$2126,3,FALSE)</f>
        <v>20110.784.000.5997.720.000000000000.17</v>
      </c>
      <c r="DI416" t="str">
        <f t="shared" si="53"/>
        <v>20110.784.000.</v>
      </c>
      <c r="DJ416" t="str">
        <f t="shared" si="54"/>
        <v>.720.000000000000.17</v>
      </c>
      <c r="DK416" s="4" t="s">
        <v>4955</v>
      </c>
      <c r="DL416" t="str">
        <f t="shared" si="55"/>
        <v>5997</v>
      </c>
      <c r="DM416" t="s">
        <v>2735</v>
      </c>
      <c r="DN416" t="str">
        <f t="shared" si="56"/>
        <v>110.784</v>
      </c>
      <c r="DO416" t="str">
        <f t="shared" si="57"/>
        <v/>
      </c>
      <c r="DP416" s="121" t="s">
        <v>4692</v>
      </c>
      <c r="DQ416" t="s">
        <v>6093</v>
      </c>
      <c r="DR416" t="s">
        <v>5912</v>
      </c>
      <c r="DS416" t="str">
        <f t="shared" si="58"/>
        <v>.720.000000000000.</v>
      </c>
    </row>
    <row r="417" spans="46:123" x14ac:dyDescent="0.25">
      <c r="AT417" t="s">
        <v>1543</v>
      </c>
      <c r="BT417" t="s">
        <v>2657</v>
      </c>
      <c r="BX417" s="121" t="s">
        <v>4957</v>
      </c>
      <c r="BY417" s="122" t="str">
        <f>VLOOKUP(BX417,'[1]Sheet2 (2)'!$A$2:$C$2126,3,FALSE)</f>
        <v>40110.999.000.5996.000.000000000000.17</v>
      </c>
      <c r="DG417" s="121" t="s">
        <v>4695</v>
      </c>
      <c r="DH417" s="122" t="str">
        <f>VLOOKUP(DG417,'[1]Sheet2 (2)'!$A$2:$C$2126,3,FALSE)</f>
        <v>20110.699.000.5997.630.000000000000.17</v>
      </c>
      <c r="DI417" t="str">
        <f t="shared" si="53"/>
        <v>20110.699.000.</v>
      </c>
      <c r="DJ417" t="str">
        <f t="shared" si="54"/>
        <v>.630.000000000000.17</v>
      </c>
      <c r="DK417" s="4" t="s">
        <v>4958</v>
      </c>
      <c r="DL417" t="str">
        <f t="shared" si="55"/>
        <v>5997</v>
      </c>
      <c r="DM417" t="s">
        <v>2735</v>
      </c>
      <c r="DN417" t="str">
        <f t="shared" si="56"/>
        <v>110.699</v>
      </c>
      <c r="DO417" t="str">
        <f t="shared" si="57"/>
        <v/>
      </c>
      <c r="DP417" s="121" t="s">
        <v>4695</v>
      </c>
      <c r="DQ417" t="s">
        <v>6094</v>
      </c>
      <c r="DR417" t="s">
        <v>5876</v>
      </c>
      <c r="DS417" t="str">
        <f t="shared" si="58"/>
        <v>.630.000000000000.</v>
      </c>
    </row>
    <row r="418" spans="46:123" x14ac:dyDescent="0.25">
      <c r="AT418" t="s">
        <v>1544</v>
      </c>
      <c r="BT418" t="s">
        <v>2659</v>
      </c>
      <c r="BX418" s="121" t="s">
        <v>4959</v>
      </c>
      <c r="BY418" s="122" t="str">
        <f>VLOOKUP(BX418,'[1]Sheet2 (2)'!$A$2:$C$2126,3,FALSE)</f>
        <v>40110.999.000.5996.000.000000000000.17</v>
      </c>
      <c r="DG418" s="121" t="s">
        <v>4698</v>
      </c>
      <c r="DH418" s="122" t="str">
        <f>VLOOKUP(DG418,'[1]Sheet2 (2)'!$A$2:$C$2126,3,FALSE)</f>
        <v>20110.697.292.5997.630.000000000000.17</v>
      </c>
      <c r="DI418" t="str">
        <f t="shared" si="53"/>
        <v>20110.697.292.</v>
      </c>
      <c r="DJ418" t="str">
        <f t="shared" si="54"/>
        <v>.630.000000000000.17</v>
      </c>
      <c r="DK418" s="4" t="s">
        <v>4960</v>
      </c>
      <c r="DL418" t="str">
        <f t="shared" si="55"/>
        <v>5997</v>
      </c>
      <c r="DM418" t="s">
        <v>2735</v>
      </c>
      <c r="DN418" t="str">
        <f t="shared" si="56"/>
        <v>110.697</v>
      </c>
      <c r="DO418" t="str">
        <f t="shared" si="57"/>
        <v/>
      </c>
      <c r="DP418" s="121" t="s">
        <v>4698</v>
      </c>
      <c r="DQ418" t="s">
        <v>6095</v>
      </c>
      <c r="DR418" t="s">
        <v>5876</v>
      </c>
      <c r="DS418" t="str">
        <f t="shared" si="58"/>
        <v>.630.000000000000.</v>
      </c>
    </row>
    <row r="419" spans="46:123" x14ac:dyDescent="0.25">
      <c r="AT419" t="s">
        <v>1545</v>
      </c>
      <c r="BT419" t="s">
        <v>2661</v>
      </c>
      <c r="BX419" s="121" t="s">
        <v>4961</v>
      </c>
      <c r="BY419" s="122" t="str">
        <f>VLOOKUP(BX419,'[1]Sheet2 (2)'!$A$2:$C$2126,3,FALSE)</f>
        <v>40110.999.000.5996.000.000000000000.17</v>
      </c>
      <c r="DG419" s="121" t="s">
        <v>4701</v>
      </c>
      <c r="DH419" s="122" t="str">
        <f>VLOOKUP(DG419,'[1]Sheet2 (2)'!$A$2:$C$2126,3,FALSE)</f>
        <v>20110.697.294.5997.630.000000000000.17</v>
      </c>
      <c r="DI419" t="str">
        <f t="shared" si="53"/>
        <v>20110.697.294.</v>
      </c>
      <c r="DJ419" t="str">
        <f t="shared" si="54"/>
        <v>.630.000000000000.17</v>
      </c>
      <c r="DK419" s="4" t="s">
        <v>4962</v>
      </c>
      <c r="DL419" t="str">
        <f t="shared" si="55"/>
        <v>5997</v>
      </c>
      <c r="DM419" t="s">
        <v>2735</v>
      </c>
      <c r="DN419" t="str">
        <f t="shared" si="56"/>
        <v>110.697</v>
      </c>
      <c r="DO419" t="str">
        <f t="shared" si="57"/>
        <v/>
      </c>
      <c r="DP419" s="121" t="s">
        <v>4701</v>
      </c>
      <c r="DQ419" t="s">
        <v>6096</v>
      </c>
      <c r="DR419" t="s">
        <v>5876</v>
      </c>
      <c r="DS419" t="str">
        <f t="shared" si="58"/>
        <v>.630.000000000000.</v>
      </c>
    </row>
    <row r="420" spans="46:123" x14ac:dyDescent="0.25">
      <c r="AT420" t="s">
        <v>1546</v>
      </c>
      <c r="BT420" t="s">
        <v>2663</v>
      </c>
      <c r="BX420" s="121" t="s">
        <v>4963</v>
      </c>
      <c r="BY420" s="122" t="str">
        <f>VLOOKUP(BX420,'[1]Sheet2 (2)'!$A$2:$C$2126,3,FALSE)</f>
        <v>40110.999.000.5996.000.000000000000.17</v>
      </c>
      <c r="DG420" s="121" t="s">
        <v>4704</v>
      </c>
      <c r="DH420" s="122" t="str">
        <f>VLOOKUP(DG420,'[1]Sheet2 (2)'!$A$2:$C$2126,3,FALSE)</f>
        <v>20110.687.000.5997.630.000000000000.17</v>
      </c>
      <c r="DI420" t="str">
        <f t="shared" si="53"/>
        <v>20110.687.000.</v>
      </c>
      <c r="DJ420" t="str">
        <f t="shared" si="54"/>
        <v>.630.000000000000.17</v>
      </c>
      <c r="DK420" s="4" t="s">
        <v>4964</v>
      </c>
      <c r="DL420" t="str">
        <f t="shared" si="55"/>
        <v>5997</v>
      </c>
      <c r="DM420" t="s">
        <v>2735</v>
      </c>
      <c r="DN420" t="str">
        <f t="shared" si="56"/>
        <v>110.687</v>
      </c>
      <c r="DO420" t="str">
        <f t="shared" si="57"/>
        <v/>
      </c>
      <c r="DP420" s="121" t="s">
        <v>4704</v>
      </c>
      <c r="DQ420" t="s">
        <v>6097</v>
      </c>
      <c r="DR420" t="s">
        <v>5876</v>
      </c>
      <c r="DS420" t="str">
        <f t="shared" si="58"/>
        <v>.630.000000000000.</v>
      </c>
    </row>
    <row r="421" spans="46:123" x14ac:dyDescent="0.25">
      <c r="AT421" t="s">
        <v>1547</v>
      </c>
      <c r="BT421" t="s">
        <v>2666</v>
      </c>
      <c r="BX421" s="121" t="s">
        <v>4965</v>
      </c>
      <c r="BY421" s="122" t="str">
        <f>VLOOKUP(BX421,'[1]Sheet2 (2)'!$A$2:$C$2126,3,FALSE)</f>
        <v>40110.999.000.5996.000.000000000000.17</v>
      </c>
      <c r="DG421" s="121" t="s">
        <v>4707</v>
      </c>
      <c r="DH421" s="122" t="str">
        <f>VLOOKUP(DG421,'[1]Sheet2 (2)'!$A$2:$C$2126,3,FALSE)</f>
        <v>20110.687.000.5997.630.000000000000.17</v>
      </c>
      <c r="DI421" t="str">
        <f t="shared" si="53"/>
        <v>20110.687.000.</v>
      </c>
      <c r="DJ421" t="str">
        <f t="shared" si="54"/>
        <v>.630.000000000000.17</v>
      </c>
      <c r="DK421" s="4" t="s">
        <v>4964</v>
      </c>
      <c r="DL421" t="str">
        <f t="shared" si="55"/>
        <v>5997</v>
      </c>
      <c r="DM421" t="s">
        <v>2735</v>
      </c>
      <c r="DN421" t="str">
        <f t="shared" si="56"/>
        <v>110.687</v>
      </c>
      <c r="DO421" t="str">
        <f t="shared" si="57"/>
        <v/>
      </c>
      <c r="DP421" s="121" t="s">
        <v>4707</v>
      </c>
      <c r="DQ421" t="s">
        <v>6097</v>
      </c>
      <c r="DR421" t="s">
        <v>5876</v>
      </c>
      <c r="DS421" t="str">
        <f t="shared" si="58"/>
        <v>.630.000000000000.</v>
      </c>
    </row>
    <row r="422" spans="46:123" x14ac:dyDescent="0.25">
      <c r="AT422" t="s">
        <v>1548</v>
      </c>
      <c r="BT422" t="s">
        <v>2669</v>
      </c>
      <c r="BX422" s="121" t="s">
        <v>4966</v>
      </c>
      <c r="BY422" s="122" t="str">
        <f>VLOOKUP(BX422,'[1]Sheet2 (2)'!$A$2:$C$2126,3,FALSE)</f>
        <v>40110.999.000.5996.000.000000000000.17</v>
      </c>
      <c r="DG422" s="121" t="s">
        <v>4710</v>
      </c>
      <c r="DH422" s="122" t="str">
        <f>VLOOKUP(DG422,'[1]Sheet2 (2)'!$A$2:$C$2126,3,FALSE)</f>
        <v>20110.687.000.5997.630.000000000000.17</v>
      </c>
      <c r="DI422" t="str">
        <f t="shared" si="53"/>
        <v>20110.687.000.</v>
      </c>
      <c r="DJ422" t="str">
        <f t="shared" si="54"/>
        <v>.630.000000000000.17</v>
      </c>
      <c r="DK422" s="4" t="s">
        <v>4964</v>
      </c>
      <c r="DL422" t="str">
        <f t="shared" si="55"/>
        <v>5997</v>
      </c>
      <c r="DM422" t="s">
        <v>2735</v>
      </c>
      <c r="DN422" t="str">
        <f t="shared" si="56"/>
        <v>110.687</v>
      </c>
      <c r="DO422" t="str">
        <f t="shared" si="57"/>
        <v/>
      </c>
      <c r="DP422" s="121" t="s">
        <v>4710</v>
      </c>
      <c r="DQ422" t="s">
        <v>6097</v>
      </c>
      <c r="DR422" t="s">
        <v>5876</v>
      </c>
      <c r="DS422" t="str">
        <f t="shared" si="58"/>
        <v>.630.000000000000.</v>
      </c>
    </row>
    <row r="423" spans="46:123" x14ac:dyDescent="0.25">
      <c r="AT423" t="s">
        <v>1549</v>
      </c>
      <c r="BT423" t="s">
        <v>2671</v>
      </c>
      <c r="BX423" s="121" t="s">
        <v>4967</v>
      </c>
      <c r="BY423" s="122" t="str">
        <f>VLOOKUP(BX423,'[1]Sheet2 (2)'!$A$2:$C$2126,3,FALSE)</f>
        <v>40110.999.000.5996.000.000000000000.17</v>
      </c>
      <c r="DG423" s="121" t="s">
        <v>4713</v>
      </c>
      <c r="DH423" s="122" t="str">
        <f>VLOOKUP(DG423,'[1]Sheet2 (2)'!$A$2:$C$2126,3,FALSE)</f>
        <v>20110.687.000.5997.630.000000000000.17</v>
      </c>
      <c r="DI423" t="str">
        <f t="shared" si="53"/>
        <v>20110.687.000.</v>
      </c>
      <c r="DJ423" t="str">
        <f t="shared" si="54"/>
        <v>.630.000000000000.17</v>
      </c>
      <c r="DK423" s="4" t="s">
        <v>4964</v>
      </c>
      <c r="DL423" t="str">
        <f t="shared" si="55"/>
        <v>5997</v>
      </c>
      <c r="DM423" t="s">
        <v>2735</v>
      </c>
      <c r="DN423" t="str">
        <f t="shared" si="56"/>
        <v>110.687</v>
      </c>
      <c r="DO423" t="str">
        <f t="shared" si="57"/>
        <v/>
      </c>
      <c r="DP423" s="121" t="s">
        <v>4713</v>
      </c>
      <c r="DQ423" t="s">
        <v>6097</v>
      </c>
      <c r="DR423" t="s">
        <v>5876</v>
      </c>
      <c r="DS423" t="str">
        <f t="shared" si="58"/>
        <v>.630.000000000000.</v>
      </c>
    </row>
    <row r="424" spans="46:123" x14ac:dyDescent="0.25">
      <c r="AT424" t="s">
        <v>1550</v>
      </c>
      <c r="BT424" t="s">
        <v>2673</v>
      </c>
      <c r="BX424" s="121" t="s">
        <v>4968</v>
      </c>
      <c r="BY424" s="122" t="str">
        <f>VLOOKUP(BX424,'[1]Sheet2 (2)'!$A$2:$C$2126,3,FALSE)</f>
        <v>40110.999.000.5996.000.000000000000.17</v>
      </c>
      <c r="DG424" s="121" t="s">
        <v>4716</v>
      </c>
      <c r="DH424" s="122" t="str">
        <f>VLOOKUP(DG424,'[1]Sheet2 (2)'!$A$2:$C$2126,3,FALSE)</f>
        <v>20110.390.000.5997.510.000000000000.17</v>
      </c>
      <c r="DI424" t="str">
        <f t="shared" si="53"/>
        <v>20110.390.000.</v>
      </c>
      <c r="DJ424" t="str">
        <f t="shared" si="54"/>
        <v>.510.000000000000.17</v>
      </c>
      <c r="DK424" s="4" t="s">
        <v>4969</v>
      </c>
      <c r="DL424" t="str">
        <f t="shared" si="55"/>
        <v>5997</v>
      </c>
      <c r="DM424" t="s">
        <v>2735</v>
      </c>
      <c r="DN424" t="str">
        <f t="shared" si="56"/>
        <v>110.390</v>
      </c>
      <c r="DO424" t="str">
        <f t="shared" si="57"/>
        <v/>
      </c>
      <c r="DP424" s="121" t="s">
        <v>4716</v>
      </c>
      <c r="DQ424" t="s">
        <v>6098</v>
      </c>
      <c r="DR424" t="s">
        <v>5885</v>
      </c>
      <c r="DS424" t="str">
        <f t="shared" si="58"/>
        <v>.510.000000000000.</v>
      </c>
    </row>
    <row r="425" spans="46:123" x14ac:dyDescent="0.25">
      <c r="AT425" t="s">
        <v>1551</v>
      </c>
      <c r="BT425" t="s">
        <v>1055</v>
      </c>
      <c r="BX425" s="121" t="s">
        <v>4970</v>
      </c>
      <c r="BY425" s="122" t="str">
        <f>VLOOKUP(BX425,'[1]Sheet2 (2)'!$A$2:$C$2126,3,FALSE)</f>
        <v>40110.383.000.5997.470.000000000000.17</v>
      </c>
      <c r="DG425" s="121" t="s">
        <v>4718</v>
      </c>
      <c r="DH425" s="122" t="str">
        <f>VLOOKUP(DG425,'[1]Sheet2 (2)'!$A$2:$C$2126,3,FALSE)</f>
        <v>20110.390.000.5997.510.000000000000.17</v>
      </c>
      <c r="DI425" t="str">
        <f t="shared" si="53"/>
        <v>20110.390.000.</v>
      </c>
      <c r="DJ425" t="str">
        <f t="shared" si="54"/>
        <v>.510.000000000000.17</v>
      </c>
      <c r="DK425" s="4" t="s">
        <v>4969</v>
      </c>
      <c r="DL425" t="str">
        <f t="shared" si="55"/>
        <v>5997</v>
      </c>
      <c r="DM425" t="s">
        <v>2735</v>
      </c>
      <c r="DN425" t="str">
        <f t="shared" si="56"/>
        <v>110.390</v>
      </c>
      <c r="DO425" t="str">
        <f t="shared" si="57"/>
        <v/>
      </c>
      <c r="DP425" s="121" t="s">
        <v>4718</v>
      </c>
      <c r="DQ425" t="s">
        <v>6098</v>
      </c>
      <c r="DR425" t="s">
        <v>5885</v>
      </c>
      <c r="DS425" t="str">
        <f t="shared" si="58"/>
        <v>.510.000000000000.</v>
      </c>
    </row>
    <row r="426" spans="46:123" x14ac:dyDescent="0.25">
      <c r="AT426" t="s">
        <v>1552</v>
      </c>
      <c r="BT426" t="s">
        <v>1058</v>
      </c>
      <c r="BX426" s="121" t="s">
        <v>4971</v>
      </c>
      <c r="BY426" s="122" t="str">
        <f>VLOOKUP(BX426,'[1]Sheet2 (2)'!$A$2:$C$2126,3,FALSE)</f>
        <v>40110.999.000.5996.000.000000000000.17</v>
      </c>
      <c r="DG426" s="121" t="s">
        <v>4721</v>
      </c>
      <c r="DH426" s="122" t="str">
        <f>VLOOKUP(DG426,'[1]Sheet2 (2)'!$A$2:$C$2126,3,FALSE)</f>
        <v>20110.390.101.5997.510.000000000000.17</v>
      </c>
      <c r="DI426" t="str">
        <f t="shared" si="53"/>
        <v>20110.390.101.</v>
      </c>
      <c r="DJ426" t="str">
        <f t="shared" si="54"/>
        <v>.510.000000000000.17</v>
      </c>
      <c r="DK426" s="4" t="s">
        <v>4972</v>
      </c>
      <c r="DL426" t="str">
        <f t="shared" si="55"/>
        <v>5997</v>
      </c>
      <c r="DM426" t="s">
        <v>2735</v>
      </c>
      <c r="DN426" t="str">
        <f t="shared" si="56"/>
        <v>110.390</v>
      </c>
      <c r="DO426" t="str">
        <f t="shared" si="57"/>
        <v/>
      </c>
      <c r="DP426" s="121" t="s">
        <v>4721</v>
      </c>
      <c r="DQ426" t="s">
        <v>6099</v>
      </c>
      <c r="DR426" t="s">
        <v>5885</v>
      </c>
      <c r="DS426" t="str">
        <f t="shared" si="58"/>
        <v>.510.000000000000.</v>
      </c>
    </row>
    <row r="427" spans="46:123" x14ac:dyDescent="0.25">
      <c r="AT427" t="s">
        <v>1553</v>
      </c>
      <c r="BT427" t="s">
        <v>1060</v>
      </c>
      <c r="BX427" s="121" t="s">
        <v>4973</v>
      </c>
      <c r="BY427" s="122" t="str">
        <f>VLOOKUP(BX427,'[1]Sheet2 (2)'!$A$2:$C$2126,3,FALSE)</f>
        <v>40110.999.000.5996.000.000000000000.17</v>
      </c>
      <c r="DG427" s="121" t="s">
        <v>4724</v>
      </c>
      <c r="DH427" s="122" t="str">
        <f>VLOOKUP(DG427,'[1]Sheet2 (2)'!$A$2:$C$2126,3,FALSE)</f>
        <v>20110.634.000.5997.540.000000000000.17</v>
      </c>
      <c r="DI427" t="str">
        <f t="shared" si="53"/>
        <v>20110.634.000.</v>
      </c>
      <c r="DJ427" t="str">
        <f t="shared" si="54"/>
        <v>.540.000000000000.17</v>
      </c>
      <c r="DK427" s="4" t="s">
        <v>4974</v>
      </c>
      <c r="DL427" t="str">
        <f t="shared" si="55"/>
        <v>5997</v>
      </c>
      <c r="DM427" t="s">
        <v>2735</v>
      </c>
      <c r="DN427" t="str">
        <f t="shared" si="56"/>
        <v>110.634</v>
      </c>
      <c r="DO427" t="str">
        <f t="shared" si="57"/>
        <v/>
      </c>
      <c r="DP427" s="121" t="s">
        <v>4724</v>
      </c>
      <c r="DQ427" t="s">
        <v>6100</v>
      </c>
      <c r="DR427" t="s">
        <v>5883</v>
      </c>
      <c r="DS427" t="str">
        <f t="shared" si="58"/>
        <v>.540.000000000000.</v>
      </c>
    </row>
    <row r="428" spans="46:123" x14ac:dyDescent="0.25">
      <c r="AT428" t="s">
        <v>1554</v>
      </c>
      <c r="BT428" t="s">
        <v>1062</v>
      </c>
      <c r="BX428" s="121" t="s">
        <v>4975</v>
      </c>
      <c r="BY428" s="122" t="str">
        <f>VLOOKUP(BX428,'[1]Sheet2 (2)'!$A$2:$C$2126,3,FALSE)</f>
        <v>40110.999.000.5996.000.000000000000.17</v>
      </c>
      <c r="DG428" s="121" t="s">
        <v>4727</v>
      </c>
      <c r="DH428" s="122" t="str">
        <f>VLOOKUP(DG428,'[1]Sheet2 (2)'!$A$2:$C$2126,3,FALSE)</f>
        <v>20110.641.000.5997.530.000000000000.17</v>
      </c>
      <c r="DI428" t="str">
        <f t="shared" si="53"/>
        <v>20110.641.000.</v>
      </c>
      <c r="DJ428" t="str">
        <f t="shared" si="54"/>
        <v>.530.000000000000.17</v>
      </c>
      <c r="DK428" s="4" t="s">
        <v>4976</v>
      </c>
      <c r="DL428" t="str">
        <f t="shared" si="55"/>
        <v>5997</v>
      </c>
      <c r="DM428" t="s">
        <v>2735</v>
      </c>
      <c r="DN428" t="str">
        <f t="shared" si="56"/>
        <v>110.641</v>
      </c>
      <c r="DO428" t="str">
        <f t="shared" si="57"/>
        <v/>
      </c>
      <c r="DP428" s="121" t="s">
        <v>4727</v>
      </c>
      <c r="DQ428" t="s">
        <v>6101</v>
      </c>
      <c r="DR428" t="s">
        <v>6102</v>
      </c>
      <c r="DS428" t="str">
        <f t="shared" si="58"/>
        <v>.530.000000000000.</v>
      </c>
    </row>
    <row r="429" spans="46:123" x14ac:dyDescent="0.25">
      <c r="AT429" t="s">
        <v>1555</v>
      </c>
      <c r="BT429" t="s">
        <v>1064</v>
      </c>
      <c r="BX429" s="121" t="s">
        <v>4977</v>
      </c>
      <c r="BY429" s="122" t="str">
        <f>VLOOKUP(BX429,'[1]Sheet2 (2)'!$A$2:$C$2126,3,FALSE)</f>
        <v>40110.999.000.5996.000.000000000000.17</v>
      </c>
      <c r="DG429" s="121" t="s">
        <v>4730</v>
      </c>
      <c r="DH429" s="122" t="str">
        <f>VLOOKUP(DG429,'[1]Sheet2 (2)'!$A$2:$C$2126,3,FALSE)</f>
        <v>20110.637.000.5997.580.000000000000.17</v>
      </c>
      <c r="DI429" t="str">
        <f t="shared" si="53"/>
        <v>20110.637.000.</v>
      </c>
      <c r="DJ429" t="str">
        <f t="shared" si="54"/>
        <v>.580.000000000000.17</v>
      </c>
      <c r="DK429" s="4" t="s">
        <v>4978</v>
      </c>
      <c r="DL429" t="str">
        <f t="shared" si="55"/>
        <v>5997</v>
      </c>
      <c r="DM429" t="s">
        <v>2735</v>
      </c>
      <c r="DN429" t="str">
        <f t="shared" si="56"/>
        <v>110.637</v>
      </c>
      <c r="DO429" t="str">
        <f t="shared" si="57"/>
        <v/>
      </c>
      <c r="DP429" s="121" t="s">
        <v>4730</v>
      </c>
      <c r="DQ429" t="s">
        <v>6103</v>
      </c>
      <c r="DR429" t="s">
        <v>6104</v>
      </c>
      <c r="DS429" t="str">
        <f t="shared" si="58"/>
        <v>.580.000000000000.</v>
      </c>
    </row>
    <row r="430" spans="46:123" x14ac:dyDescent="0.25">
      <c r="AT430" t="s">
        <v>1556</v>
      </c>
      <c r="BT430" t="s">
        <v>1067</v>
      </c>
      <c r="BX430" s="121" t="s">
        <v>4979</v>
      </c>
      <c r="BY430" s="122" t="str">
        <f>VLOOKUP(BX430,'[1]Sheet2 (2)'!$A$2:$C$2126,3,FALSE)</f>
        <v>40110.999.000.5996.000.000000000000.17</v>
      </c>
      <c r="DG430" s="121" t="s">
        <v>4733</v>
      </c>
      <c r="DH430" s="122" t="str">
        <f>VLOOKUP(DG430,'[1]Sheet2 (2)'!$A$2:$C$2126,3,FALSE)</f>
        <v>20110.638.000.5997.520.000000000000.17</v>
      </c>
      <c r="DI430" t="str">
        <f t="shared" si="53"/>
        <v>20110.638.000.</v>
      </c>
      <c r="DJ430" t="str">
        <f t="shared" si="54"/>
        <v>.520.000000000000.17</v>
      </c>
      <c r="DK430" s="4" t="s">
        <v>4980</v>
      </c>
      <c r="DL430" t="str">
        <f t="shared" si="55"/>
        <v>5997</v>
      </c>
      <c r="DM430" t="s">
        <v>2735</v>
      </c>
      <c r="DN430" t="str">
        <f t="shared" si="56"/>
        <v>110.638</v>
      </c>
      <c r="DO430" t="str">
        <f t="shared" si="57"/>
        <v/>
      </c>
      <c r="DP430" s="121" t="s">
        <v>4733</v>
      </c>
      <c r="DQ430" t="s">
        <v>6105</v>
      </c>
      <c r="DR430" t="s">
        <v>6106</v>
      </c>
      <c r="DS430" t="str">
        <f t="shared" si="58"/>
        <v>.520.000000000000.</v>
      </c>
    </row>
    <row r="431" spans="46:123" x14ac:dyDescent="0.25">
      <c r="AT431" t="s">
        <v>1557</v>
      </c>
      <c r="BT431" t="s">
        <v>1069</v>
      </c>
      <c r="BX431" s="121" t="s">
        <v>4981</v>
      </c>
      <c r="BY431" s="122" t="str">
        <f>VLOOKUP(BX431,'[1]Sheet2 (2)'!$A$2:$C$2126,3,FALSE)</f>
        <v>40110.999.000.5996.000.000000000000.17</v>
      </c>
      <c r="DG431" s="121" t="s">
        <v>4735</v>
      </c>
      <c r="DH431" s="122" t="str">
        <f>VLOOKUP(DG431,'[1]Sheet2 (2)'!$A$2:$C$2126,3,FALSE)</f>
        <v>20110.645.000.5997.520.000000000000.17</v>
      </c>
      <c r="DI431" t="str">
        <f t="shared" si="53"/>
        <v>20110.645.000.</v>
      </c>
      <c r="DJ431" t="str">
        <f t="shared" si="54"/>
        <v>.520.000000000000.17</v>
      </c>
      <c r="DK431" s="4" t="s">
        <v>4982</v>
      </c>
      <c r="DL431" t="str">
        <f t="shared" si="55"/>
        <v>5997</v>
      </c>
      <c r="DM431" t="s">
        <v>2735</v>
      </c>
      <c r="DN431" t="str">
        <f t="shared" si="56"/>
        <v>110.645</v>
      </c>
      <c r="DO431" t="str">
        <f t="shared" si="57"/>
        <v/>
      </c>
      <c r="DP431" s="121" t="s">
        <v>4735</v>
      </c>
      <c r="DQ431" t="s">
        <v>6107</v>
      </c>
      <c r="DR431" t="s">
        <v>6106</v>
      </c>
      <c r="DS431" t="str">
        <f t="shared" si="58"/>
        <v>.520.000000000000.</v>
      </c>
    </row>
    <row r="432" spans="46:123" x14ac:dyDescent="0.25">
      <c r="AT432" t="s">
        <v>1558</v>
      </c>
      <c r="BT432" t="s">
        <v>1072</v>
      </c>
      <c r="BX432" s="121" t="s">
        <v>4983</v>
      </c>
      <c r="BY432" s="122" t="str">
        <f>VLOOKUP(BX432,'[1]Sheet2 (2)'!$A$2:$C$2126,3,FALSE)</f>
        <v>40110.999.000.5996.000.000000000000.17</v>
      </c>
      <c r="DG432" s="121" t="s">
        <v>4737</v>
      </c>
      <c r="DH432" s="122" t="str">
        <f>VLOOKUP(DG432,'[1]Sheet2 (2)'!$A$2:$C$2126,3,FALSE)</f>
        <v>20110.647.266.5997.510.000000000000.17</v>
      </c>
      <c r="DI432" t="str">
        <f t="shared" si="53"/>
        <v>20110.647.266.</v>
      </c>
      <c r="DJ432" t="str">
        <f t="shared" si="54"/>
        <v>.510.000000000000.17</v>
      </c>
      <c r="DK432" s="4" t="s">
        <v>4984</v>
      </c>
      <c r="DL432" t="str">
        <f t="shared" si="55"/>
        <v>5997</v>
      </c>
      <c r="DM432" t="s">
        <v>2735</v>
      </c>
      <c r="DN432" t="str">
        <f t="shared" si="56"/>
        <v>110.647</v>
      </c>
      <c r="DO432" t="str">
        <f t="shared" si="57"/>
        <v/>
      </c>
      <c r="DP432" s="121" t="s">
        <v>4737</v>
      </c>
      <c r="DQ432" t="s">
        <v>6108</v>
      </c>
      <c r="DR432" t="s">
        <v>5885</v>
      </c>
      <c r="DS432" t="str">
        <f t="shared" si="58"/>
        <v>.510.000000000000.</v>
      </c>
    </row>
    <row r="433" spans="46:123" x14ac:dyDescent="0.25">
      <c r="AT433" t="s">
        <v>1559</v>
      </c>
      <c r="BT433" t="s">
        <v>21</v>
      </c>
      <c r="BX433" s="121" t="s">
        <v>4985</v>
      </c>
      <c r="BY433" s="122" t="str">
        <f>VLOOKUP(BX433,'[1]Sheet2 (2)'!$A$2:$C$2126,3,FALSE)</f>
        <v>40110.999.000.5996.000.000000000000.17</v>
      </c>
      <c r="DG433" s="121" t="s">
        <v>4739</v>
      </c>
      <c r="DH433" s="122" t="str">
        <f>VLOOKUP(DG433,'[1]Sheet2 (2)'!$A$2:$C$2126,3,FALSE)</f>
        <v>20110.647.270.5997.510.000000000000.17</v>
      </c>
      <c r="DI433" t="str">
        <f t="shared" si="53"/>
        <v>20110.647.270.</v>
      </c>
      <c r="DJ433" t="str">
        <f t="shared" si="54"/>
        <v>.510.000000000000.17</v>
      </c>
      <c r="DK433" s="4" t="s">
        <v>4986</v>
      </c>
      <c r="DL433" t="str">
        <f t="shared" si="55"/>
        <v>5997</v>
      </c>
      <c r="DM433" t="s">
        <v>2735</v>
      </c>
      <c r="DN433" t="str">
        <f t="shared" si="56"/>
        <v>110.647</v>
      </c>
      <c r="DO433" t="str">
        <f t="shared" si="57"/>
        <v/>
      </c>
      <c r="DP433" s="121" t="s">
        <v>4739</v>
      </c>
      <c r="DQ433" t="s">
        <v>6109</v>
      </c>
      <c r="DR433" t="s">
        <v>5885</v>
      </c>
      <c r="DS433" t="str">
        <f t="shared" si="58"/>
        <v>.510.000000000000.</v>
      </c>
    </row>
    <row r="434" spans="46:123" x14ac:dyDescent="0.25">
      <c r="AT434" t="s">
        <v>1560</v>
      </c>
      <c r="BT434" t="s">
        <v>24</v>
      </c>
      <c r="BX434" s="121" t="s">
        <v>4987</v>
      </c>
      <c r="BY434" s="122" t="str">
        <f>VLOOKUP(BX434,'[1]Sheet2 (2)'!$A$2:$C$2126,3,FALSE)</f>
        <v>40110.999.000.5996.000.000000000000.17</v>
      </c>
      <c r="DG434" s="121" t="s">
        <v>4741</v>
      </c>
      <c r="DH434" s="122" t="str">
        <f>VLOOKUP(DG434,'[1]Sheet2 (2)'!$A$2:$C$2126,3,FALSE)</f>
        <v>20110.647.271.5997.510.000000000000.17</v>
      </c>
      <c r="DI434" t="str">
        <f t="shared" si="53"/>
        <v>20110.647.271.</v>
      </c>
      <c r="DJ434" t="str">
        <f t="shared" si="54"/>
        <v>.510.000000000000.17</v>
      </c>
      <c r="DK434" s="4" t="s">
        <v>4988</v>
      </c>
      <c r="DL434" t="str">
        <f t="shared" si="55"/>
        <v>5997</v>
      </c>
      <c r="DM434" t="s">
        <v>2735</v>
      </c>
      <c r="DN434" t="str">
        <f t="shared" si="56"/>
        <v>110.647</v>
      </c>
      <c r="DO434" t="str">
        <f t="shared" si="57"/>
        <v/>
      </c>
      <c r="DP434" s="121" t="s">
        <v>4741</v>
      </c>
      <c r="DQ434" t="s">
        <v>6110</v>
      </c>
      <c r="DR434" t="s">
        <v>5885</v>
      </c>
      <c r="DS434" t="str">
        <f t="shared" si="58"/>
        <v>.510.000000000000.</v>
      </c>
    </row>
    <row r="435" spans="46:123" x14ac:dyDescent="0.25">
      <c r="AT435" t="s">
        <v>1561</v>
      </c>
      <c r="BT435" t="s">
        <v>26</v>
      </c>
      <c r="BX435" s="121" t="s">
        <v>4989</v>
      </c>
      <c r="BY435" s="122" t="str">
        <f>VLOOKUP(BX435,'[1]Sheet2 (2)'!$A$2:$C$2126,3,FALSE)</f>
        <v>40110.999.000.5996.000.000000000000.17</v>
      </c>
      <c r="DG435" s="121" t="s">
        <v>4744</v>
      </c>
      <c r="DH435" s="122" t="str">
        <f>VLOOKUP(DG435,'[1]Sheet2 (2)'!$A$2:$C$2126,3,FALSE)</f>
        <v>20110.635.000.5997.530.000000000000.17</v>
      </c>
      <c r="DI435" t="str">
        <f t="shared" si="53"/>
        <v>20110.635.000.</v>
      </c>
      <c r="DJ435" t="str">
        <f t="shared" si="54"/>
        <v>.530.000000000000.17</v>
      </c>
      <c r="DK435" s="4" t="s">
        <v>4990</v>
      </c>
      <c r="DL435" t="str">
        <f t="shared" si="55"/>
        <v>5997</v>
      </c>
      <c r="DM435" t="s">
        <v>2735</v>
      </c>
      <c r="DN435" t="str">
        <f t="shared" si="56"/>
        <v>110.635</v>
      </c>
      <c r="DO435" t="str">
        <f t="shared" si="57"/>
        <v/>
      </c>
      <c r="DP435" s="121" t="s">
        <v>4744</v>
      </c>
      <c r="DQ435" t="s">
        <v>6111</v>
      </c>
      <c r="DR435" t="s">
        <v>6102</v>
      </c>
      <c r="DS435" t="str">
        <f t="shared" si="58"/>
        <v>.530.000000000000.</v>
      </c>
    </row>
    <row r="436" spans="46:123" x14ac:dyDescent="0.25">
      <c r="AT436" t="s">
        <v>1562</v>
      </c>
      <c r="BT436" t="s">
        <v>29</v>
      </c>
      <c r="BX436" s="121" t="s">
        <v>4991</v>
      </c>
      <c r="BY436" s="122" t="str">
        <f>VLOOKUP(BX436,'[1]Sheet2 (2)'!$A$2:$C$2126,3,FALSE)</f>
        <v>40110.999.000.5996.000.000000000000.17</v>
      </c>
      <c r="DG436" s="121" t="s">
        <v>4747</v>
      </c>
      <c r="DH436" s="122" t="str">
        <f>VLOOKUP(DG436,'[1]Sheet2 (2)'!$A$2:$C$2126,3,FALSE)</f>
        <v>20110.632.000.5997.520.000000000000.17</v>
      </c>
      <c r="DI436" t="str">
        <f t="shared" si="53"/>
        <v>20110.632.000.</v>
      </c>
      <c r="DJ436" t="str">
        <f t="shared" si="54"/>
        <v>.520.000000000000.17</v>
      </c>
      <c r="DK436" s="4" t="s">
        <v>4992</v>
      </c>
      <c r="DL436" t="str">
        <f t="shared" si="55"/>
        <v>5997</v>
      </c>
      <c r="DM436" t="s">
        <v>2735</v>
      </c>
      <c r="DN436" t="str">
        <f t="shared" si="56"/>
        <v>110.632</v>
      </c>
      <c r="DO436" t="str">
        <f t="shared" si="57"/>
        <v/>
      </c>
      <c r="DP436" s="121" t="s">
        <v>4747</v>
      </c>
      <c r="DQ436" t="s">
        <v>6112</v>
      </c>
      <c r="DR436" t="s">
        <v>6106</v>
      </c>
      <c r="DS436" t="str">
        <f t="shared" si="58"/>
        <v>.520.000000000000.</v>
      </c>
    </row>
    <row r="437" spans="46:123" x14ac:dyDescent="0.25">
      <c r="AT437" t="s">
        <v>1563</v>
      </c>
      <c r="BT437" t="s">
        <v>31</v>
      </c>
      <c r="BX437" s="121" t="s">
        <v>4993</v>
      </c>
      <c r="BY437" s="122" t="str">
        <f>VLOOKUP(BX437,'[1]Sheet2 (2)'!$A$2:$C$2126,3,FALSE)</f>
        <v>40110.061.000.5997.110.000000000000.17</v>
      </c>
      <c r="DG437" s="121" t="s">
        <v>4750</v>
      </c>
      <c r="DH437" s="122" t="str">
        <f>VLOOKUP(DG437,'[1]Sheet2 (2)'!$A$2:$C$2126,3,FALSE)</f>
        <v>20110.643.000.5997.510.000000000000.17</v>
      </c>
      <c r="DI437" t="str">
        <f t="shared" si="53"/>
        <v>20110.643.000.</v>
      </c>
      <c r="DJ437" t="str">
        <f t="shared" si="54"/>
        <v>.510.000000000000.17</v>
      </c>
      <c r="DK437" s="4" t="s">
        <v>4994</v>
      </c>
      <c r="DL437" t="str">
        <f t="shared" si="55"/>
        <v>5997</v>
      </c>
      <c r="DM437" t="s">
        <v>2735</v>
      </c>
      <c r="DN437" t="str">
        <f t="shared" si="56"/>
        <v>110.643</v>
      </c>
      <c r="DO437" t="str">
        <f t="shared" si="57"/>
        <v/>
      </c>
      <c r="DP437" s="121" t="s">
        <v>4750</v>
      </c>
      <c r="DQ437" t="s">
        <v>6113</v>
      </c>
      <c r="DR437" t="s">
        <v>5885</v>
      </c>
      <c r="DS437" t="str">
        <f t="shared" si="58"/>
        <v>.510.000000000000.</v>
      </c>
    </row>
    <row r="438" spans="46:123" x14ac:dyDescent="0.25">
      <c r="AT438" t="s">
        <v>1564</v>
      </c>
      <c r="BT438" t="s">
        <v>34</v>
      </c>
      <c r="BX438" s="121" t="s">
        <v>4995</v>
      </c>
      <c r="BY438" s="122" t="str">
        <f>VLOOKUP(BX438,'[1]Sheet2 (2)'!$A$2:$C$2126,3,FALSE)</f>
        <v>40110.380.000.5997.470.000000000000.17</v>
      </c>
      <c r="DG438" s="121" t="s">
        <v>4752</v>
      </c>
      <c r="DH438" s="122" t="str">
        <f>VLOOKUP(DG438,'[1]Sheet2 (2)'!$A$2:$C$2126,3,FALSE)</f>
        <v>20110.640.000.5997.510.000000000000.17</v>
      </c>
      <c r="DI438" t="str">
        <f t="shared" si="53"/>
        <v>20110.640.000.</v>
      </c>
      <c r="DJ438" t="str">
        <f t="shared" si="54"/>
        <v>.510.000000000000.17</v>
      </c>
      <c r="DK438" s="4" t="s">
        <v>4996</v>
      </c>
      <c r="DL438" t="str">
        <f t="shared" si="55"/>
        <v>5997</v>
      </c>
      <c r="DM438" t="s">
        <v>2735</v>
      </c>
      <c r="DN438" t="str">
        <f t="shared" si="56"/>
        <v>110.640</v>
      </c>
      <c r="DO438" t="str">
        <f t="shared" si="57"/>
        <v/>
      </c>
      <c r="DP438" s="121" t="s">
        <v>4752</v>
      </c>
      <c r="DQ438" t="s">
        <v>6114</v>
      </c>
      <c r="DR438" t="s">
        <v>5885</v>
      </c>
      <c r="DS438" t="str">
        <f t="shared" si="58"/>
        <v>.510.000000000000.</v>
      </c>
    </row>
    <row r="439" spans="46:123" x14ac:dyDescent="0.25">
      <c r="AT439" t="s">
        <v>1565</v>
      </c>
      <c r="BT439" t="s">
        <v>36</v>
      </c>
      <c r="BX439" s="121" t="s">
        <v>4997</v>
      </c>
      <c r="BY439" s="122" t="str">
        <f>VLOOKUP(BX439,'[1]Sheet2 (2)'!$A$2:$C$2126,3,FALSE)</f>
        <v>40110.061.000.5997.110.000000000000.17</v>
      </c>
      <c r="DG439" s="121" t="s">
        <v>4754</v>
      </c>
      <c r="DH439" s="122" t="str">
        <f>VLOOKUP(DG439,'[1]Sheet2 (2)'!$A$2:$C$2126,3,FALSE)</f>
        <v>20110.390.273.5997.510.000000000000.17</v>
      </c>
      <c r="DI439" t="str">
        <f t="shared" si="53"/>
        <v>20110.390.273.</v>
      </c>
      <c r="DJ439" t="str">
        <f t="shared" si="54"/>
        <v>.510.000000000000.17</v>
      </c>
      <c r="DK439" s="4" t="s">
        <v>4998</v>
      </c>
      <c r="DL439" t="str">
        <f t="shared" si="55"/>
        <v>5997</v>
      </c>
      <c r="DM439" t="s">
        <v>2735</v>
      </c>
      <c r="DN439" t="str">
        <f t="shared" si="56"/>
        <v>110.390</v>
      </c>
      <c r="DO439" t="str">
        <f t="shared" si="57"/>
        <v/>
      </c>
      <c r="DP439" s="121" t="s">
        <v>4754</v>
      </c>
      <c r="DQ439" t="s">
        <v>6115</v>
      </c>
      <c r="DR439" t="s">
        <v>5885</v>
      </c>
      <c r="DS439" t="str">
        <f t="shared" si="58"/>
        <v>.510.000000000000.</v>
      </c>
    </row>
    <row r="440" spans="46:123" x14ac:dyDescent="0.25">
      <c r="AT440" t="s">
        <v>1566</v>
      </c>
      <c r="BT440" t="s">
        <v>39</v>
      </c>
      <c r="BX440" s="121" t="s">
        <v>4999</v>
      </c>
      <c r="BY440" s="122" t="str">
        <f>VLOOKUP(BX440,'[1]Sheet2 (2)'!$A$2:$C$2126,3,FALSE)</f>
        <v>40110.061.000.5997.110.000000000000.17</v>
      </c>
      <c r="DG440" s="121" t="s">
        <v>4756</v>
      </c>
      <c r="DH440" s="122" t="str">
        <f>VLOOKUP(DG440,'[1]Sheet2 (2)'!$A$2:$C$2126,3,FALSE)</f>
        <v>20110.390.263.5997.510.000000000000.17</v>
      </c>
      <c r="DI440" t="str">
        <f t="shared" si="53"/>
        <v>20110.390.263.</v>
      </c>
      <c r="DJ440" t="str">
        <f t="shared" si="54"/>
        <v>.510.000000000000.17</v>
      </c>
      <c r="DK440" s="4" t="s">
        <v>5000</v>
      </c>
      <c r="DL440" t="str">
        <f t="shared" si="55"/>
        <v>5997</v>
      </c>
      <c r="DM440" t="s">
        <v>2735</v>
      </c>
      <c r="DN440" t="str">
        <f t="shared" si="56"/>
        <v>110.390</v>
      </c>
      <c r="DO440" t="str">
        <f t="shared" si="57"/>
        <v/>
      </c>
      <c r="DP440" s="121" t="s">
        <v>4756</v>
      </c>
      <c r="DQ440" t="s">
        <v>6116</v>
      </c>
      <c r="DR440" t="s">
        <v>5885</v>
      </c>
      <c r="DS440" t="str">
        <f t="shared" si="58"/>
        <v>.510.000000000000.</v>
      </c>
    </row>
    <row r="441" spans="46:123" x14ac:dyDescent="0.25">
      <c r="AT441" t="s">
        <v>1567</v>
      </c>
      <c r="BT441" t="s">
        <v>483</v>
      </c>
      <c r="BX441" s="121" t="s">
        <v>5001</v>
      </c>
      <c r="BY441" s="122" t="str">
        <f>VLOOKUP(BX441,'[1]Sheet2 (2)'!$A$2:$C$2126,3,FALSE)</f>
        <v>40110.061.000.5997.110.000000000000.17</v>
      </c>
      <c r="DG441" s="121" t="s">
        <v>4759</v>
      </c>
      <c r="DH441" s="122" t="str">
        <f>VLOOKUP(DG441,'[1]Sheet2 (2)'!$A$2:$C$2126,3,FALSE)</f>
        <v>20110.644.000.5997.510.000000000000.17</v>
      </c>
      <c r="DI441" t="str">
        <f t="shared" si="53"/>
        <v>20110.644.000.</v>
      </c>
      <c r="DJ441" t="str">
        <f t="shared" si="54"/>
        <v>.510.000000000000.17</v>
      </c>
      <c r="DK441" s="4" t="s">
        <v>5002</v>
      </c>
      <c r="DL441" t="str">
        <f t="shared" si="55"/>
        <v>5997</v>
      </c>
      <c r="DM441" t="s">
        <v>2735</v>
      </c>
      <c r="DN441" t="str">
        <f t="shared" si="56"/>
        <v>110.644</v>
      </c>
      <c r="DO441" t="str">
        <f t="shared" si="57"/>
        <v/>
      </c>
      <c r="DP441" s="121" t="s">
        <v>4759</v>
      </c>
      <c r="DQ441" t="s">
        <v>6117</v>
      </c>
      <c r="DR441" t="s">
        <v>5885</v>
      </c>
      <c r="DS441" t="str">
        <f t="shared" si="58"/>
        <v>.510.000000000000.</v>
      </c>
    </row>
    <row r="442" spans="46:123" x14ac:dyDescent="0.25">
      <c r="AT442" t="s">
        <v>1568</v>
      </c>
      <c r="BT442" t="s">
        <v>481</v>
      </c>
      <c r="BX442" s="121" t="s">
        <v>5003</v>
      </c>
      <c r="BY442" s="122" t="str">
        <f>VLOOKUP(BX442,'[1]Sheet2 (2)'!$A$2:$C$2126,3,FALSE)</f>
        <v>40110.061.000.5997.110.000000000000.17</v>
      </c>
      <c r="DG442" s="121" t="s">
        <v>4762</v>
      </c>
      <c r="DH442" s="122" t="str">
        <f>VLOOKUP(DG442,'[1]Sheet2 (2)'!$A$2:$C$2126,3,FALSE)</f>
        <v>20110.999.000.5996.000.000000000000.17</v>
      </c>
      <c r="DI442" t="str">
        <f t="shared" si="53"/>
        <v>20110.999.000.</v>
      </c>
      <c r="DJ442" t="str">
        <f t="shared" si="54"/>
        <v>.000.000000000000.17</v>
      </c>
      <c r="DK442" s="4" t="s">
        <v>4379</v>
      </c>
      <c r="DL442" t="str">
        <f t="shared" si="55"/>
        <v>5996</v>
      </c>
      <c r="DM442" t="s">
        <v>3078</v>
      </c>
      <c r="DN442" t="str">
        <f t="shared" si="56"/>
        <v>110.999</v>
      </c>
      <c r="DO442" t="str">
        <f t="shared" si="57"/>
        <v>N/A</v>
      </c>
      <c r="DP442" s="121" t="s">
        <v>4762</v>
      </c>
      <c r="DQ442" t="s">
        <v>1422</v>
      </c>
      <c r="DR442" t="s">
        <v>1422</v>
      </c>
      <c r="DS442" t="str">
        <f t="shared" si="58"/>
        <v>N/A</v>
      </c>
    </row>
    <row r="443" spans="46:123" x14ac:dyDescent="0.25">
      <c r="AT443" t="s">
        <v>1569</v>
      </c>
      <c r="BT443" t="s">
        <v>43</v>
      </c>
      <c r="BX443" s="121" t="s">
        <v>5004</v>
      </c>
      <c r="BY443" s="122" t="str">
        <f>VLOOKUP(BX443,'[1]Sheet2 (2)'!$A$2:$C$2126,3,FALSE)</f>
        <v>40110.061.000.5997.110.000000000000.17</v>
      </c>
      <c r="DG443" s="121" t="s">
        <v>2718</v>
      </c>
      <c r="DH443" s="122" t="str">
        <f>VLOOKUP(DG443,'[1]Sheet2 (2)'!$A$2:$C$2126,3,FALSE)</f>
        <v>30110.999.000.5996.000.000000000000.17</v>
      </c>
      <c r="DI443" t="str">
        <f t="shared" si="53"/>
        <v>30110.999.000.</v>
      </c>
      <c r="DJ443" t="str">
        <f t="shared" si="54"/>
        <v>.000.000000000000.17</v>
      </c>
      <c r="DK443" s="4" t="s">
        <v>5005</v>
      </c>
      <c r="DL443" t="str">
        <f t="shared" si="55"/>
        <v>5996</v>
      </c>
      <c r="DM443" t="s">
        <v>3078</v>
      </c>
      <c r="DN443" t="str">
        <f t="shared" si="56"/>
        <v>110.999</v>
      </c>
      <c r="DO443" t="str">
        <f t="shared" si="57"/>
        <v>N/A</v>
      </c>
      <c r="DP443" s="121" t="s">
        <v>2718</v>
      </c>
      <c r="DQ443" t="s">
        <v>1422</v>
      </c>
      <c r="DR443" t="s">
        <v>1422</v>
      </c>
      <c r="DS443" t="str">
        <f t="shared" si="58"/>
        <v>N/A</v>
      </c>
    </row>
    <row r="444" spans="46:123" x14ac:dyDescent="0.25">
      <c r="AT444" t="s">
        <v>1570</v>
      </c>
      <c r="BT444" t="s">
        <v>487</v>
      </c>
      <c r="BX444" s="121" t="s">
        <v>5006</v>
      </c>
      <c r="BY444" s="122" t="str">
        <f>VLOOKUP(BX444,'[1]Sheet2 (2)'!$A$2:$C$2126,3,FALSE)</f>
        <v>40110.999.000.5996.000.000000000000.17</v>
      </c>
      <c r="DG444" s="121" t="s">
        <v>2739</v>
      </c>
      <c r="DH444" s="122" t="str">
        <f>VLOOKUP(DG444,'[1]Sheet2 (2)'!$A$2:$C$2126,3,FALSE)</f>
        <v>30110.683.000.5997.610.000000000000.17</v>
      </c>
      <c r="DI444" t="str">
        <f t="shared" si="53"/>
        <v>30110.683.000.</v>
      </c>
      <c r="DJ444" t="str">
        <f t="shared" si="54"/>
        <v>.610.000000000000.17</v>
      </c>
      <c r="DK444" s="4" t="s">
        <v>5007</v>
      </c>
      <c r="DL444" t="str">
        <f t="shared" si="55"/>
        <v>5997</v>
      </c>
      <c r="DM444" t="s">
        <v>2735</v>
      </c>
      <c r="DN444" t="str">
        <f t="shared" si="56"/>
        <v>110.683</v>
      </c>
      <c r="DO444" t="str">
        <f t="shared" si="57"/>
        <v/>
      </c>
      <c r="DP444" s="121" t="s">
        <v>2739</v>
      </c>
      <c r="DQ444" t="s">
        <v>6118</v>
      </c>
      <c r="DR444" t="s">
        <v>5867</v>
      </c>
      <c r="DS444" t="str">
        <f t="shared" si="58"/>
        <v>.610.000000000000.</v>
      </c>
    </row>
    <row r="445" spans="46:123" x14ac:dyDescent="0.25">
      <c r="AT445" t="s">
        <v>1571</v>
      </c>
      <c r="BT445" t="s">
        <v>46</v>
      </c>
      <c r="BX445" s="121" t="s">
        <v>5008</v>
      </c>
      <c r="BY445" s="122" t="str">
        <f>VLOOKUP(BX445,'[1]Sheet2 (2)'!$A$2:$C$2126,3,FALSE)</f>
        <v>40110.999.000.5996.000.000000000000.17</v>
      </c>
      <c r="DG445" s="121" t="s">
        <v>2758</v>
      </c>
      <c r="DH445" s="122" t="str">
        <f>VLOOKUP(DG445,'[1]Sheet2 (2)'!$A$2:$C$2126,3,FALSE)</f>
        <v>30110.696.000.5997.630.000000000000.17</v>
      </c>
      <c r="DI445" t="str">
        <f t="shared" si="53"/>
        <v>30110.696.000.</v>
      </c>
      <c r="DJ445" t="str">
        <f t="shared" si="54"/>
        <v>.630.000000000000.17</v>
      </c>
      <c r="DK445" s="4" t="s">
        <v>5009</v>
      </c>
      <c r="DL445" t="str">
        <f t="shared" si="55"/>
        <v>5997</v>
      </c>
      <c r="DM445" t="s">
        <v>2735</v>
      </c>
      <c r="DN445" t="str">
        <f t="shared" si="56"/>
        <v>110.696</v>
      </c>
      <c r="DO445" t="str">
        <f t="shared" si="57"/>
        <v/>
      </c>
      <c r="DP445" s="121" t="s">
        <v>2758</v>
      </c>
      <c r="DQ445" t="s">
        <v>6119</v>
      </c>
      <c r="DR445" t="s">
        <v>5876</v>
      </c>
      <c r="DS445" t="str">
        <f t="shared" si="58"/>
        <v>.630.000000000000.</v>
      </c>
    </row>
    <row r="446" spans="46:123" x14ac:dyDescent="0.25">
      <c r="AT446" t="s">
        <v>1572</v>
      </c>
      <c r="BT446" t="s">
        <v>482</v>
      </c>
      <c r="BX446" s="121" t="s">
        <v>5010</v>
      </c>
      <c r="BY446" s="122" t="str">
        <f>VLOOKUP(BX446,'[1]Sheet2 (2)'!$A$2:$C$2126,3,FALSE)</f>
        <v>40110.999.000.5996.000.000000000000.17</v>
      </c>
      <c r="DG446" s="121" t="s">
        <v>2777</v>
      </c>
      <c r="DH446" s="122" t="str">
        <f>VLOOKUP(DG446,'[1]Sheet2 (2)'!$A$2:$C$2126,3,FALSE)</f>
        <v>30110.696.000.5997.630.000000000000.17</v>
      </c>
      <c r="DI446" t="str">
        <f t="shared" si="53"/>
        <v>30110.696.000.</v>
      </c>
      <c r="DJ446" t="str">
        <f t="shared" si="54"/>
        <v>.630.000000000000.17</v>
      </c>
      <c r="DK446" s="4" t="s">
        <v>5009</v>
      </c>
      <c r="DL446" t="str">
        <f t="shared" si="55"/>
        <v>5997</v>
      </c>
      <c r="DM446" t="s">
        <v>2735</v>
      </c>
      <c r="DN446" t="str">
        <f t="shared" si="56"/>
        <v>110.696</v>
      </c>
      <c r="DO446" t="str">
        <f t="shared" si="57"/>
        <v/>
      </c>
      <c r="DP446" s="121" t="s">
        <v>2777</v>
      </c>
      <c r="DQ446" t="s">
        <v>6119</v>
      </c>
      <c r="DR446" t="s">
        <v>5876</v>
      </c>
      <c r="DS446" t="str">
        <f t="shared" si="58"/>
        <v>.630.000000000000.</v>
      </c>
    </row>
    <row r="447" spans="46:123" x14ac:dyDescent="0.25">
      <c r="AT447" t="s">
        <v>1573</v>
      </c>
      <c r="BT447" t="s">
        <v>518</v>
      </c>
      <c r="BX447" s="121" t="s">
        <v>5011</v>
      </c>
      <c r="BY447" s="122" t="str">
        <f>VLOOKUP(BX447,'[1]Sheet2 (2)'!$A$2:$C$2126,3,FALSE)</f>
        <v>40110.380.000.5997.470.000000000000.17</v>
      </c>
      <c r="DG447" s="121" t="s">
        <v>2796</v>
      </c>
      <c r="DH447" s="122" t="str">
        <f>VLOOKUP(DG447,'[1]Sheet2 (2)'!$A$2:$C$2126,3,FALSE)</f>
        <v>31110.391.293.5997.630.000000000000.17</v>
      </c>
      <c r="DI447" t="str">
        <f t="shared" si="53"/>
        <v>31110.391.293.</v>
      </c>
      <c r="DJ447" t="str">
        <f t="shared" si="54"/>
        <v>.630.000000000000.17</v>
      </c>
      <c r="DK447" s="4" t="s">
        <v>5012</v>
      </c>
      <c r="DL447" t="str">
        <f t="shared" si="55"/>
        <v>5997</v>
      </c>
      <c r="DM447" t="s">
        <v>2735</v>
      </c>
      <c r="DN447" t="str">
        <f t="shared" si="56"/>
        <v>110.391</v>
      </c>
      <c r="DO447" t="str">
        <f t="shared" si="57"/>
        <v/>
      </c>
      <c r="DP447" s="121" t="s">
        <v>2796</v>
      </c>
      <c r="DQ447" t="s">
        <v>6120</v>
      </c>
      <c r="DR447" t="s">
        <v>5876</v>
      </c>
      <c r="DS447" t="str">
        <f t="shared" si="58"/>
        <v>.630.000000000000.</v>
      </c>
    </row>
    <row r="448" spans="46:123" x14ac:dyDescent="0.25">
      <c r="AT448" t="s">
        <v>1574</v>
      </c>
      <c r="BT448" t="s">
        <v>50</v>
      </c>
      <c r="BX448" s="121" t="s">
        <v>5013</v>
      </c>
      <c r="BY448" s="122" t="str">
        <f>VLOOKUP(BX448,'[1]Sheet2 (2)'!$A$2:$C$2126,3,FALSE)</f>
        <v>40110.380.000.5997.470.000000000000.17</v>
      </c>
      <c r="DG448" s="121" t="s">
        <v>2815</v>
      </c>
      <c r="DH448" s="122" t="str">
        <f>VLOOKUP(DG448,'[1]Sheet2 (2)'!$A$2:$C$2126,3,FALSE)</f>
        <v>30110.576.000.5997.470.000000000000.17</v>
      </c>
      <c r="DI448" t="str">
        <f t="shared" si="53"/>
        <v>30110.576.000.</v>
      </c>
      <c r="DJ448" t="str">
        <f t="shared" si="54"/>
        <v>.470.000000000000.17</v>
      </c>
      <c r="DK448" s="4" t="s">
        <v>5014</v>
      </c>
      <c r="DL448" t="str">
        <f t="shared" si="55"/>
        <v>5997</v>
      </c>
      <c r="DM448" t="s">
        <v>2735</v>
      </c>
      <c r="DN448" t="str">
        <f t="shared" si="56"/>
        <v>110.576</v>
      </c>
      <c r="DO448" t="str">
        <f t="shared" si="57"/>
        <v/>
      </c>
      <c r="DP448" s="121" t="s">
        <v>2815</v>
      </c>
      <c r="DQ448" t="s">
        <v>6121</v>
      </c>
      <c r="DR448" t="s">
        <v>5887</v>
      </c>
      <c r="DS448" t="str">
        <f t="shared" si="58"/>
        <v>.470.000000000000.</v>
      </c>
    </row>
    <row r="449" spans="46:123" x14ac:dyDescent="0.25">
      <c r="AT449" t="s">
        <v>1575</v>
      </c>
      <c r="BT449" t="s">
        <v>53</v>
      </c>
      <c r="BX449" s="121" t="s">
        <v>5015</v>
      </c>
      <c r="BY449" s="122" t="str">
        <f>VLOOKUP(BX449,'[1]Sheet2 (2)'!$A$2:$C$2126,3,FALSE)</f>
        <v>40110.380.000.5997.470.000000000000.17</v>
      </c>
      <c r="DG449" s="121" t="s">
        <v>2834</v>
      </c>
      <c r="DH449" s="122" t="str">
        <f>VLOOKUP(DG449,'[1]Sheet2 (2)'!$A$2:$C$2126,3,FALSE)</f>
        <v>30110.638.000.5997.520.000000000000.17</v>
      </c>
      <c r="DI449" t="str">
        <f t="shared" si="53"/>
        <v>30110.638.000.</v>
      </c>
      <c r="DJ449" t="str">
        <f t="shared" si="54"/>
        <v>.520.000000000000.17</v>
      </c>
      <c r="DK449" s="4" t="s">
        <v>5016</v>
      </c>
      <c r="DL449" t="str">
        <f t="shared" si="55"/>
        <v>5997</v>
      </c>
      <c r="DM449" t="s">
        <v>2735</v>
      </c>
      <c r="DN449" t="str">
        <f t="shared" si="56"/>
        <v>110.638</v>
      </c>
      <c r="DO449" t="str">
        <f t="shared" si="57"/>
        <v/>
      </c>
      <c r="DP449" s="121" t="s">
        <v>2834</v>
      </c>
      <c r="DQ449" t="s">
        <v>6122</v>
      </c>
      <c r="DR449" t="s">
        <v>6106</v>
      </c>
      <c r="DS449" t="str">
        <f t="shared" si="58"/>
        <v>.520.000000000000.</v>
      </c>
    </row>
    <row r="450" spans="46:123" x14ac:dyDescent="0.25">
      <c r="AT450" t="s">
        <v>1576</v>
      </c>
      <c r="BT450" t="s">
        <v>55</v>
      </c>
      <c r="BX450" s="121" t="s">
        <v>5017</v>
      </c>
      <c r="BY450" s="122" t="str">
        <f>VLOOKUP(BX450,'[1]Sheet2 (2)'!$A$2:$C$2126,3,FALSE)</f>
        <v>40110.999.000.5996.000.000000000000.17</v>
      </c>
      <c r="DG450" s="121" t="s">
        <v>2853</v>
      </c>
      <c r="DH450" s="122" t="str">
        <f>VLOOKUP(DG450,'[1]Sheet2 (2)'!$A$2:$C$2126,3,FALSE)</f>
        <v>30110.684.000.5997.610.000000000000.17</v>
      </c>
      <c r="DI450" t="str">
        <f t="shared" si="53"/>
        <v>30110.684.000.</v>
      </c>
      <c r="DJ450" t="str">
        <f t="shared" si="54"/>
        <v>.610.000000000000.17</v>
      </c>
      <c r="DK450" s="4" t="s">
        <v>5018</v>
      </c>
      <c r="DL450" t="str">
        <f t="shared" si="55"/>
        <v>5997</v>
      </c>
      <c r="DM450" t="s">
        <v>2735</v>
      </c>
      <c r="DN450" t="str">
        <f t="shared" si="56"/>
        <v>110.684</v>
      </c>
      <c r="DO450" t="str">
        <f t="shared" si="57"/>
        <v/>
      </c>
      <c r="DP450" s="121" t="s">
        <v>2853</v>
      </c>
      <c r="DQ450" t="s">
        <v>6123</v>
      </c>
      <c r="DR450" t="s">
        <v>5867</v>
      </c>
      <c r="DS450" t="str">
        <f t="shared" si="58"/>
        <v>.610.000000000000.</v>
      </c>
    </row>
    <row r="451" spans="46:123" x14ac:dyDescent="0.25">
      <c r="AT451" t="s">
        <v>1577</v>
      </c>
      <c r="BT451" t="s">
        <v>58</v>
      </c>
      <c r="BX451" s="121" t="s">
        <v>5019</v>
      </c>
      <c r="BY451" s="122" t="str">
        <f>VLOOKUP(BX451,'[1]Sheet2 (2)'!$A$2:$C$2126,3,FALSE)</f>
        <v>40110.061.000.5997.110.000000000000.17</v>
      </c>
      <c r="DG451" s="121" t="s">
        <v>2872</v>
      </c>
      <c r="DH451" s="122" t="str">
        <f>VLOOKUP(DG451,'[1]Sheet2 (2)'!$A$2:$C$2126,3,FALSE)</f>
        <v>30110.693.000.5997.630.000000000000.17</v>
      </c>
      <c r="DI451" t="str">
        <f t="shared" ref="DI451:DI514" si="59">MID(DH451,1,14)</f>
        <v>30110.693.000.</v>
      </c>
      <c r="DJ451" t="str">
        <f t="shared" ref="DJ451:DJ514" si="60">MID(DH451,19,20)</f>
        <v>.630.000000000000.17</v>
      </c>
      <c r="DK451" s="4" t="s">
        <v>5020</v>
      </c>
      <c r="DL451" t="str">
        <f t="shared" ref="DL451:DL514" si="61">MID(DH451,15,4)</f>
        <v>5997</v>
      </c>
      <c r="DM451" t="s">
        <v>2735</v>
      </c>
      <c r="DN451" t="str">
        <f t="shared" ref="DN451:DN514" si="62">MID(DI451,3,7)</f>
        <v>110.693</v>
      </c>
      <c r="DO451" t="str">
        <f t="shared" ref="DO451:DO514" si="63">IF(DN451="110.999","N/A","")</f>
        <v/>
      </c>
      <c r="DP451" s="121" t="s">
        <v>2872</v>
      </c>
      <c r="DQ451" t="s">
        <v>6124</v>
      </c>
      <c r="DR451" t="s">
        <v>5876</v>
      </c>
      <c r="DS451" t="str">
        <f t="shared" ref="DS451:DS514" si="64">MID(DR451,1,18)</f>
        <v>.630.000000000000.</v>
      </c>
    </row>
    <row r="452" spans="46:123" x14ac:dyDescent="0.25">
      <c r="AT452" t="s">
        <v>1578</v>
      </c>
      <c r="BT452" t="s">
        <v>61</v>
      </c>
      <c r="BX452" s="121" t="s">
        <v>5021</v>
      </c>
      <c r="BY452" s="122" t="str">
        <f>VLOOKUP(BX452,'[1]Sheet2 (2)'!$A$2:$C$2126,3,FALSE)</f>
        <v>40110.061.000.5997.110.000000000000.17</v>
      </c>
      <c r="DG452" s="121" t="s">
        <v>2891</v>
      </c>
      <c r="DH452" s="122" t="str">
        <f>VLOOKUP(DG452,'[1]Sheet2 (2)'!$A$2:$C$2126,3,FALSE)</f>
        <v>30110.683.334.5997.640.000000000000.17</v>
      </c>
      <c r="DI452" t="str">
        <f t="shared" si="59"/>
        <v>30110.683.334.</v>
      </c>
      <c r="DJ452" t="str">
        <f t="shared" si="60"/>
        <v>.640.000000000000.17</v>
      </c>
      <c r="DK452" s="4" t="s">
        <v>5022</v>
      </c>
      <c r="DL452" t="str">
        <f t="shared" si="61"/>
        <v>5997</v>
      </c>
      <c r="DM452" t="s">
        <v>2735</v>
      </c>
      <c r="DN452" t="str">
        <f t="shared" si="62"/>
        <v>110.683</v>
      </c>
      <c r="DO452" t="str">
        <f t="shared" si="63"/>
        <v/>
      </c>
      <c r="DP452" s="121" t="s">
        <v>2891</v>
      </c>
      <c r="DQ452" t="s">
        <v>6125</v>
      </c>
      <c r="DR452" t="s">
        <v>5878</v>
      </c>
      <c r="DS452" t="str">
        <f t="shared" si="64"/>
        <v>.640.000000000000.</v>
      </c>
    </row>
    <row r="453" spans="46:123" x14ac:dyDescent="0.25">
      <c r="AT453" t="s">
        <v>1579</v>
      </c>
      <c r="BT453" t="s">
        <v>64</v>
      </c>
      <c r="BX453" s="121" t="s">
        <v>5023</v>
      </c>
      <c r="BY453" s="122" t="str">
        <f>VLOOKUP(BX453,'[1]Sheet2 (2)'!$A$2:$C$2126,3,FALSE)</f>
        <v>40110.061.000.5997.110.000000000000.17</v>
      </c>
      <c r="DG453" s="121" t="s">
        <v>2909</v>
      </c>
      <c r="DH453" s="122" t="str">
        <f>VLOOKUP(DG453,'[1]Sheet2 (2)'!$A$2:$C$2126,3,FALSE)</f>
        <v>30110.683.334.5997.640.000000000000.17</v>
      </c>
      <c r="DI453" t="str">
        <f t="shared" si="59"/>
        <v>30110.683.334.</v>
      </c>
      <c r="DJ453" t="str">
        <f t="shared" si="60"/>
        <v>.640.000000000000.17</v>
      </c>
      <c r="DK453" s="4" t="s">
        <v>5022</v>
      </c>
      <c r="DL453" t="str">
        <f t="shared" si="61"/>
        <v>5997</v>
      </c>
      <c r="DM453" t="s">
        <v>2735</v>
      </c>
      <c r="DN453" t="str">
        <f t="shared" si="62"/>
        <v>110.683</v>
      </c>
      <c r="DO453" t="str">
        <f t="shared" si="63"/>
        <v/>
      </c>
      <c r="DP453" s="121" t="s">
        <v>2909</v>
      </c>
      <c r="DQ453" t="s">
        <v>6125</v>
      </c>
      <c r="DR453" t="s">
        <v>5878</v>
      </c>
      <c r="DS453" t="str">
        <f t="shared" si="64"/>
        <v>.640.000000000000.</v>
      </c>
    </row>
    <row r="454" spans="46:123" x14ac:dyDescent="0.25">
      <c r="AT454" t="s">
        <v>1580</v>
      </c>
      <c r="BT454" t="s">
        <v>67</v>
      </c>
      <c r="BX454" s="121" t="s">
        <v>5024</v>
      </c>
      <c r="BY454" s="122" t="str">
        <f>VLOOKUP(BX454,'[1]Sheet2 (2)'!$A$2:$C$2126,3,FALSE)</f>
        <v>40110.061.000.5997.110.000000000000.17</v>
      </c>
      <c r="DG454" s="121" t="s">
        <v>2928</v>
      </c>
      <c r="DH454" s="122" t="str">
        <f>VLOOKUP(DG454,'[1]Sheet2 (2)'!$A$2:$C$2126,3,FALSE)</f>
        <v>30110.694.000.5997.620.000000000000.17</v>
      </c>
      <c r="DI454" t="str">
        <f t="shared" si="59"/>
        <v>30110.694.000.</v>
      </c>
      <c r="DJ454" t="str">
        <f t="shared" si="60"/>
        <v>.620.000000000000.17</v>
      </c>
      <c r="DK454" s="4" t="s">
        <v>5025</v>
      </c>
      <c r="DL454" t="str">
        <f t="shared" si="61"/>
        <v>5997</v>
      </c>
      <c r="DM454" t="s">
        <v>2735</v>
      </c>
      <c r="DN454" t="str">
        <f t="shared" si="62"/>
        <v>110.694</v>
      </c>
      <c r="DO454" t="str">
        <f t="shared" si="63"/>
        <v/>
      </c>
      <c r="DP454" s="121" t="s">
        <v>2928</v>
      </c>
      <c r="DQ454" t="s">
        <v>6126</v>
      </c>
      <c r="DR454" t="s">
        <v>5869</v>
      </c>
      <c r="DS454" t="str">
        <f t="shared" si="64"/>
        <v>.620.000000000000.</v>
      </c>
    </row>
    <row r="455" spans="46:123" x14ac:dyDescent="0.25">
      <c r="AT455" t="s">
        <v>1581</v>
      </c>
      <c r="BT455" t="s">
        <v>69</v>
      </c>
      <c r="BX455" s="121" t="s">
        <v>5026</v>
      </c>
      <c r="BY455" s="122" t="str">
        <f>VLOOKUP(BX455,'[1]Sheet2 (2)'!$A$2:$C$2126,3,FALSE)</f>
        <v>40110.061.117.5997.110.000000000000.17</v>
      </c>
      <c r="DG455" s="121" t="s">
        <v>2946</v>
      </c>
      <c r="DH455" s="122" t="str">
        <f>VLOOKUP(DG455,'[1]Sheet2 (2)'!$A$2:$C$2126,3,FALSE)</f>
        <v>30110.642.000.5997.510.000000000000.17</v>
      </c>
      <c r="DI455" t="str">
        <f t="shared" si="59"/>
        <v>30110.642.000.</v>
      </c>
      <c r="DJ455" t="str">
        <f t="shared" si="60"/>
        <v>.510.000000000000.17</v>
      </c>
      <c r="DK455" s="4" t="s">
        <v>5027</v>
      </c>
      <c r="DL455" t="str">
        <f t="shared" si="61"/>
        <v>5997</v>
      </c>
      <c r="DM455" t="s">
        <v>2735</v>
      </c>
      <c r="DN455" t="str">
        <f t="shared" si="62"/>
        <v>110.642</v>
      </c>
      <c r="DO455" t="str">
        <f t="shared" si="63"/>
        <v/>
      </c>
      <c r="DP455" s="121" t="s">
        <v>2946</v>
      </c>
      <c r="DQ455" t="s">
        <v>6127</v>
      </c>
      <c r="DR455" t="s">
        <v>5885</v>
      </c>
      <c r="DS455" t="str">
        <f t="shared" si="64"/>
        <v>.510.000000000000.</v>
      </c>
    </row>
    <row r="456" spans="46:123" x14ac:dyDescent="0.25">
      <c r="AT456" t="s">
        <v>1582</v>
      </c>
      <c r="BT456" t="s">
        <v>71</v>
      </c>
      <c r="BX456" s="121" t="s">
        <v>5028</v>
      </c>
      <c r="BY456" s="122" t="str">
        <f>VLOOKUP(BX456,'[1]Sheet2 (2)'!$A$2:$C$2126,3,FALSE)</f>
        <v>40110.061.000.5997.110.000000000000.17</v>
      </c>
      <c r="DG456" s="121" t="s">
        <v>2964</v>
      </c>
      <c r="DH456" s="122" t="str">
        <f>VLOOKUP(DG456,'[1]Sheet2 (2)'!$A$2:$C$2126,3,FALSE)</f>
        <v>30110.603.000.5997.610.000000000000.17</v>
      </c>
      <c r="DI456" t="str">
        <f t="shared" si="59"/>
        <v>30110.603.000.</v>
      </c>
      <c r="DJ456" t="str">
        <f t="shared" si="60"/>
        <v>.610.000000000000.17</v>
      </c>
      <c r="DK456" s="4" t="s">
        <v>5029</v>
      </c>
      <c r="DL456" t="str">
        <f t="shared" si="61"/>
        <v>5997</v>
      </c>
      <c r="DM456" t="s">
        <v>2735</v>
      </c>
      <c r="DN456" t="str">
        <f t="shared" si="62"/>
        <v>110.603</v>
      </c>
      <c r="DO456" t="str">
        <f t="shared" si="63"/>
        <v/>
      </c>
      <c r="DP456" s="121" t="s">
        <v>2964</v>
      </c>
      <c r="DQ456" t="s">
        <v>6128</v>
      </c>
      <c r="DR456" t="s">
        <v>5867</v>
      </c>
      <c r="DS456" t="str">
        <f t="shared" si="64"/>
        <v>.610.000000000000.</v>
      </c>
    </row>
    <row r="457" spans="46:123" x14ac:dyDescent="0.25">
      <c r="AT457" t="s">
        <v>1583</v>
      </c>
      <c r="BT457" t="s">
        <v>74</v>
      </c>
      <c r="BX457" s="121" t="s">
        <v>5030</v>
      </c>
      <c r="BY457" s="122" t="str">
        <f>VLOOKUP(BX457,'[1]Sheet2 (2)'!$A$2:$C$2126,3,FALSE)</f>
        <v>40110.391.000.5997.610.000000000000.17</v>
      </c>
      <c r="DG457" s="121" t="s">
        <v>2982</v>
      </c>
      <c r="DH457" s="122" t="str">
        <f>VLOOKUP(DG457,'[1]Sheet2 (2)'!$A$2:$C$2126,3,FALSE)</f>
        <v>30110.502.000.5997.610.000000000000.17</v>
      </c>
      <c r="DI457" t="str">
        <f t="shared" si="59"/>
        <v>30110.502.000.</v>
      </c>
      <c r="DJ457" t="str">
        <f t="shared" si="60"/>
        <v>.610.000000000000.17</v>
      </c>
      <c r="DK457" s="4" t="s">
        <v>5031</v>
      </c>
      <c r="DL457" t="str">
        <f t="shared" si="61"/>
        <v>5997</v>
      </c>
      <c r="DM457" t="s">
        <v>2735</v>
      </c>
      <c r="DN457" t="str">
        <f t="shared" si="62"/>
        <v>110.502</v>
      </c>
      <c r="DO457" t="str">
        <f t="shared" si="63"/>
        <v/>
      </c>
      <c r="DP457" s="121" t="s">
        <v>2982</v>
      </c>
      <c r="DQ457" t="s">
        <v>6129</v>
      </c>
      <c r="DR457" t="s">
        <v>5867</v>
      </c>
      <c r="DS457" t="str">
        <f t="shared" si="64"/>
        <v>.610.000000000000.</v>
      </c>
    </row>
    <row r="458" spans="46:123" x14ac:dyDescent="0.25">
      <c r="AT458" t="s">
        <v>1584</v>
      </c>
      <c r="BT458" t="s">
        <v>77</v>
      </c>
      <c r="BX458" s="121" t="s">
        <v>5032</v>
      </c>
      <c r="BY458" s="122" t="str">
        <f>VLOOKUP(BX458,'[1]Sheet2 (2)'!$A$2:$C$2126,3,FALSE)</f>
        <v>40110.693.000.5997.610.000000000000.17</v>
      </c>
      <c r="DG458" s="121" t="s">
        <v>2719</v>
      </c>
      <c r="DH458" s="122" t="str">
        <f>VLOOKUP(DG458,'[1]Sheet2 (2)'!$A$2:$C$2126,3,FALSE)</f>
        <v>30110.502.000.5997.610.000000000000.17</v>
      </c>
      <c r="DI458" t="str">
        <f t="shared" si="59"/>
        <v>30110.502.000.</v>
      </c>
      <c r="DJ458" t="str">
        <f t="shared" si="60"/>
        <v>.610.000000000000.17</v>
      </c>
      <c r="DK458" s="4" t="s">
        <v>5031</v>
      </c>
      <c r="DL458" t="str">
        <f t="shared" si="61"/>
        <v>5997</v>
      </c>
      <c r="DM458" t="s">
        <v>2735</v>
      </c>
      <c r="DN458" t="str">
        <f t="shared" si="62"/>
        <v>110.502</v>
      </c>
      <c r="DO458" t="str">
        <f t="shared" si="63"/>
        <v/>
      </c>
      <c r="DP458" s="121" t="s">
        <v>2719</v>
      </c>
      <c r="DQ458" t="s">
        <v>6129</v>
      </c>
      <c r="DR458" t="s">
        <v>5867</v>
      </c>
      <c r="DS458" t="str">
        <f t="shared" si="64"/>
        <v>.610.000000000000.</v>
      </c>
    </row>
    <row r="459" spans="46:123" x14ac:dyDescent="0.25">
      <c r="AT459" t="s">
        <v>1585</v>
      </c>
      <c r="BT459" t="s">
        <v>79</v>
      </c>
      <c r="BX459" s="121" t="s">
        <v>5033</v>
      </c>
      <c r="BY459" s="122" t="str">
        <f>VLOOKUP(BX459,'[1]Sheet2 (2)'!$A$2:$C$2126,3,FALSE)</f>
        <v>40110.700.000.5997.780.000000000000.17</v>
      </c>
      <c r="DG459" s="121" t="s">
        <v>2740</v>
      </c>
      <c r="DH459" s="122" t="str">
        <f>VLOOKUP(DG459,'[1]Sheet2 (2)'!$A$2:$C$2126,3,FALSE)</f>
        <v>30110.502.000.5997.610.000000000000.17</v>
      </c>
      <c r="DI459" t="str">
        <f t="shared" si="59"/>
        <v>30110.502.000.</v>
      </c>
      <c r="DJ459" t="str">
        <f t="shared" si="60"/>
        <v>.610.000000000000.17</v>
      </c>
      <c r="DK459" s="4" t="s">
        <v>5031</v>
      </c>
      <c r="DL459" t="str">
        <f t="shared" si="61"/>
        <v>5997</v>
      </c>
      <c r="DM459" t="s">
        <v>2735</v>
      </c>
      <c r="DN459" t="str">
        <f t="shared" si="62"/>
        <v>110.502</v>
      </c>
      <c r="DO459" t="str">
        <f t="shared" si="63"/>
        <v/>
      </c>
      <c r="DP459" s="121" t="s">
        <v>2740</v>
      </c>
      <c r="DQ459" t="s">
        <v>6129</v>
      </c>
      <c r="DR459" t="s">
        <v>5867</v>
      </c>
      <c r="DS459" t="str">
        <f t="shared" si="64"/>
        <v>.610.000000000000.</v>
      </c>
    </row>
    <row r="460" spans="46:123" x14ac:dyDescent="0.25">
      <c r="AT460" t="s">
        <v>1586</v>
      </c>
      <c r="BT460" t="s">
        <v>82</v>
      </c>
      <c r="BX460" s="121" t="s">
        <v>5034</v>
      </c>
      <c r="BY460" s="122" t="str">
        <f>VLOOKUP(BX460,'[1]Sheet2 (2)'!$A$2:$C$2126,3,FALSE)</f>
        <v>40110.695.000.5997.630.000000000000.17</v>
      </c>
      <c r="DG460" s="121" t="s">
        <v>2759</v>
      </c>
      <c r="DH460" s="122" t="str">
        <f>VLOOKUP(DG460,'[1]Sheet2 (2)'!$A$2:$C$2126,3,FALSE)</f>
        <v>30110.502.000.5997.610.000000000000.17</v>
      </c>
      <c r="DI460" t="str">
        <f t="shared" si="59"/>
        <v>30110.502.000.</v>
      </c>
      <c r="DJ460" t="str">
        <f t="shared" si="60"/>
        <v>.610.000000000000.17</v>
      </c>
      <c r="DK460" s="4" t="s">
        <v>5031</v>
      </c>
      <c r="DL460" t="str">
        <f t="shared" si="61"/>
        <v>5997</v>
      </c>
      <c r="DM460" t="s">
        <v>2735</v>
      </c>
      <c r="DN460" t="str">
        <f t="shared" si="62"/>
        <v>110.502</v>
      </c>
      <c r="DO460" t="str">
        <f t="shared" si="63"/>
        <v/>
      </c>
      <c r="DP460" s="121" t="s">
        <v>2759</v>
      </c>
      <c r="DQ460" t="s">
        <v>6129</v>
      </c>
      <c r="DR460" t="s">
        <v>5867</v>
      </c>
      <c r="DS460" t="str">
        <f t="shared" si="64"/>
        <v>.610.000000000000.</v>
      </c>
    </row>
    <row r="461" spans="46:123" x14ac:dyDescent="0.25">
      <c r="AT461" t="s">
        <v>1587</v>
      </c>
      <c r="BT461" t="s">
        <v>84</v>
      </c>
      <c r="BX461" s="121" t="s">
        <v>5035</v>
      </c>
      <c r="BY461" s="122" t="str">
        <f>VLOOKUP(BX461,'[1]Sheet2 (2)'!$A$2:$C$2126,3,FALSE)</f>
        <v>40110.695.000.5997.630.000000000000.17</v>
      </c>
      <c r="DG461" s="121" t="s">
        <v>2778</v>
      </c>
      <c r="DH461" s="122" t="str">
        <f>VLOOKUP(DG461,'[1]Sheet2 (2)'!$A$2:$C$2126,3,FALSE)</f>
        <v>30110.502.000.5997.610.000000000000.17</v>
      </c>
      <c r="DI461" t="str">
        <f t="shared" si="59"/>
        <v>30110.502.000.</v>
      </c>
      <c r="DJ461" t="str">
        <f t="shared" si="60"/>
        <v>.610.000000000000.17</v>
      </c>
      <c r="DK461" s="4" t="s">
        <v>5031</v>
      </c>
      <c r="DL461" t="str">
        <f t="shared" si="61"/>
        <v>5997</v>
      </c>
      <c r="DM461" t="s">
        <v>2735</v>
      </c>
      <c r="DN461" t="str">
        <f t="shared" si="62"/>
        <v>110.502</v>
      </c>
      <c r="DO461" t="str">
        <f t="shared" si="63"/>
        <v/>
      </c>
      <c r="DP461" s="121" t="s">
        <v>2778</v>
      </c>
      <c r="DQ461" t="s">
        <v>6129</v>
      </c>
      <c r="DR461" t="s">
        <v>5867</v>
      </c>
      <c r="DS461" t="str">
        <f t="shared" si="64"/>
        <v>.610.000000000000.</v>
      </c>
    </row>
    <row r="462" spans="46:123" x14ac:dyDescent="0.25">
      <c r="AT462" t="s">
        <v>1588</v>
      </c>
      <c r="BT462" t="s">
        <v>87</v>
      </c>
      <c r="BX462" s="121" t="s">
        <v>5036</v>
      </c>
      <c r="BY462" s="122" t="str">
        <f>VLOOKUP(BX462,'[1]Sheet2 (2)'!$A$2:$C$2126,3,FALSE)</f>
        <v>40110.695.000.5997.630.000000000000.17</v>
      </c>
      <c r="DG462" s="121" t="s">
        <v>2797</v>
      </c>
      <c r="DH462" s="122" t="str">
        <f>VLOOKUP(DG462,'[1]Sheet2 (2)'!$A$2:$C$2126,3,FALSE)</f>
        <v>30110.502.000.5997.610.000000000000.17</v>
      </c>
      <c r="DI462" t="str">
        <f t="shared" si="59"/>
        <v>30110.502.000.</v>
      </c>
      <c r="DJ462" t="str">
        <f t="shared" si="60"/>
        <v>.610.000000000000.17</v>
      </c>
      <c r="DK462" s="4" t="s">
        <v>5031</v>
      </c>
      <c r="DL462" t="str">
        <f t="shared" si="61"/>
        <v>5997</v>
      </c>
      <c r="DM462" t="s">
        <v>2735</v>
      </c>
      <c r="DN462" t="str">
        <f t="shared" si="62"/>
        <v>110.502</v>
      </c>
      <c r="DO462" t="str">
        <f t="shared" si="63"/>
        <v/>
      </c>
      <c r="DP462" s="121" t="s">
        <v>2797</v>
      </c>
      <c r="DQ462" t="s">
        <v>6129</v>
      </c>
      <c r="DR462" t="s">
        <v>5867</v>
      </c>
      <c r="DS462" t="str">
        <f t="shared" si="64"/>
        <v>.610.000000000000.</v>
      </c>
    </row>
    <row r="463" spans="46:123" x14ac:dyDescent="0.25">
      <c r="AT463" t="s">
        <v>1589</v>
      </c>
      <c r="BT463" t="s">
        <v>89</v>
      </c>
      <c r="BX463" s="121" t="s">
        <v>5037</v>
      </c>
      <c r="BY463" s="122" t="str">
        <f>VLOOKUP(BX463,'[1]Sheet2 (2)'!$A$2:$C$2126,3,FALSE)</f>
        <v>40110.695.000.5997.630.000000000000.17</v>
      </c>
      <c r="DG463" s="121" t="s">
        <v>2816</v>
      </c>
      <c r="DH463" s="122" t="str">
        <f>VLOOKUP(DG463,'[1]Sheet2 (2)'!$A$2:$C$2126,3,FALSE)</f>
        <v>30110.502.000.5997.610.000000000000.17</v>
      </c>
      <c r="DI463" t="str">
        <f t="shared" si="59"/>
        <v>30110.502.000.</v>
      </c>
      <c r="DJ463" t="str">
        <f t="shared" si="60"/>
        <v>.610.000000000000.17</v>
      </c>
      <c r="DK463" s="4" t="s">
        <v>5031</v>
      </c>
      <c r="DL463" t="str">
        <f t="shared" si="61"/>
        <v>5997</v>
      </c>
      <c r="DM463" t="s">
        <v>2735</v>
      </c>
      <c r="DN463" t="str">
        <f t="shared" si="62"/>
        <v>110.502</v>
      </c>
      <c r="DO463" t="str">
        <f t="shared" si="63"/>
        <v/>
      </c>
      <c r="DP463" s="121" t="s">
        <v>2816</v>
      </c>
      <c r="DQ463" t="s">
        <v>6129</v>
      </c>
      <c r="DR463" t="s">
        <v>5867</v>
      </c>
      <c r="DS463" t="str">
        <f t="shared" si="64"/>
        <v>.610.000000000000.</v>
      </c>
    </row>
    <row r="464" spans="46:123" x14ac:dyDescent="0.25">
      <c r="AT464" t="s">
        <v>1590</v>
      </c>
      <c r="BT464" t="s">
        <v>91</v>
      </c>
      <c r="BX464" s="121" t="s">
        <v>5038</v>
      </c>
      <c r="BY464" s="122" t="str">
        <f>VLOOKUP(BX464,'[1]Sheet2 (2)'!$A$2:$C$2126,3,FALSE)</f>
        <v>40110.695.000.5997.630.000000000000.17</v>
      </c>
      <c r="DG464" s="121" t="s">
        <v>2835</v>
      </c>
      <c r="DH464" s="122" t="str">
        <f>VLOOKUP(DG464,'[1]Sheet2 (2)'!$A$2:$C$2126,3,FALSE)</f>
        <v>30110.502.000.5997.610.000000000000.17</v>
      </c>
      <c r="DI464" t="str">
        <f t="shared" si="59"/>
        <v>30110.502.000.</v>
      </c>
      <c r="DJ464" t="str">
        <f t="shared" si="60"/>
        <v>.610.000000000000.17</v>
      </c>
      <c r="DK464" s="4" t="s">
        <v>5031</v>
      </c>
      <c r="DL464" t="str">
        <f t="shared" si="61"/>
        <v>5997</v>
      </c>
      <c r="DM464" t="s">
        <v>2735</v>
      </c>
      <c r="DN464" t="str">
        <f t="shared" si="62"/>
        <v>110.502</v>
      </c>
      <c r="DO464" t="str">
        <f t="shared" si="63"/>
        <v/>
      </c>
      <c r="DP464" s="121" t="s">
        <v>2835</v>
      </c>
      <c r="DQ464" t="s">
        <v>6129</v>
      </c>
      <c r="DR464" t="s">
        <v>5867</v>
      </c>
      <c r="DS464" t="str">
        <f t="shared" si="64"/>
        <v>.610.000000000000.</v>
      </c>
    </row>
    <row r="465" spans="46:123" x14ac:dyDescent="0.25">
      <c r="AT465" t="s">
        <v>1591</v>
      </c>
      <c r="BT465" t="s">
        <v>94</v>
      </c>
      <c r="BX465" s="121" t="s">
        <v>5039</v>
      </c>
      <c r="BY465" s="122" t="str">
        <f>VLOOKUP(BX465,'[1]Sheet2 (2)'!$A$2:$C$2126,3,FALSE)</f>
        <v>40110.695.000.5997.630.000000000000.17</v>
      </c>
      <c r="DG465" s="121" t="s">
        <v>2854</v>
      </c>
      <c r="DH465" s="122" t="str">
        <f>VLOOKUP(DG465,'[1]Sheet2 (2)'!$A$2:$C$2126,3,FALSE)</f>
        <v>30110.502.000.5997.610.000000000000.17</v>
      </c>
      <c r="DI465" t="str">
        <f t="shared" si="59"/>
        <v>30110.502.000.</v>
      </c>
      <c r="DJ465" t="str">
        <f t="shared" si="60"/>
        <v>.610.000000000000.17</v>
      </c>
      <c r="DK465" s="4" t="s">
        <v>5031</v>
      </c>
      <c r="DL465" t="str">
        <f t="shared" si="61"/>
        <v>5997</v>
      </c>
      <c r="DM465" t="s">
        <v>2735</v>
      </c>
      <c r="DN465" t="str">
        <f t="shared" si="62"/>
        <v>110.502</v>
      </c>
      <c r="DO465" t="str">
        <f t="shared" si="63"/>
        <v/>
      </c>
      <c r="DP465" s="121" t="s">
        <v>2854</v>
      </c>
      <c r="DQ465" t="s">
        <v>6129</v>
      </c>
      <c r="DR465" t="s">
        <v>5867</v>
      </c>
      <c r="DS465" t="str">
        <f t="shared" si="64"/>
        <v>.610.000000000000.</v>
      </c>
    </row>
    <row r="466" spans="46:123" x14ac:dyDescent="0.25">
      <c r="AT466" t="s">
        <v>1592</v>
      </c>
      <c r="BT466" t="s">
        <v>96</v>
      </c>
      <c r="BX466" s="121" t="s">
        <v>5040</v>
      </c>
      <c r="BY466" s="122" t="str">
        <f>VLOOKUP(BX466,'[1]Sheet2 (2)'!$A$2:$C$2126,3,FALSE)</f>
        <v>40110.695.000.5997.630.000000000000.17</v>
      </c>
      <c r="DG466" s="121" t="s">
        <v>2873</v>
      </c>
      <c r="DH466" s="122" t="str">
        <f>VLOOKUP(DG466,'[1]Sheet2 (2)'!$A$2:$C$2126,3,FALSE)</f>
        <v>30110.502.000.5997.610.000000000000.17</v>
      </c>
      <c r="DI466" t="str">
        <f t="shared" si="59"/>
        <v>30110.502.000.</v>
      </c>
      <c r="DJ466" t="str">
        <f t="shared" si="60"/>
        <v>.610.000000000000.17</v>
      </c>
      <c r="DK466" s="4" t="s">
        <v>5031</v>
      </c>
      <c r="DL466" t="str">
        <f t="shared" si="61"/>
        <v>5997</v>
      </c>
      <c r="DM466" t="s">
        <v>2735</v>
      </c>
      <c r="DN466" t="str">
        <f t="shared" si="62"/>
        <v>110.502</v>
      </c>
      <c r="DO466" t="str">
        <f t="shared" si="63"/>
        <v/>
      </c>
      <c r="DP466" s="121" t="s">
        <v>2873</v>
      </c>
      <c r="DQ466" t="s">
        <v>6129</v>
      </c>
      <c r="DR466" t="s">
        <v>5867</v>
      </c>
      <c r="DS466" t="str">
        <f t="shared" si="64"/>
        <v>.610.000000000000.</v>
      </c>
    </row>
    <row r="467" spans="46:123" x14ac:dyDescent="0.25">
      <c r="AT467" t="s">
        <v>1593</v>
      </c>
      <c r="BT467" t="s">
        <v>98</v>
      </c>
      <c r="BX467" s="121" t="s">
        <v>5041</v>
      </c>
      <c r="BY467" s="122" t="str">
        <f>VLOOKUP(BX467,'[1]Sheet2 (2)'!$A$2:$C$2126,3,FALSE)</f>
        <v>40110.695.000.5997.630.000000000000.17</v>
      </c>
      <c r="DG467" s="121" t="s">
        <v>2892</v>
      </c>
      <c r="DH467" s="122" t="str">
        <f>VLOOKUP(DG467,'[1]Sheet2 (2)'!$A$2:$C$2126,3,FALSE)</f>
        <v>30110.502.000.5997.610.000000000000.17</v>
      </c>
      <c r="DI467" t="str">
        <f t="shared" si="59"/>
        <v>30110.502.000.</v>
      </c>
      <c r="DJ467" t="str">
        <f t="shared" si="60"/>
        <v>.610.000000000000.17</v>
      </c>
      <c r="DK467" s="4" t="s">
        <v>5031</v>
      </c>
      <c r="DL467" t="str">
        <f t="shared" si="61"/>
        <v>5997</v>
      </c>
      <c r="DM467" t="s">
        <v>2735</v>
      </c>
      <c r="DN467" t="str">
        <f t="shared" si="62"/>
        <v>110.502</v>
      </c>
      <c r="DO467" t="str">
        <f t="shared" si="63"/>
        <v/>
      </c>
      <c r="DP467" s="121" t="s">
        <v>2892</v>
      </c>
      <c r="DQ467" t="s">
        <v>6129</v>
      </c>
      <c r="DR467" t="s">
        <v>5867</v>
      </c>
      <c r="DS467" t="str">
        <f t="shared" si="64"/>
        <v>.610.000000000000.</v>
      </c>
    </row>
    <row r="468" spans="46:123" x14ac:dyDescent="0.25">
      <c r="AT468" t="s">
        <v>1594</v>
      </c>
      <c r="BT468" t="s">
        <v>100</v>
      </c>
      <c r="BX468" s="121" t="s">
        <v>5042</v>
      </c>
      <c r="BY468" s="122" t="str">
        <f>VLOOKUP(BX468,'[1]Sheet2 (2)'!$A$2:$C$2126,3,FALSE)</f>
        <v>40110.695.000.5997.630.000000000000.17</v>
      </c>
      <c r="DG468" s="121" t="s">
        <v>2910</v>
      </c>
      <c r="DH468" s="122" t="str">
        <f>VLOOKUP(DG468,'[1]Sheet2 (2)'!$A$2:$C$2126,3,FALSE)</f>
        <v>30110.502.000.5997.610.000000000000.17</v>
      </c>
      <c r="DI468" t="str">
        <f t="shared" si="59"/>
        <v>30110.502.000.</v>
      </c>
      <c r="DJ468" t="str">
        <f t="shared" si="60"/>
        <v>.610.000000000000.17</v>
      </c>
      <c r="DK468" s="4" t="s">
        <v>5031</v>
      </c>
      <c r="DL468" t="str">
        <f t="shared" si="61"/>
        <v>5997</v>
      </c>
      <c r="DM468" t="s">
        <v>2735</v>
      </c>
      <c r="DN468" t="str">
        <f t="shared" si="62"/>
        <v>110.502</v>
      </c>
      <c r="DO468" t="str">
        <f t="shared" si="63"/>
        <v/>
      </c>
      <c r="DP468" s="121" t="s">
        <v>2910</v>
      </c>
      <c r="DQ468" t="s">
        <v>6129</v>
      </c>
      <c r="DR468" t="s">
        <v>5867</v>
      </c>
      <c r="DS468" t="str">
        <f t="shared" si="64"/>
        <v>.610.000000000000.</v>
      </c>
    </row>
    <row r="469" spans="46:123" x14ac:dyDescent="0.25">
      <c r="AT469" t="s">
        <v>1595</v>
      </c>
      <c r="BT469" t="s">
        <v>103</v>
      </c>
      <c r="BX469" s="121" t="s">
        <v>5043</v>
      </c>
      <c r="BY469" s="122" t="str">
        <f>VLOOKUP(BX469,'[1]Sheet2 (2)'!$A$2:$C$2126,3,FALSE)</f>
        <v>40110.695.000.5997.630.000000000000.17</v>
      </c>
      <c r="DG469" s="121" t="s">
        <v>2929</v>
      </c>
      <c r="DH469" s="122" t="str">
        <f>VLOOKUP(DG469,'[1]Sheet2 (2)'!$A$2:$C$2126,3,FALSE)</f>
        <v>30110.502.000.5997.610.000000000000.17</v>
      </c>
      <c r="DI469" t="str">
        <f t="shared" si="59"/>
        <v>30110.502.000.</v>
      </c>
      <c r="DJ469" t="str">
        <f t="shared" si="60"/>
        <v>.610.000000000000.17</v>
      </c>
      <c r="DK469" s="4" t="s">
        <v>5031</v>
      </c>
      <c r="DL469" t="str">
        <f t="shared" si="61"/>
        <v>5997</v>
      </c>
      <c r="DM469" t="s">
        <v>2735</v>
      </c>
      <c r="DN469" t="str">
        <f t="shared" si="62"/>
        <v>110.502</v>
      </c>
      <c r="DO469" t="str">
        <f t="shared" si="63"/>
        <v/>
      </c>
      <c r="DP469" s="121" t="s">
        <v>2929</v>
      </c>
      <c r="DQ469" t="s">
        <v>6129</v>
      </c>
      <c r="DR469" t="s">
        <v>5867</v>
      </c>
      <c r="DS469" t="str">
        <f t="shared" si="64"/>
        <v>.610.000000000000.</v>
      </c>
    </row>
    <row r="470" spans="46:123" x14ac:dyDescent="0.25">
      <c r="AT470" t="s">
        <v>1596</v>
      </c>
      <c r="BT470" t="s">
        <v>106</v>
      </c>
      <c r="BX470" s="121" t="s">
        <v>5044</v>
      </c>
      <c r="BY470" s="122" t="str">
        <f>VLOOKUP(BX470,'[1]Sheet2 (2)'!$A$2:$C$2126,3,FALSE)</f>
        <v>40110.695.000.5997.630.000000000000.17</v>
      </c>
      <c r="DG470" s="121" t="s">
        <v>2947</v>
      </c>
      <c r="DH470" s="122" t="str">
        <f>VLOOKUP(DG470,'[1]Sheet2 (2)'!$A$2:$C$2126,3,FALSE)</f>
        <v>30110.502.123.5997.220.000000000000.17</v>
      </c>
      <c r="DI470" t="str">
        <f t="shared" si="59"/>
        <v>30110.502.123.</v>
      </c>
      <c r="DJ470" t="str">
        <f t="shared" si="60"/>
        <v>.220.000000000000.17</v>
      </c>
      <c r="DK470" s="4" t="s">
        <v>5045</v>
      </c>
      <c r="DL470" t="str">
        <f t="shared" si="61"/>
        <v>5997</v>
      </c>
      <c r="DM470" t="s">
        <v>2735</v>
      </c>
      <c r="DN470" t="str">
        <f t="shared" si="62"/>
        <v>110.502</v>
      </c>
      <c r="DO470" t="str">
        <f t="shared" si="63"/>
        <v/>
      </c>
      <c r="DP470" s="121" t="s">
        <v>2947</v>
      </c>
      <c r="DQ470" t="s">
        <v>6130</v>
      </c>
      <c r="DR470" t="s">
        <v>5903</v>
      </c>
      <c r="DS470" t="str">
        <f t="shared" si="64"/>
        <v>.220.000000000000.</v>
      </c>
    </row>
    <row r="471" spans="46:123" x14ac:dyDescent="0.25">
      <c r="AT471" t="s">
        <v>1597</v>
      </c>
      <c r="BT471" t="s">
        <v>108</v>
      </c>
      <c r="BX471" s="121" t="s">
        <v>5046</v>
      </c>
      <c r="BY471" s="122" t="str">
        <f>VLOOKUP(BX471,'[1]Sheet2 (2)'!$A$2:$C$2126,3,FALSE)</f>
        <v>40110.695.000.5997.630.000000000000.17</v>
      </c>
      <c r="DG471" s="121" t="s">
        <v>2965</v>
      </c>
      <c r="DH471" s="122" t="str">
        <f>VLOOKUP(DG471,'[1]Sheet2 (2)'!$A$2:$C$2126,3,FALSE)</f>
        <v>30110.698.000.5997.650.000000000000.17</v>
      </c>
      <c r="DI471" t="str">
        <f t="shared" si="59"/>
        <v>30110.698.000.</v>
      </c>
      <c r="DJ471" t="str">
        <f t="shared" si="60"/>
        <v>.650.000000000000.17</v>
      </c>
      <c r="DK471" s="4" t="s">
        <v>5047</v>
      </c>
      <c r="DL471" t="str">
        <f t="shared" si="61"/>
        <v>5997</v>
      </c>
      <c r="DM471" t="s">
        <v>2735</v>
      </c>
      <c r="DN471" t="str">
        <f t="shared" si="62"/>
        <v>110.698</v>
      </c>
      <c r="DO471" t="str">
        <f t="shared" si="63"/>
        <v/>
      </c>
      <c r="DP471" s="121" t="s">
        <v>2965</v>
      </c>
      <c r="DQ471" t="s">
        <v>6131</v>
      </c>
      <c r="DR471" t="s">
        <v>5898</v>
      </c>
      <c r="DS471" t="str">
        <f t="shared" si="64"/>
        <v>.650.000000000000.</v>
      </c>
    </row>
    <row r="472" spans="46:123" x14ac:dyDescent="0.25">
      <c r="AT472" t="s">
        <v>1598</v>
      </c>
      <c r="BT472" t="s">
        <v>110</v>
      </c>
      <c r="BX472" s="121" t="s">
        <v>5048</v>
      </c>
      <c r="BY472" s="122" t="str">
        <f>VLOOKUP(BX472,'[1]Sheet2 (2)'!$A$2:$C$2126,3,FALSE)</f>
        <v>40110.695.000.5997.630.000000000000.17</v>
      </c>
      <c r="DG472" s="121" t="s">
        <v>3191</v>
      </c>
      <c r="DH472" s="122" t="str">
        <f>VLOOKUP(DG472,'[1]Sheet2 (2)'!$A$2:$C$2126,3,FALSE)</f>
        <v>30110.698.000.5997.650.000000000000.17</v>
      </c>
      <c r="DI472" t="str">
        <f t="shared" si="59"/>
        <v>30110.698.000.</v>
      </c>
      <c r="DJ472" t="str">
        <f t="shared" si="60"/>
        <v>.650.000000000000.17</v>
      </c>
      <c r="DK472" s="4" t="s">
        <v>5047</v>
      </c>
      <c r="DL472" t="str">
        <f t="shared" si="61"/>
        <v>5997</v>
      </c>
      <c r="DM472" t="s">
        <v>2735</v>
      </c>
      <c r="DN472" t="str">
        <f t="shared" si="62"/>
        <v>110.698</v>
      </c>
      <c r="DO472" t="str">
        <f t="shared" si="63"/>
        <v/>
      </c>
      <c r="DP472" s="121" t="s">
        <v>3191</v>
      </c>
      <c r="DQ472" t="s">
        <v>6131</v>
      </c>
      <c r="DR472" t="s">
        <v>5898</v>
      </c>
      <c r="DS472" t="str">
        <f t="shared" si="64"/>
        <v>.650.000000000000.</v>
      </c>
    </row>
    <row r="473" spans="46:123" x14ac:dyDescent="0.25">
      <c r="AT473" t="s">
        <v>1599</v>
      </c>
      <c r="BT473" t="s">
        <v>112</v>
      </c>
      <c r="BX473" s="121" t="s">
        <v>5049</v>
      </c>
      <c r="BY473" s="122" t="str">
        <f>VLOOKUP(BX473,'[1]Sheet2 (2)'!$A$2:$C$2126,3,FALSE)</f>
        <v>40110.695.000.5997.630.000000000000.17</v>
      </c>
      <c r="DG473" s="121" t="s">
        <v>3206</v>
      </c>
      <c r="DH473" s="122" t="str">
        <f>VLOOKUP(DG473,'[1]Sheet2 (2)'!$A$2:$C$2126,3,FALSE)</f>
        <v>30110.698.000.5997.650.000000000000.17</v>
      </c>
      <c r="DI473" t="str">
        <f t="shared" si="59"/>
        <v>30110.698.000.</v>
      </c>
      <c r="DJ473" t="str">
        <f t="shared" si="60"/>
        <v>.650.000000000000.17</v>
      </c>
      <c r="DK473" s="4" t="s">
        <v>5047</v>
      </c>
      <c r="DL473" t="str">
        <f t="shared" si="61"/>
        <v>5997</v>
      </c>
      <c r="DM473" t="s">
        <v>2735</v>
      </c>
      <c r="DN473" t="str">
        <f t="shared" si="62"/>
        <v>110.698</v>
      </c>
      <c r="DO473" t="str">
        <f t="shared" si="63"/>
        <v/>
      </c>
      <c r="DP473" s="121" t="s">
        <v>3206</v>
      </c>
      <c r="DQ473" t="s">
        <v>6131</v>
      </c>
      <c r="DR473" t="s">
        <v>5898</v>
      </c>
      <c r="DS473" t="str">
        <f t="shared" si="64"/>
        <v>.650.000000000000.</v>
      </c>
    </row>
    <row r="474" spans="46:123" x14ac:dyDescent="0.25">
      <c r="AT474" t="s">
        <v>1600</v>
      </c>
      <c r="BT474" t="s">
        <v>114</v>
      </c>
      <c r="BX474" s="121" t="s">
        <v>5050</v>
      </c>
      <c r="BY474" s="122" t="str">
        <f>VLOOKUP(BX474,'[1]Sheet2 (2)'!$A$2:$C$2126,3,FALSE)</f>
        <v>40110.695.000.5997.630.000000000000.17</v>
      </c>
      <c r="DG474" s="121" t="s">
        <v>3221</v>
      </c>
      <c r="DH474" s="122" t="str">
        <f>VLOOKUP(DG474,'[1]Sheet2 (2)'!$A$2:$C$2126,3,FALSE)</f>
        <v>30110.698.000.5997.650.000000000000.17</v>
      </c>
      <c r="DI474" t="str">
        <f t="shared" si="59"/>
        <v>30110.698.000.</v>
      </c>
      <c r="DJ474" t="str">
        <f t="shared" si="60"/>
        <v>.650.000000000000.17</v>
      </c>
      <c r="DK474" s="4" t="s">
        <v>5047</v>
      </c>
      <c r="DL474" t="str">
        <f t="shared" si="61"/>
        <v>5997</v>
      </c>
      <c r="DM474" t="s">
        <v>2735</v>
      </c>
      <c r="DN474" t="str">
        <f t="shared" si="62"/>
        <v>110.698</v>
      </c>
      <c r="DO474" t="str">
        <f t="shared" si="63"/>
        <v/>
      </c>
      <c r="DP474" s="121" t="s">
        <v>3221</v>
      </c>
      <c r="DQ474" t="s">
        <v>6131</v>
      </c>
      <c r="DR474" t="s">
        <v>5898</v>
      </c>
      <c r="DS474" t="str">
        <f t="shared" si="64"/>
        <v>.650.000000000000.</v>
      </c>
    </row>
    <row r="475" spans="46:123" x14ac:dyDescent="0.25">
      <c r="AT475" t="s">
        <v>1601</v>
      </c>
      <c r="BT475" t="s">
        <v>116</v>
      </c>
      <c r="BX475" s="121" t="s">
        <v>5051</v>
      </c>
      <c r="BY475" s="122" t="str">
        <f>VLOOKUP(BX475,'[1]Sheet2 (2)'!$A$2:$C$2126,3,FALSE)</f>
        <v>40110.687.000.5997.630.000000000000.17</v>
      </c>
      <c r="DG475" s="121" t="s">
        <v>3236</v>
      </c>
      <c r="DH475" s="122" t="str">
        <f>VLOOKUP(DG475,'[1]Sheet2 (2)'!$A$2:$C$2126,3,FALSE)</f>
        <v>30110.698.000.5997.650.000000000000.17</v>
      </c>
      <c r="DI475" t="str">
        <f t="shared" si="59"/>
        <v>30110.698.000.</v>
      </c>
      <c r="DJ475" t="str">
        <f t="shared" si="60"/>
        <v>.650.000000000000.17</v>
      </c>
      <c r="DK475" s="4" t="s">
        <v>5047</v>
      </c>
      <c r="DL475" t="str">
        <f t="shared" si="61"/>
        <v>5997</v>
      </c>
      <c r="DM475" t="s">
        <v>2735</v>
      </c>
      <c r="DN475" t="str">
        <f t="shared" si="62"/>
        <v>110.698</v>
      </c>
      <c r="DO475" t="str">
        <f t="shared" si="63"/>
        <v/>
      </c>
      <c r="DP475" s="121" t="s">
        <v>3236</v>
      </c>
      <c r="DQ475" t="s">
        <v>6131</v>
      </c>
      <c r="DR475" t="s">
        <v>5898</v>
      </c>
      <c r="DS475" t="str">
        <f t="shared" si="64"/>
        <v>.650.000000000000.</v>
      </c>
    </row>
    <row r="476" spans="46:123" x14ac:dyDescent="0.25">
      <c r="AT476" t="s">
        <v>1602</v>
      </c>
      <c r="BT476" t="s">
        <v>119</v>
      </c>
      <c r="BX476" s="121" t="s">
        <v>5052</v>
      </c>
      <c r="BY476" s="122" t="str">
        <f>VLOOKUP(BX476,'[1]Sheet2 (2)'!$A$2:$C$2126,3,FALSE)</f>
        <v>40110.687.000.5997.630.000000000000.17</v>
      </c>
      <c r="DG476" s="121" t="s">
        <v>3250</v>
      </c>
      <c r="DH476" s="122" t="str">
        <f>VLOOKUP(DG476,'[1]Sheet2 (2)'!$A$2:$C$2126,3,FALSE)</f>
        <v>30110.698.000.5997.650.000000000000.17</v>
      </c>
      <c r="DI476" t="str">
        <f t="shared" si="59"/>
        <v>30110.698.000.</v>
      </c>
      <c r="DJ476" t="str">
        <f t="shared" si="60"/>
        <v>.650.000000000000.17</v>
      </c>
      <c r="DK476" s="4" t="s">
        <v>5047</v>
      </c>
      <c r="DL476" t="str">
        <f t="shared" si="61"/>
        <v>5997</v>
      </c>
      <c r="DM476" t="s">
        <v>2735</v>
      </c>
      <c r="DN476" t="str">
        <f t="shared" si="62"/>
        <v>110.698</v>
      </c>
      <c r="DO476" t="str">
        <f t="shared" si="63"/>
        <v/>
      </c>
      <c r="DP476" s="121" t="s">
        <v>3250</v>
      </c>
      <c r="DQ476" t="s">
        <v>6131</v>
      </c>
      <c r="DR476" t="s">
        <v>5898</v>
      </c>
      <c r="DS476" t="str">
        <f t="shared" si="64"/>
        <v>.650.000000000000.</v>
      </c>
    </row>
    <row r="477" spans="46:123" x14ac:dyDescent="0.25">
      <c r="AT477" t="s">
        <v>1603</v>
      </c>
      <c r="BT477" t="s">
        <v>122</v>
      </c>
      <c r="BX477" s="121" t="s">
        <v>5053</v>
      </c>
      <c r="BY477" s="122" t="str">
        <f>VLOOKUP(BX477,'[1]Sheet2 (2)'!$A$2:$C$2126,3,FALSE)</f>
        <v>40110.686.000.5997.780.000000000000.17</v>
      </c>
      <c r="DG477" s="121" t="s">
        <v>3265</v>
      </c>
      <c r="DH477" s="122" t="str">
        <f>VLOOKUP(DG477,'[1]Sheet2 (2)'!$A$2:$C$2126,3,FALSE)</f>
        <v>30110.639.000.5997.520.000000000000.17</v>
      </c>
      <c r="DI477" t="str">
        <f t="shared" si="59"/>
        <v>30110.639.000.</v>
      </c>
      <c r="DJ477" t="str">
        <f t="shared" si="60"/>
        <v>.520.000000000000.17</v>
      </c>
      <c r="DK477" s="4" t="s">
        <v>5054</v>
      </c>
      <c r="DL477" t="str">
        <f t="shared" si="61"/>
        <v>5997</v>
      </c>
      <c r="DM477" t="s">
        <v>2735</v>
      </c>
      <c r="DN477" t="str">
        <f t="shared" si="62"/>
        <v>110.639</v>
      </c>
      <c r="DO477" t="str">
        <f t="shared" si="63"/>
        <v/>
      </c>
      <c r="DP477" s="121" t="s">
        <v>3265</v>
      </c>
      <c r="DQ477" t="s">
        <v>6132</v>
      </c>
      <c r="DR477" t="s">
        <v>6106</v>
      </c>
      <c r="DS477" t="str">
        <f t="shared" si="64"/>
        <v>.520.000000000000.</v>
      </c>
    </row>
    <row r="478" spans="46:123" x14ac:dyDescent="0.25">
      <c r="AT478" t="s">
        <v>1604</v>
      </c>
      <c r="BT478" t="s">
        <v>124</v>
      </c>
      <c r="BX478" s="121" t="s">
        <v>5055</v>
      </c>
      <c r="BY478" s="122" t="str">
        <f>VLOOKUP(BX478,'[1]Sheet2 (2)'!$A$2:$C$2126,3,FALSE)</f>
        <v>40110.686.000.5997.780.000000000000.17</v>
      </c>
      <c r="DG478" s="121" t="s">
        <v>3279</v>
      </c>
      <c r="DH478" s="122" t="str">
        <f>VLOOKUP(DG478,'[1]Sheet2 (2)'!$A$2:$C$2126,3,FALSE)</f>
        <v>30110.621.000.5997.420.000000000000.17</v>
      </c>
      <c r="DI478" t="str">
        <f t="shared" si="59"/>
        <v>30110.621.000.</v>
      </c>
      <c r="DJ478" t="str">
        <f t="shared" si="60"/>
        <v>.420.000000000000.17</v>
      </c>
      <c r="DK478" s="4" t="s">
        <v>5056</v>
      </c>
      <c r="DL478" t="str">
        <f t="shared" si="61"/>
        <v>5997</v>
      </c>
      <c r="DM478" t="s">
        <v>2735</v>
      </c>
      <c r="DN478" t="str">
        <f t="shared" si="62"/>
        <v>110.621</v>
      </c>
      <c r="DO478" t="str">
        <f t="shared" si="63"/>
        <v/>
      </c>
      <c r="DP478" s="121" t="s">
        <v>3279</v>
      </c>
      <c r="DQ478" t="s">
        <v>6133</v>
      </c>
      <c r="DR478" t="s">
        <v>5949</v>
      </c>
      <c r="DS478" t="str">
        <f t="shared" si="64"/>
        <v>.420.000000000000.</v>
      </c>
    </row>
    <row r="479" spans="46:123" x14ac:dyDescent="0.25">
      <c r="AT479" t="s">
        <v>1605</v>
      </c>
      <c r="BT479" t="s">
        <v>126</v>
      </c>
      <c r="BX479" s="121" t="s">
        <v>5057</v>
      </c>
      <c r="BY479" s="122" t="str">
        <f>VLOOKUP(BX479,'[1]Sheet2 (2)'!$A$2:$C$2126,3,FALSE)</f>
        <v>40110.686.000.5997.780.000000000000.17</v>
      </c>
      <c r="DG479" s="121" t="s">
        <v>3293</v>
      </c>
      <c r="DH479" s="122" t="str">
        <f>VLOOKUP(DG479,'[1]Sheet2 (2)'!$A$2:$C$2126,3,FALSE)</f>
        <v>30110.388.000.5997.470.000000000000.17</v>
      </c>
      <c r="DI479" t="str">
        <f t="shared" si="59"/>
        <v>30110.388.000.</v>
      </c>
      <c r="DJ479" t="str">
        <f t="shared" si="60"/>
        <v>.470.000000000000.17</v>
      </c>
      <c r="DK479" s="4" t="s">
        <v>5058</v>
      </c>
      <c r="DL479" t="str">
        <f t="shared" si="61"/>
        <v>5997</v>
      </c>
      <c r="DM479" t="s">
        <v>2735</v>
      </c>
      <c r="DN479" t="str">
        <f t="shared" si="62"/>
        <v>110.388</v>
      </c>
      <c r="DO479" t="str">
        <f t="shared" si="63"/>
        <v/>
      </c>
      <c r="DP479" s="121" t="s">
        <v>3293</v>
      </c>
      <c r="DQ479" t="s">
        <v>6134</v>
      </c>
      <c r="DR479" t="s">
        <v>5887</v>
      </c>
      <c r="DS479" t="str">
        <f t="shared" si="64"/>
        <v>.470.000000000000.</v>
      </c>
    </row>
    <row r="480" spans="46:123" x14ac:dyDescent="0.25">
      <c r="AT480" t="s">
        <v>1606</v>
      </c>
      <c r="BT480" t="s">
        <v>128</v>
      </c>
      <c r="BX480" s="121" t="s">
        <v>5059</v>
      </c>
      <c r="BY480" s="122" t="str">
        <f>VLOOKUP(BX480,'[1]Sheet2 (2)'!$A$2:$C$2126,3,FALSE)</f>
        <v>40110.686.000.5997.780.000000000000.17</v>
      </c>
      <c r="DG480" s="121" t="s">
        <v>3308</v>
      </c>
      <c r="DH480" s="122" t="str">
        <f>VLOOKUP(DG480,'[1]Sheet2 (2)'!$A$2:$C$2126,3,FALSE)</f>
        <v>30110.388.351.5997.480.000000000000.17</v>
      </c>
      <c r="DI480" t="str">
        <f t="shared" si="59"/>
        <v>30110.388.351.</v>
      </c>
      <c r="DJ480" t="str">
        <f t="shared" si="60"/>
        <v>.480.000000000000.17</v>
      </c>
      <c r="DK480" s="4" t="s">
        <v>5060</v>
      </c>
      <c r="DL480" t="str">
        <f t="shared" si="61"/>
        <v>5997</v>
      </c>
      <c r="DM480" t="s">
        <v>2735</v>
      </c>
      <c r="DN480" t="str">
        <f t="shared" si="62"/>
        <v>110.388</v>
      </c>
      <c r="DO480" t="str">
        <f t="shared" si="63"/>
        <v/>
      </c>
      <c r="DP480" s="121" t="s">
        <v>3308</v>
      </c>
      <c r="DQ480" t="s">
        <v>6135</v>
      </c>
      <c r="DR480" t="s">
        <v>6136</v>
      </c>
      <c r="DS480" t="str">
        <f t="shared" si="64"/>
        <v>.480.000000000000.</v>
      </c>
    </row>
    <row r="481" spans="46:123" x14ac:dyDescent="0.25">
      <c r="AT481" t="s">
        <v>1607</v>
      </c>
      <c r="BT481" t="s">
        <v>130</v>
      </c>
      <c r="BX481" s="121" t="s">
        <v>5061</v>
      </c>
      <c r="BY481" s="122" t="str">
        <f>VLOOKUP(BX481,'[1]Sheet2 (2)'!$A$2:$C$2126,3,FALSE)</f>
        <v>40110.686.000.5997.780.000000000000.17</v>
      </c>
      <c r="DG481" s="121" t="s">
        <v>3323</v>
      </c>
      <c r="DH481" s="122" t="str">
        <f>VLOOKUP(DG481,'[1]Sheet2 (2)'!$A$2:$C$2126,3,FALSE)</f>
        <v>30110.388.116.5997.470.000000000000.17</v>
      </c>
      <c r="DI481" t="str">
        <f t="shared" si="59"/>
        <v>30110.388.116.</v>
      </c>
      <c r="DJ481" t="str">
        <f t="shared" si="60"/>
        <v>.470.000000000000.17</v>
      </c>
      <c r="DK481" s="4" t="s">
        <v>5062</v>
      </c>
      <c r="DL481" t="str">
        <f t="shared" si="61"/>
        <v>5997</v>
      </c>
      <c r="DM481" t="s">
        <v>2735</v>
      </c>
      <c r="DN481" t="str">
        <f t="shared" si="62"/>
        <v>110.388</v>
      </c>
      <c r="DO481" t="str">
        <f t="shared" si="63"/>
        <v/>
      </c>
      <c r="DP481" s="121" t="s">
        <v>3323</v>
      </c>
      <c r="DQ481" t="s">
        <v>6137</v>
      </c>
      <c r="DR481" t="s">
        <v>5887</v>
      </c>
      <c r="DS481" t="str">
        <f t="shared" si="64"/>
        <v>.470.000000000000.</v>
      </c>
    </row>
    <row r="482" spans="46:123" x14ac:dyDescent="0.25">
      <c r="AT482" t="s">
        <v>1608</v>
      </c>
      <c r="BT482" t="s">
        <v>132</v>
      </c>
      <c r="BX482" s="121" t="s">
        <v>5063</v>
      </c>
      <c r="BY482" s="122" t="str">
        <f>VLOOKUP(BX482,'[1]Sheet2 (2)'!$A$2:$C$2126,3,FALSE)</f>
        <v>40110.686.000.5997.780.000000000000.17</v>
      </c>
      <c r="DG482" s="121" t="s">
        <v>3338</v>
      </c>
      <c r="DH482" s="122" t="str">
        <f>VLOOKUP(DG482,'[1]Sheet2 (2)'!$A$2:$C$2126,3,FALSE)</f>
        <v>30110.633.000.5997.560.000000000000.17</v>
      </c>
      <c r="DI482" t="str">
        <f t="shared" si="59"/>
        <v>30110.633.000.</v>
      </c>
      <c r="DJ482" t="str">
        <f t="shared" si="60"/>
        <v>.560.000000000000.17</v>
      </c>
      <c r="DK482" s="4" t="s">
        <v>5064</v>
      </c>
      <c r="DL482" t="str">
        <f t="shared" si="61"/>
        <v>5997</v>
      </c>
      <c r="DM482" t="s">
        <v>2735</v>
      </c>
      <c r="DN482" t="str">
        <f t="shared" si="62"/>
        <v>110.633</v>
      </c>
      <c r="DO482" t="str">
        <f t="shared" si="63"/>
        <v/>
      </c>
      <c r="DP482" s="121" t="s">
        <v>3338</v>
      </c>
      <c r="DQ482" t="s">
        <v>6138</v>
      </c>
      <c r="DR482" t="s">
        <v>5881</v>
      </c>
      <c r="DS482" t="str">
        <f t="shared" si="64"/>
        <v>.560.000000000000.</v>
      </c>
    </row>
    <row r="483" spans="46:123" x14ac:dyDescent="0.25">
      <c r="AT483" t="s">
        <v>1609</v>
      </c>
      <c r="BT483" t="s">
        <v>135</v>
      </c>
      <c r="BX483" s="121" t="s">
        <v>5065</v>
      </c>
      <c r="BY483" s="122" t="str">
        <f>VLOOKUP(BX483,'[1]Sheet2 (2)'!$A$2:$C$2126,3,FALSE)</f>
        <v>40110.689.000.5997.620.000000000000.17</v>
      </c>
      <c r="DG483" s="121" t="s">
        <v>3352</v>
      </c>
      <c r="DH483" s="122" t="str">
        <f>VLOOKUP(DG483,'[1]Sheet2 (2)'!$A$2:$C$2126,3,FALSE)</f>
        <v>30110.351.000.5997.110.000000000000.17</v>
      </c>
      <c r="DI483" t="str">
        <f t="shared" si="59"/>
        <v>30110.351.000.</v>
      </c>
      <c r="DJ483" t="str">
        <f t="shared" si="60"/>
        <v>.110.000000000000.17</v>
      </c>
      <c r="DK483" s="4" t="s">
        <v>5066</v>
      </c>
      <c r="DL483" t="str">
        <f t="shared" si="61"/>
        <v>5997</v>
      </c>
      <c r="DM483" t="s">
        <v>2735</v>
      </c>
      <c r="DN483" t="str">
        <f t="shared" si="62"/>
        <v>110.351</v>
      </c>
      <c r="DO483" t="str">
        <f t="shared" si="63"/>
        <v/>
      </c>
      <c r="DP483" s="121" t="s">
        <v>3352</v>
      </c>
      <c r="DQ483" t="s">
        <v>6139</v>
      </c>
      <c r="DR483" t="s">
        <v>5931</v>
      </c>
      <c r="DS483" t="str">
        <f t="shared" si="64"/>
        <v>.110.000000000000.</v>
      </c>
    </row>
    <row r="484" spans="46:123" x14ac:dyDescent="0.25">
      <c r="AT484" t="s">
        <v>1610</v>
      </c>
      <c r="BT484" t="s">
        <v>137</v>
      </c>
      <c r="BX484" s="121" t="s">
        <v>5067</v>
      </c>
      <c r="BY484" s="122" t="str">
        <f>VLOOKUP(BX484,'[1]Sheet2 (2)'!$A$2:$C$2126,3,FALSE)</f>
        <v>40110.689.000.5997.620.000000000000.17</v>
      </c>
      <c r="DG484" s="121" t="s">
        <v>3366</v>
      </c>
      <c r="DH484" s="122" t="str">
        <f>VLOOKUP(DG484,'[1]Sheet2 (2)'!$A$2:$C$2126,3,FALSE)</f>
        <v>30110.352.000.5997.110.000000000000.17</v>
      </c>
      <c r="DI484" t="str">
        <f t="shared" si="59"/>
        <v>30110.352.000.</v>
      </c>
      <c r="DJ484" t="str">
        <f t="shared" si="60"/>
        <v>.110.000000000000.17</v>
      </c>
      <c r="DK484" s="4" t="s">
        <v>5068</v>
      </c>
      <c r="DL484" t="str">
        <f t="shared" si="61"/>
        <v>5997</v>
      </c>
      <c r="DM484" t="s">
        <v>2735</v>
      </c>
      <c r="DN484" t="str">
        <f t="shared" si="62"/>
        <v>110.352</v>
      </c>
      <c r="DO484" t="str">
        <f t="shared" si="63"/>
        <v/>
      </c>
      <c r="DP484" s="121" t="s">
        <v>3366</v>
      </c>
      <c r="DQ484" t="s">
        <v>6140</v>
      </c>
      <c r="DR484" t="s">
        <v>5931</v>
      </c>
      <c r="DS484" t="str">
        <f t="shared" si="64"/>
        <v>.110.000000000000.</v>
      </c>
    </row>
    <row r="485" spans="46:123" x14ac:dyDescent="0.25">
      <c r="AT485" t="s">
        <v>1611</v>
      </c>
      <c r="BT485" t="s">
        <v>139</v>
      </c>
      <c r="BX485" s="121" t="s">
        <v>5069</v>
      </c>
      <c r="BY485" s="122" t="str">
        <f>VLOOKUP(BX485,'[1]Sheet2 (2)'!$A$2:$C$2126,3,FALSE)</f>
        <v>40110.689.000.5997.620.000000000000.17</v>
      </c>
      <c r="DG485" s="121" t="s">
        <v>3380</v>
      </c>
      <c r="DH485" s="122" t="str">
        <f>VLOOKUP(DG485,'[1]Sheet2 (2)'!$A$2:$C$2126,3,FALSE)</f>
        <v>30110.636.000.5997.570.000000000000.17</v>
      </c>
      <c r="DI485" t="str">
        <f t="shared" si="59"/>
        <v>30110.636.000.</v>
      </c>
      <c r="DJ485" t="str">
        <f t="shared" si="60"/>
        <v>.570.000000000000.17</v>
      </c>
      <c r="DK485" s="4" t="s">
        <v>5070</v>
      </c>
      <c r="DL485" t="str">
        <f t="shared" si="61"/>
        <v>5997</v>
      </c>
      <c r="DM485" t="s">
        <v>2735</v>
      </c>
      <c r="DN485" t="str">
        <f t="shared" si="62"/>
        <v>110.636</v>
      </c>
      <c r="DO485" t="str">
        <f t="shared" si="63"/>
        <v/>
      </c>
      <c r="DP485" s="121" t="s">
        <v>3380</v>
      </c>
      <c r="DQ485" t="s">
        <v>6141</v>
      </c>
      <c r="DR485" t="s">
        <v>5958</v>
      </c>
      <c r="DS485" t="str">
        <f t="shared" si="64"/>
        <v>.570.000000000000.</v>
      </c>
    </row>
    <row r="486" spans="46:123" x14ac:dyDescent="0.25">
      <c r="AT486" t="s">
        <v>1612</v>
      </c>
      <c r="BT486" t="s">
        <v>141</v>
      </c>
      <c r="BX486" s="121" t="s">
        <v>5071</v>
      </c>
      <c r="BY486" s="122" t="str">
        <f>VLOOKUP(BX486,'[1]Sheet2 (2)'!$A$2:$C$2126,3,FALSE)</f>
        <v>40110.689.000.5997.620.000000000000.17</v>
      </c>
      <c r="DG486" s="121" t="s">
        <v>3394</v>
      </c>
      <c r="DH486" s="122" t="str">
        <f>VLOOKUP(DG486,'[1]Sheet2 (2)'!$A$2:$C$2126,3,FALSE)</f>
        <v>30110.636.000.5997.570.000000000000.17</v>
      </c>
      <c r="DI486" t="str">
        <f t="shared" si="59"/>
        <v>30110.636.000.</v>
      </c>
      <c r="DJ486" t="str">
        <f t="shared" si="60"/>
        <v>.570.000000000000.17</v>
      </c>
      <c r="DK486" s="4" t="s">
        <v>5070</v>
      </c>
      <c r="DL486" t="str">
        <f t="shared" si="61"/>
        <v>5997</v>
      </c>
      <c r="DM486" t="s">
        <v>2735</v>
      </c>
      <c r="DN486" t="str">
        <f t="shared" si="62"/>
        <v>110.636</v>
      </c>
      <c r="DO486" t="str">
        <f t="shared" si="63"/>
        <v/>
      </c>
      <c r="DP486" s="121" t="s">
        <v>3394</v>
      </c>
      <c r="DQ486" t="s">
        <v>6141</v>
      </c>
      <c r="DR486" t="s">
        <v>5958</v>
      </c>
      <c r="DS486" t="str">
        <f t="shared" si="64"/>
        <v>.570.000000000000.</v>
      </c>
    </row>
    <row r="487" spans="46:123" x14ac:dyDescent="0.25">
      <c r="AT487" t="s">
        <v>1613</v>
      </c>
      <c r="BT487" t="s">
        <v>143</v>
      </c>
      <c r="BX487" s="121" t="s">
        <v>5072</v>
      </c>
      <c r="BY487" s="122" t="str">
        <f>VLOOKUP(BX487,'[1]Sheet2 (2)'!$A$2:$C$2126,3,FALSE)</f>
        <v>40110.689.000.5997.620.000000000000.17</v>
      </c>
      <c r="DG487" s="121" t="s">
        <v>3408</v>
      </c>
      <c r="DH487" s="122" t="str">
        <f>VLOOKUP(DG487,'[1]Sheet2 (2)'!$A$2:$C$2126,3,FALSE)</f>
        <v>30110.636.000.5997.570.000000000000.17</v>
      </c>
      <c r="DI487" t="str">
        <f t="shared" si="59"/>
        <v>30110.636.000.</v>
      </c>
      <c r="DJ487" t="str">
        <f t="shared" si="60"/>
        <v>.570.000000000000.17</v>
      </c>
      <c r="DK487" s="4" t="s">
        <v>5070</v>
      </c>
      <c r="DL487" t="str">
        <f t="shared" si="61"/>
        <v>5997</v>
      </c>
      <c r="DM487" t="s">
        <v>2735</v>
      </c>
      <c r="DN487" t="str">
        <f t="shared" si="62"/>
        <v>110.636</v>
      </c>
      <c r="DO487" t="str">
        <f t="shared" si="63"/>
        <v/>
      </c>
      <c r="DP487" s="121" t="s">
        <v>3408</v>
      </c>
      <c r="DQ487" t="s">
        <v>6141</v>
      </c>
      <c r="DR487" t="s">
        <v>5958</v>
      </c>
      <c r="DS487" t="str">
        <f t="shared" si="64"/>
        <v>.570.000000000000.</v>
      </c>
    </row>
    <row r="488" spans="46:123" x14ac:dyDescent="0.25">
      <c r="AT488" t="s">
        <v>1614</v>
      </c>
      <c r="BT488" t="s">
        <v>145</v>
      </c>
      <c r="BX488" s="121" t="s">
        <v>5073</v>
      </c>
      <c r="BY488" s="122" t="str">
        <f>VLOOKUP(BX488,'[1]Sheet2 (2)'!$A$2:$C$2126,3,FALSE)</f>
        <v>40110.689.000.5997.620.000000000000.17</v>
      </c>
      <c r="DG488" s="121" t="s">
        <v>3422</v>
      </c>
      <c r="DH488" s="122" t="str">
        <f>VLOOKUP(DG488,'[1]Sheet2 (2)'!$A$2:$C$2126,3,FALSE)</f>
        <v>30110.636.000.5997.570.000000000000.17</v>
      </c>
      <c r="DI488" t="str">
        <f t="shared" si="59"/>
        <v>30110.636.000.</v>
      </c>
      <c r="DJ488" t="str">
        <f t="shared" si="60"/>
        <v>.570.000000000000.17</v>
      </c>
      <c r="DK488" s="4" t="s">
        <v>5070</v>
      </c>
      <c r="DL488" t="str">
        <f t="shared" si="61"/>
        <v>5997</v>
      </c>
      <c r="DM488" t="s">
        <v>2735</v>
      </c>
      <c r="DN488" t="str">
        <f t="shared" si="62"/>
        <v>110.636</v>
      </c>
      <c r="DO488" t="str">
        <f t="shared" si="63"/>
        <v/>
      </c>
      <c r="DP488" s="121" t="s">
        <v>3422</v>
      </c>
      <c r="DQ488" t="s">
        <v>6141</v>
      </c>
      <c r="DR488" t="s">
        <v>5958</v>
      </c>
      <c r="DS488" t="str">
        <f t="shared" si="64"/>
        <v>.570.000000000000.</v>
      </c>
    </row>
    <row r="489" spans="46:123" x14ac:dyDescent="0.25">
      <c r="AT489" t="s">
        <v>1615</v>
      </c>
      <c r="BT489" t="s">
        <v>148</v>
      </c>
      <c r="BX489" s="121" t="s">
        <v>5074</v>
      </c>
      <c r="BY489" s="122" t="str">
        <f>VLOOKUP(BX489,'[1]Sheet2 (2)'!$A$2:$C$2126,3,FALSE)</f>
        <v>40110.689.000.5997.620.000000000000.17</v>
      </c>
      <c r="DG489" s="121" t="s">
        <v>3436</v>
      </c>
      <c r="DH489" s="122" t="str">
        <f>VLOOKUP(DG489,'[1]Sheet2 (2)'!$A$2:$C$2126,3,FALSE)</f>
        <v>30110.636.000.5997.570.000000000000.17</v>
      </c>
      <c r="DI489" t="str">
        <f t="shared" si="59"/>
        <v>30110.636.000.</v>
      </c>
      <c r="DJ489" t="str">
        <f t="shared" si="60"/>
        <v>.570.000000000000.17</v>
      </c>
      <c r="DK489" s="4" t="s">
        <v>5070</v>
      </c>
      <c r="DL489" t="str">
        <f t="shared" si="61"/>
        <v>5997</v>
      </c>
      <c r="DM489" t="s">
        <v>2735</v>
      </c>
      <c r="DN489" t="str">
        <f t="shared" si="62"/>
        <v>110.636</v>
      </c>
      <c r="DO489" t="str">
        <f t="shared" si="63"/>
        <v/>
      </c>
      <c r="DP489" s="121" t="s">
        <v>3436</v>
      </c>
      <c r="DQ489" t="s">
        <v>6141</v>
      </c>
      <c r="DR489" t="s">
        <v>5958</v>
      </c>
      <c r="DS489" t="str">
        <f t="shared" si="64"/>
        <v>.570.000000000000.</v>
      </c>
    </row>
    <row r="490" spans="46:123" x14ac:dyDescent="0.25">
      <c r="AT490" t="s">
        <v>1616</v>
      </c>
      <c r="BT490" t="s">
        <v>150</v>
      </c>
      <c r="BX490" s="121" t="s">
        <v>5075</v>
      </c>
      <c r="BY490" s="122" t="str">
        <f>VLOOKUP(BX490,'[1]Sheet2 (2)'!$A$2:$C$2126,3,FALSE)</f>
        <v>40110.689.000.5997.620.000000000000.17</v>
      </c>
      <c r="DG490" s="121" t="s">
        <v>3451</v>
      </c>
      <c r="DH490" s="122" t="str">
        <f>VLOOKUP(DG490,'[1]Sheet2 (2)'!$A$2:$C$2126,3,FALSE)</f>
        <v>30110.636.000.5997.570.000000000000.17</v>
      </c>
      <c r="DI490" t="str">
        <f t="shared" si="59"/>
        <v>30110.636.000.</v>
      </c>
      <c r="DJ490" t="str">
        <f t="shared" si="60"/>
        <v>.570.000000000000.17</v>
      </c>
      <c r="DK490" s="4" t="s">
        <v>5070</v>
      </c>
      <c r="DL490" t="str">
        <f t="shared" si="61"/>
        <v>5997</v>
      </c>
      <c r="DM490" t="s">
        <v>2735</v>
      </c>
      <c r="DN490" t="str">
        <f t="shared" si="62"/>
        <v>110.636</v>
      </c>
      <c r="DO490" t="str">
        <f t="shared" si="63"/>
        <v/>
      </c>
      <c r="DP490" s="121" t="s">
        <v>3451</v>
      </c>
      <c r="DQ490" t="s">
        <v>6141</v>
      </c>
      <c r="DR490" t="s">
        <v>5958</v>
      </c>
      <c r="DS490" t="str">
        <f t="shared" si="64"/>
        <v>.570.000000000000.</v>
      </c>
    </row>
    <row r="491" spans="46:123" x14ac:dyDescent="0.25">
      <c r="AT491" t="s">
        <v>1617</v>
      </c>
      <c r="BT491" t="s">
        <v>152</v>
      </c>
      <c r="BX491" s="121" t="s">
        <v>5076</v>
      </c>
      <c r="BY491" s="122" t="str">
        <f>VLOOKUP(BX491,'[1]Sheet2 (2)'!$A$2:$C$2126,3,FALSE)</f>
        <v>40110.689.000.5997.620.000000000000.17</v>
      </c>
      <c r="DG491" s="121" t="s">
        <v>3466</v>
      </c>
      <c r="DH491" s="122" t="str">
        <f>VLOOKUP(DG491,'[1]Sheet2 (2)'!$A$2:$C$2126,3,FALSE)</f>
        <v>30110.636.000.5997.570.000000000000.17</v>
      </c>
      <c r="DI491" t="str">
        <f t="shared" si="59"/>
        <v>30110.636.000.</v>
      </c>
      <c r="DJ491" t="str">
        <f t="shared" si="60"/>
        <v>.570.000000000000.17</v>
      </c>
      <c r="DK491" s="4" t="s">
        <v>5070</v>
      </c>
      <c r="DL491" t="str">
        <f t="shared" si="61"/>
        <v>5997</v>
      </c>
      <c r="DM491" t="s">
        <v>2735</v>
      </c>
      <c r="DN491" t="str">
        <f t="shared" si="62"/>
        <v>110.636</v>
      </c>
      <c r="DO491" t="str">
        <f t="shared" si="63"/>
        <v/>
      </c>
      <c r="DP491" s="121" t="s">
        <v>3466</v>
      </c>
      <c r="DQ491" t="s">
        <v>6141</v>
      </c>
      <c r="DR491" t="s">
        <v>5958</v>
      </c>
      <c r="DS491" t="str">
        <f t="shared" si="64"/>
        <v>.570.000000000000.</v>
      </c>
    </row>
    <row r="492" spans="46:123" x14ac:dyDescent="0.25">
      <c r="AT492" t="s">
        <v>1618</v>
      </c>
      <c r="BT492" t="s">
        <v>154</v>
      </c>
      <c r="BX492" s="121" t="s">
        <v>5077</v>
      </c>
      <c r="BY492" s="122" t="str">
        <f>VLOOKUP(BX492,'[1]Sheet2 (2)'!$A$2:$C$2126,3,FALSE)</f>
        <v>40110.689.000.5997.620.000000000000.17</v>
      </c>
      <c r="DG492" s="121" t="s">
        <v>3480</v>
      </c>
      <c r="DH492" s="122" t="str">
        <f>VLOOKUP(DG492,'[1]Sheet2 (2)'!$A$2:$C$2126,3,FALSE)</f>
        <v>30110.636.000.5997.570.000000000000.17</v>
      </c>
      <c r="DI492" t="str">
        <f t="shared" si="59"/>
        <v>30110.636.000.</v>
      </c>
      <c r="DJ492" t="str">
        <f t="shared" si="60"/>
        <v>.570.000000000000.17</v>
      </c>
      <c r="DK492" s="4" t="s">
        <v>5070</v>
      </c>
      <c r="DL492" t="str">
        <f t="shared" si="61"/>
        <v>5997</v>
      </c>
      <c r="DM492" t="s">
        <v>2735</v>
      </c>
      <c r="DN492" t="str">
        <f t="shared" si="62"/>
        <v>110.636</v>
      </c>
      <c r="DO492" t="str">
        <f t="shared" si="63"/>
        <v/>
      </c>
      <c r="DP492" s="121" t="s">
        <v>3480</v>
      </c>
      <c r="DQ492" t="s">
        <v>6141</v>
      </c>
      <c r="DR492" t="s">
        <v>5958</v>
      </c>
      <c r="DS492" t="str">
        <f t="shared" si="64"/>
        <v>.570.000000000000.</v>
      </c>
    </row>
    <row r="493" spans="46:123" x14ac:dyDescent="0.25">
      <c r="AT493" t="s">
        <v>1619</v>
      </c>
      <c r="BT493" t="s">
        <v>157</v>
      </c>
      <c r="BX493" s="121" t="s">
        <v>5078</v>
      </c>
      <c r="BY493" s="122" t="str">
        <f>VLOOKUP(BX493,'[1]Sheet2 (2)'!$A$2:$C$2126,3,FALSE)</f>
        <v>40110.781.000.5997.710.000000000000.17</v>
      </c>
      <c r="DG493" s="121" t="s">
        <v>3494</v>
      </c>
      <c r="DH493" s="122" t="str">
        <f>VLOOKUP(DG493,'[1]Sheet2 (2)'!$A$2:$C$2126,3,FALSE)</f>
        <v>30110.636.000.5997.570.000000000000.17</v>
      </c>
      <c r="DI493" t="str">
        <f t="shared" si="59"/>
        <v>30110.636.000.</v>
      </c>
      <c r="DJ493" t="str">
        <f t="shared" si="60"/>
        <v>.570.000000000000.17</v>
      </c>
      <c r="DK493" s="4" t="s">
        <v>5070</v>
      </c>
      <c r="DL493" t="str">
        <f t="shared" si="61"/>
        <v>5997</v>
      </c>
      <c r="DM493" t="s">
        <v>2735</v>
      </c>
      <c r="DN493" t="str">
        <f t="shared" si="62"/>
        <v>110.636</v>
      </c>
      <c r="DO493" t="str">
        <f t="shared" si="63"/>
        <v/>
      </c>
      <c r="DP493" s="121" t="s">
        <v>3494</v>
      </c>
      <c r="DQ493" t="s">
        <v>6141</v>
      </c>
      <c r="DR493" t="s">
        <v>5958</v>
      </c>
      <c r="DS493" t="str">
        <f t="shared" si="64"/>
        <v>.570.000000000000.</v>
      </c>
    </row>
    <row r="494" spans="46:123" x14ac:dyDescent="0.25">
      <c r="AT494" t="s">
        <v>1620</v>
      </c>
      <c r="BT494" t="s">
        <v>159</v>
      </c>
      <c r="BX494" s="121" t="s">
        <v>5079</v>
      </c>
      <c r="BY494" s="122" t="str">
        <f>VLOOKUP(BX494,'[1]Sheet2 (2)'!$A$2:$C$2126,3,FALSE)</f>
        <v>40110.781.000.5997.710.000000000000.17</v>
      </c>
      <c r="DG494" s="121" t="s">
        <v>3508</v>
      </c>
      <c r="DH494" s="122" t="str">
        <f>VLOOKUP(DG494,'[1]Sheet2 (2)'!$A$2:$C$2126,3,FALSE)</f>
        <v>30110.636.000.5997.570.000000000000.17</v>
      </c>
      <c r="DI494" t="str">
        <f t="shared" si="59"/>
        <v>30110.636.000.</v>
      </c>
      <c r="DJ494" t="str">
        <f t="shared" si="60"/>
        <v>.570.000000000000.17</v>
      </c>
      <c r="DK494" s="4" t="s">
        <v>5070</v>
      </c>
      <c r="DL494" t="str">
        <f t="shared" si="61"/>
        <v>5997</v>
      </c>
      <c r="DM494" t="s">
        <v>2735</v>
      </c>
      <c r="DN494" t="str">
        <f t="shared" si="62"/>
        <v>110.636</v>
      </c>
      <c r="DO494" t="str">
        <f t="shared" si="63"/>
        <v/>
      </c>
      <c r="DP494" s="121" t="s">
        <v>3508</v>
      </c>
      <c r="DQ494" t="s">
        <v>6141</v>
      </c>
      <c r="DR494" t="s">
        <v>5958</v>
      </c>
      <c r="DS494" t="str">
        <f t="shared" si="64"/>
        <v>.570.000000000000.</v>
      </c>
    </row>
    <row r="495" spans="46:123" x14ac:dyDescent="0.25">
      <c r="AT495" t="s">
        <v>2241</v>
      </c>
      <c r="BT495" t="s">
        <v>162</v>
      </c>
      <c r="BX495" s="121" t="s">
        <v>5080</v>
      </c>
      <c r="BY495" s="122" t="str">
        <f>VLOOKUP(BX495,'[1]Sheet2 (2)'!$A$2:$C$2126,3,FALSE)</f>
        <v>40110.781.000.5997.710.000000000000.17</v>
      </c>
      <c r="DG495" s="121" t="s">
        <v>3522</v>
      </c>
      <c r="DH495" s="122" t="str">
        <f>VLOOKUP(DG495,'[1]Sheet2 (2)'!$A$2:$C$2126,3,FALSE)</f>
        <v>30110.613.000.5997.410.000000000000.17</v>
      </c>
      <c r="DI495" t="str">
        <f t="shared" si="59"/>
        <v>30110.613.000.</v>
      </c>
      <c r="DJ495" t="str">
        <f t="shared" si="60"/>
        <v>.410.000000000000.17</v>
      </c>
      <c r="DK495" s="4" t="s">
        <v>5081</v>
      </c>
      <c r="DL495" t="str">
        <f t="shared" si="61"/>
        <v>5997</v>
      </c>
      <c r="DM495" t="s">
        <v>2735</v>
      </c>
      <c r="DN495" t="str">
        <f t="shared" si="62"/>
        <v>110.613</v>
      </c>
      <c r="DO495" t="str">
        <f t="shared" si="63"/>
        <v/>
      </c>
      <c r="DP495" s="121" t="s">
        <v>3522</v>
      </c>
      <c r="DQ495" t="s">
        <v>6142</v>
      </c>
      <c r="DR495" t="s">
        <v>5970</v>
      </c>
      <c r="DS495" t="str">
        <f t="shared" si="64"/>
        <v>.410.000000000000.</v>
      </c>
    </row>
    <row r="496" spans="46:123" x14ac:dyDescent="0.25">
      <c r="AT496" t="s">
        <v>2242</v>
      </c>
      <c r="BT496" t="s">
        <v>164</v>
      </c>
      <c r="BX496" s="121" t="s">
        <v>5082</v>
      </c>
      <c r="BY496" s="122" t="str">
        <f>VLOOKUP(BX496,'[1]Sheet2 (2)'!$A$2:$C$2126,3,FALSE)</f>
        <v>40110.781.000.5997.710.000000000000.17</v>
      </c>
      <c r="DG496" s="121" t="s">
        <v>3536</v>
      </c>
      <c r="DH496" s="122" t="str">
        <f>VLOOKUP(DG496,'[1]Sheet2 (2)'!$A$2:$C$2126,3,FALSE)</f>
        <v>30110.613.000.5997.410.000000000000.17</v>
      </c>
      <c r="DI496" t="str">
        <f t="shared" si="59"/>
        <v>30110.613.000.</v>
      </c>
      <c r="DJ496" t="str">
        <f t="shared" si="60"/>
        <v>.410.000000000000.17</v>
      </c>
      <c r="DK496" s="4" t="s">
        <v>5081</v>
      </c>
      <c r="DL496" t="str">
        <f t="shared" si="61"/>
        <v>5997</v>
      </c>
      <c r="DM496" t="s">
        <v>2735</v>
      </c>
      <c r="DN496" t="str">
        <f t="shared" si="62"/>
        <v>110.613</v>
      </c>
      <c r="DO496" t="str">
        <f t="shared" si="63"/>
        <v/>
      </c>
      <c r="DP496" s="121" t="s">
        <v>3536</v>
      </c>
      <c r="DQ496" t="s">
        <v>6142</v>
      </c>
      <c r="DR496" t="s">
        <v>5970</v>
      </c>
      <c r="DS496" t="str">
        <f t="shared" si="64"/>
        <v>.410.000000000000.</v>
      </c>
    </row>
    <row r="497" spans="46:123" x14ac:dyDescent="0.25">
      <c r="AT497" t="s">
        <v>2243</v>
      </c>
      <c r="BT497" t="s">
        <v>167</v>
      </c>
      <c r="BX497" s="121" t="s">
        <v>5083</v>
      </c>
      <c r="BY497" s="122" t="str">
        <f>VLOOKUP(BX497,'[1]Sheet2 (2)'!$A$2:$C$2126,3,FALSE)</f>
        <v>40110.781.000.5997.710.000000000000.17</v>
      </c>
      <c r="DG497" s="121" t="s">
        <v>3550</v>
      </c>
      <c r="DH497" s="122" t="str">
        <f>VLOOKUP(DG497,'[1]Sheet2 (2)'!$A$2:$C$2126,3,FALSE)</f>
        <v>30110.613.000.5997.410.000000000000.17</v>
      </c>
      <c r="DI497" t="str">
        <f t="shared" si="59"/>
        <v>30110.613.000.</v>
      </c>
      <c r="DJ497" t="str">
        <f t="shared" si="60"/>
        <v>.410.000000000000.17</v>
      </c>
      <c r="DK497" s="4" t="s">
        <v>5081</v>
      </c>
      <c r="DL497" t="str">
        <f t="shared" si="61"/>
        <v>5997</v>
      </c>
      <c r="DM497" t="s">
        <v>2735</v>
      </c>
      <c r="DN497" t="str">
        <f t="shared" si="62"/>
        <v>110.613</v>
      </c>
      <c r="DO497" t="str">
        <f t="shared" si="63"/>
        <v/>
      </c>
      <c r="DP497" s="121" t="s">
        <v>3550</v>
      </c>
      <c r="DQ497" t="s">
        <v>6142</v>
      </c>
      <c r="DR497" t="s">
        <v>5970</v>
      </c>
      <c r="DS497" t="str">
        <f t="shared" si="64"/>
        <v>.410.000000000000.</v>
      </c>
    </row>
    <row r="498" spans="46:123" x14ac:dyDescent="0.25">
      <c r="AT498" t="s">
        <v>2244</v>
      </c>
      <c r="BT498" t="s">
        <v>170</v>
      </c>
      <c r="BX498" s="121" t="s">
        <v>5084</v>
      </c>
      <c r="BY498" s="122" t="str">
        <f>VLOOKUP(BX498,'[1]Sheet2 (2)'!$A$2:$C$2126,3,FALSE)</f>
        <v>40110.781.000.5997.710.000000000000.17</v>
      </c>
      <c r="DG498" s="121" t="s">
        <v>3563</v>
      </c>
      <c r="DH498" s="122" t="str">
        <f>VLOOKUP(DG498,'[1]Sheet2 (2)'!$A$2:$C$2126,3,FALSE)</f>
        <v>30110.613.000.5997.410.000000000000.17</v>
      </c>
      <c r="DI498" t="str">
        <f t="shared" si="59"/>
        <v>30110.613.000.</v>
      </c>
      <c r="DJ498" t="str">
        <f t="shared" si="60"/>
        <v>.410.000000000000.17</v>
      </c>
      <c r="DK498" s="4" t="s">
        <v>5081</v>
      </c>
      <c r="DL498" t="str">
        <f t="shared" si="61"/>
        <v>5997</v>
      </c>
      <c r="DM498" t="s">
        <v>2735</v>
      </c>
      <c r="DN498" t="str">
        <f t="shared" si="62"/>
        <v>110.613</v>
      </c>
      <c r="DO498" t="str">
        <f t="shared" si="63"/>
        <v/>
      </c>
      <c r="DP498" s="121" t="s">
        <v>3563</v>
      </c>
      <c r="DQ498" t="s">
        <v>6142</v>
      </c>
      <c r="DR498" t="s">
        <v>5970</v>
      </c>
      <c r="DS498" t="str">
        <f t="shared" si="64"/>
        <v>.410.000000000000.</v>
      </c>
    </row>
    <row r="499" spans="46:123" x14ac:dyDescent="0.25">
      <c r="AT499" t="s">
        <v>2245</v>
      </c>
      <c r="BT499" t="s">
        <v>172</v>
      </c>
      <c r="BX499" s="121" t="s">
        <v>5085</v>
      </c>
      <c r="BY499" s="122" t="str">
        <f>VLOOKUP(BX499,'[1]Sheet2 (2)'!$A$2:$C$2126,3,FALSE)</f>
        <v>40110.781.000.5997.710.000000000000.17</v>
      </c>
      <c r="DG499" s="121" t="s">
        <v>3576</v>
      </c>
      <c r="DH499" s="122" t="str">
        <f>VLOOKUP(DG499,'[1]Sheet2 (2)'!$A$2:$C$2126,3,FALSE)</f>
        <v>30110.613.000.5997.410.000000000000.17</v>
      </c>
      <c r="DI499" t="str">
        <f t="shared" si="59"/>
        <v>30110.613.000.</v>
      </c>
      <c r="DJ499" t="str">
        <f t="shared" si="60"/>
        <v>.410.000000000000.17</v>
      </c>
      <c r="DK499" s="4" t="s">
        <v>5081</v>
      </c>
      <c r="DL499" t="str">
        <f t="shared" si="61"/>
        <v>5997</v>
      </c>
      <c r="DM499" t="s">
        <v>2735</v>
      </c>
      <c r="DN499" t="str">
        <f t="shared" si="62"/>
        <v>110.613</v>
      </c>
      <c r="DO499" t="str">
        <f t="shared" si="63"/>
        <v/>
      </c>
      <c r="DP499" s="121" t="s">
        <v>3576</v>
      </c>
      <c r="DQ499" t="s">
        <v>6142</v>
      </c>
      <c r="DR499" t="s">
        <v>5970</v>
      </c>
      <c r="DS499" t="str">
        <f t="shared" si="64"/>
        <v>.410.000000000000.</v>
      </c>
    </row>
    <row r="500" spans="46:123" x14ac:dyDescent="0.25">
      <c r="AT500" t="s">
        <v>2246</v>
      </c>
      <c r="BT500" t="s">
        <v>174</v>
      </c>
      <c r="BX500" s="121" t="s">
        <v>5086</v>
      </c>
      <c r="BY500" s="122" t="str">
        <f>VLOOKUP(BX500,'[1]Sheet2 (2)'!$A$2:$C$2126,3,FALSE)</f>
        <v>40110.781.000.5997.710.000000000000.17</v>
      </c>
      <c r="DG500" s="121" t="s">
        <v>3589</v>
      </c>
      <c r="DH500" s="122" t="str">
        <f>VLOOKUP(DG500,'[1]Sheet2 (2)'!$A$2:$C$2126,3,FALSE)</f>
        <v>30110.613.000.5997.410.000000000000.17</v>
      </c>
      <c r="DI500" t="str">
        <f t="shared" si="59"/>
        <v>30110.613.000.</v>
      </c>
      <c r="DJ500" t="str">
        <f t="shared" si="60"/>
        <v>.410.000000000000.17</v>
      </c>
      <c r="DK500" s="4" t="s">
        <v>5081</v>
      </c>
      <c r="DL500" t="str">
        <f t="shared" si="61"/>
        <v>5997</v>
      </c>
      <c r="DM500" t="s">
        <v>2735</v>
      </c>
      <c r="DN500" t="str">
        <f t="shared" si="62"/>
        <v>110.613</v>
      </c>
      <c r="DO500" t="str">
        <f t="shared" si="63"/>
        <v/>
      </c>
      <c r="DP500" s="121" t="s">
        <v>3589</v>
      </c>
      <c r="DQ500" t="s">
        <v>6142</v>
      </c>
      <c r="DR500" t="s">
        <v>5970</v>
      </c>
      <c r="DS500" t="str">
        <f t="shared" si="64"/>
        <v>.410.000000000000.</v>
      </c>
    </row>
    <row r="501" spans="46:123" x14ac:dyDescent="0.25">
      <c r="AT501" t="s">
        <v>2247</v>
      </c>
      <c r="BT501" t="s">
        <v>176</v>
      </c>
      <c r="BX501" s="121" t="s">
        <v>5087</v>
      </c>
      <c r="BY501" s="122" t="str">
        <f>VLOOKUP(BX501,'[1]Sheet2 (2)'!$A$2:$C$2126,3,FALSE)</f>
        <v>40110.781.000.5997.710.000000000000.17</v>
      </c>
      <c r="DG501" s="121" t="s">
        <v>3602</v>
      </c>
      <c r="DH501" s="122" t="str">
        <f>VLOOKUP(DG501,'[1]Sheet2 (2)'!$A$2:$C$2126,3,FALSE)</f>
        <v>30110.613.000.5997.410.000000000000.17</v>
      </c>
      <c r="DI501" t="str">
        <f t="shared" si="59"/>
        <v>30110.613.000.</v>
      </c>
      <c r="DJ501" t="str">
        <f t="shared" si="60"/>
        <v>.410.000000000000.17</v>
      </c>
      <c r="DK501" s="4" t="s">
        <v>5081</v>
      </c>
      <c r="DL501" t="str">
        <f t="shared" si="61"/>
        <v>5997</v>
      </c>
      <c r="DM501" t="s">
        <v>2735</v>
      </c>
      <c r="DN501" t="str">
        <f t="shared" si="62"/>
        <v>110.613</v>
      </c>
      <c r="DO501" t="str">
        <f t="shared" si="63"/>
        <v/>
      </c>
      <c r="DP501" s="121" t="s">
        <v>3602</v>
      </c>
      <c r="DQ501" t="s">
        <v>6142</v>
      </c>
      <c r="DR501" t="s">
        <v>5970</v>
      </c>
      <c r="DS501" t="str">
        <f t="shared" si="64"/>
        <v>.410.000000000000.</v>
      </c>
    </row>
    <row r="502" spans="46:123" x14ac:dyDescent="0.25">
      <c r="AT502" t="s">
        <v>2248</v>
      </c>
      <c r="BT502" t="s">
        <v>179</v>
      </c>
      <c r="BX502" s="121" t="s">
        <v>5088</v>
      </c>
      <c r="BY502" s="122" t="str">
        <f>VLOOKUP(BX502,'[1]Sheet2 (2)'!$A$2:$C$2126,3,FALSE)</f>
        <v>40110.781.000.5997.710.000000000000.17</v>
      </c>
      <c r="DG502" s="121" t="s">
        <v>3615</v>
      </c>
      <c r="DH502" s="122" t="str">
        <f>VLOOKUP(DG502,'[1]Sheet2 (2)'!$A$2:$C$2126,3,FALSE)</f>
        <v>30110.613.000.5997.410.000000000000.17</v>
      </c>
      <c r="DI502" t="str">
        <f t="shared" si="59"/>
        <v>30110.613.000.</v>
      </c>
      <c r="DJ502" t="str">
        <f t="shared" si="60"/>
        <v>.410.000000000000.17</v>
      </c>
      <c r="DK502" s="4" t="s">
        <v>5081</v>
      </c>
      <c r="DL502" t="str">
        <f t="shared" si="61"/>
        <v>5997</v>
      </c>
      <c r="DM502" t="s">
        <v>2735</v>
      </c>
      <c r="DN502" t="str">
        <f t="shared" si="62"/>
        <v>110.613</v>
      </c>
      <c r="DO502" t="str">
        <f t="shared" si="63"/>
        <v/>
      </c>
      <c r="DP502" s="121" t="s">
        <v>3615</v>
      </c>
      <c r="DQ502" t="s">
        <v>6142</v>
      </c>
      <c r="DR502" t="s">
        <v>5970</v>
      </c>
      <c r="DS502" t="str">
        <f t="shared" si="64"/>
        <v>.410.000000000000.</v>
      </c>
    </row>
    <row r="503" spans="46:123" x14ac:dyDescent="0.25">
      <c r="AT503" t="s">
        <v>2249</v>
      </c>
      <c r="BT503" t="s">
        <v>181</v>
      </c>
      <c r="BX503" s="121" t="s">
        <v>5089</v>
      </c>
      <c r="BY503" s="122" t="str">
        <f>VLOOKUP(BX503,'[1]Sheet2 (2)'!$A$2:$C$2126,3,FALSE)</f>
        <v>40110.781.000.5997.710.000000000000.17</v>
      </c>
      <c r="DG503" s="121" t="s">
        <v>3627</v>
      </c>
      <c r="DH503" s="122" t="str">
        <f>VLOOKUP(DG503,'[1]Sheet2 (2)'!$A$2:$C$2126,3,FALSE)</f>
        <v>30110.613.000.5997.410.000000000000.17</v>
      </c>
      <c r="DI503" t="str">
        <f t="shared" si="59"/>
        <v>30110.613.000.</v>
      </c>
      <c r="DJ503" t="str">
        <f t="shared" si="60"/>
        <v>.410.000000000000.17</v>
      </c>
      <c r="DK503" s="4" t="s">
        <v>5081</v>
      </c>
      <c r="DL503" t="str">
        <f t="shared" si="61"/>
        <v>5997</v>
      </c>
      <c r="DM503" t="s">
        <v>2735</v>
      </c>
      <c r="DN503" t="str">
        <f t="shared" si="62"/>
        <v>110.613</v>
      </c>
      <c r="DO503" t="str">
        <f t="shared" si="63"/>
        <v/>
      </c>
      <c r="DP503" s="121" t="s">
        <v>3627</v>
      </c>
      <c r="DQ503" t="s">
        <v>6142</v>
      </c>
      <c r="DR503" t="s">
        <v>5970</v>
      </c>
      <c r="DS503" t="str">
        <f t="shared" si="64"/>
        <v>.410.000000000000.</v>
      </c>
    </row>
    <row r="504" spans="46:123" x14ac:dyDescent="0.25">
      <c r="AT504" t="s">
        <v>2250</v>
      </c>
      <c r="BT504" t="s">
        <v>183</v>
      </c>
      <c r="BX504" s="121" t="s">
        <v>5090</v>
      </c>
      <c r="BY504" s="122" t="str">
        <f>VLOOKUP(BX504,'[1]Sheet2 (2)'!$A$2:$C$2126,3,FALSE)</f>
        <v>40110.781.000.5997.710.000000000000.17</v>
      </c>
      <c r="DG504" s="121" t="s">
        <v>3639</v>
      </c>
      <c r="DH504" s="122" t="str">
        <f>VLOOKUP(DG504,'[1]Sheet2 (2)'!$A$2:$C$2126,3,FALSE)</f>
        <v>30110.613.000.5997.410.000000000000.17</v>
      </c>
      <c r="DI504" t="str">
        <f t="shared" si="59"/>
        <v>30110.613.000.</v>
      </c>
      <c r="DJ504" t="str">
        <f t="shared" si="60"/>
        <v>.410.000000000000.17</v>
      </c>
      <c r="DK504" s="4" t="s">
        <v>5081</v>
      </c>
      <c r="DL504" t="str">
        <f t="shared" si="61"/>
        <v>5997</v>
      </c>
      <c r="DM504" t="s">
        <v>2735</v>
      </c>
      <c r="DN504" t="str">
        <f t="shared" si="62"/>
        <v>110.613</v>
      </c>
      <c r="DO504" t="str">
        <f t="shared" si="63"/>
        <v/>
      </c>
      <c r="DP504" s="121" t="s">
        <v>3639</v>
      </c>
      <c r="DQ504" t="s">
        <v>6142</v>
      </c>
      <c r="DR504" t="s">
        <v>5970</v>
      </c>
      <c r="DS504" t="str">
        <f t="shared" si="64"/>
        <v>.410.000000000000.</v>
      </c>
    </row>
    <row r="505" spans="46:123" x14ac:dyDescent="0.25">
      <c r="AT505" t="s">
        <v>2251</v>
      </c>
      <c r="BT505" t="s">
        <v>186</v>
      </c>
      <c r="BX505" s="121" t="s">
        <v>5091</v>
      </c>
      <c r="BY505" s="122" t="str">
        <f>VLOOKUP(BX505,'[1]Sheet2 (2)'!$A$2:$C$2126,3,FALSE)</f>
        <v>40110.781.000.5997.710.000000000000.17</v>
      </c>
      <c r="DG505" s="121" t="s">
        <v>3652</v>
      </c>
      <c r="DH505" s="122" t="str">
        <f>VLOOKUP(DG505,'[1]Sheet2 (2)'!$A$2:$C$2126,3,FALSE)</f>
        <v>30110.613.000.5997.410.000000000000.17</v>
      </c>
      <c r="DI505" t="str">
        <f t="shared" si="59"/>
        <v>30110.613.000.</v>
      </c>
      <c r="DJ505" t="str">
        <f t="shared" si="60"/>
        <v>.410.000000000000.17</v>
      </c>
      <c r="DK505" s="4" t="s">
        <v>5081</v>
      </c>
      <c r="DL505" t="str">
        <f t="shared" si="61"/>
        <v>5997</v>
      </c>
      <c r="DM505" t="s">
        <v>2735</v>
      </c>
      <c r="DN505" t="str">
        <f t="shared" si="62"/>
        <v>110.613</v>
      </c>
      <c r="DO505" t="str">
        <f t="shared" si="63"/>
        <v/>
      </c>
      <c r="DP505" s="121" t="s">
        <v>3652</v>
      </c>
      <c r="DQ505" t="s">
        <v>6142</v>
      </c>
      <c r="DR505" t="s">
        <v>5970</v>
      </c>
      <c r="DS505" t="str">
        <f t="shared" si="64"/>
        <v>.410.000000000000.</v>
      </c>
    </row>
    <row r="506" spans="46:123" x14ac:dyDescent="0.25">
      <c r="AT506" t="s">
        <v>2252</v>
      </c>
      <c r="BT506" t="s">
        <v>1244</v>
      </c>
      <c r="BX506" s="121" t="s">
        <v>5092</v>
      </c>
      <c r="BY506" s="122" t="str">
        <f>VLOOKUP(BX506,'[1]Sheet2 (2)'!$A$2:$C$2126,3,FALSE)</f>
        <v>40110.784.000.5997.720.000000000000.17</v>
      </c>
      <c r="DG506" s="121" t="s">
        <v>3665</v>
      </c>
      <c r="DH506" s="122" t="str">
        <f>VLOOKUP(DG506,'[1]Sheet2 (2)'!$A$2:$C$2126,3,FALSE)</f>
        <v>30110.613.000.5997.410.000000000000.17</v>
      </c>
      <c r="DI506" t="str">
        <f t="shared" si="59"/>
        <v>30110.613.000.</v>
      </c>
      <c r="DJ506" t="str">
        <f t="shared" si="60"/>
        <v>.410.000000000000.17</v>
      </c>
      <c r="DK506" s="4" t="s">
        <v>5081</v>
      </c>
      <c r="DL506" t="str">
        <f t="shared" si="61"/>
        <v>5997</v>
      </c>
      <c r="DM506" t="s">
        <v>2735</v>
      </c>
      <c r="DN506" t="str">
        <f t="shared" si="62"/>
        <v>110.613</v>
      </c>
      <c r="DO506" t="str">
        <f t="shared" si="63"/>
        <v/>
      </c>
      <c r="DP506" s="121" t="s">
        <v>3665</v>
      </c>
      <c r="DQ506" t="s">
        <v>6142</v>
      </c>
      <c r="DR506" t="s">
        <v>5970</v>
      </c>
      <c r="DS506" t="str">
        <f t="shared" si="64"/>
        <v>.410.000000000000.</v>
      </c>
    </row>
    <row r="507" spans="46:123" x14ac:dyDescent="0.25">
      <c r="AT507" t="s">
        <v>2253</v>
      </c>
      <c r="BT507" t="s">
        <v>1246</v>
      </c>
      <c r="BX507" s="121" t="s">
        <v>5093</v>
      </c>
      <c r="BY507" s="122" t="str">
        <f>VLOOKUP(BX507,'[1]Sheet2 (2)'!$A$2:$C$2126,3,FALSE)</f>
        <v>40110.782.000.5997.730.000000000000.17</v>
      </c>
      <c r="DG507" s="121" t="s">
        <v>3678</v>
      </c>
      <c r="DH507" s="122" t="str">
        <f>VLOOKUP(DG507,'[1]Sheet2 (2)'!$A$2:$C$2126,3,FALSE)</f>
        <v>30110.613.000.5997.410.000000000000.17</v>
      </c>
      <c r="DI507" t="str">
        <f t="shared" si="59"/>
        <v>30110.613.000.</v>
      </c>
      <c r="DJ507" t="str">
        <f t="shared" si="60"/>
        <v>.410.000000000000.17</v>
      </c>
      <c r="DK507" s="4" t="s">
        <v>5081</v>
      </c>
      <c r="DL507" t="str">
        <f t="shared" si="61"/>
        <v>5997</v>
      </c>
      <c r="DM507" t="s">
        <v>2735</v>
      </c>
      <c r="DN507" t="str">
        <f t="shared" si="62"/>
        <v>110.613</v>
      </c>
      <c r="DO507" t="str">
        <f t="shared" si="63"/>
        <v/>
      </c>
      <c r="DP507" s="121" t="s">
        <v>3678</v>
      </c>
      <c r="DQ507" t="s">
        <v>6142</v>
      </c>
      <c r="DR507" t="s">
        <v>5970</v>
      </c>
      <c r="DS507" t="str">
        <f t="shared" si="64"/>
        <v>.410.000000000000.</v>
      </c>
    </row>
    <row r="508" spans="46:123" x14ac:dyDescent="0.25">
      <c r="AT508" t="s">
        <v>2254</v>
      </c>
      <c r="BT508" t="s">
        <v>1248</v>
      </c>
      <c r="BX508" s="121" t="s">
        <v>5094</v>
      </c>
      <c r="BY508" s="122" t="str">
        <f>VLOOKUP(BX508,'[1]Sheet2 (2)'!$A$2:$C$2126,3,FALSE)</f>
        <v>40110.783.000.5997.760.000000000000.17</v>
      </c>
      <c r="DG508" s="121" t="s">
        <v>3690</v>
      </c>
      <c r="DH508" s="122" t="str">
        <f>VLOOKUP(DG508,'[1]Sheet2 (2)'!$A$2:$C$2126,3,FALSE)</f>
        <v>30110.613.000.5997.410.000000000000.17</v>
      </c>
      <c r="DI508" t="str">
        <f t="shared" si="59"/>
        <v>30110.613.000.</v>
      </c>
      <c r="DJ508" t="str">
        <f t="shared" si="60"/>
        <v>.410.000000000000.17</v>
      </c>
      <c r="DK508" s="4" t="s">
        <v>5081</v>
      </c>
      <c r="DL508" t="str">
        <f t="shared" si="61"/>
        <v>5997</v>
      </c>
      <c r="DM508" t="s">
        <v>2735</v>
      </c>
      <c r="DN508" t="str">
        <f t="shared" si="62"/>
        <v>110.613</v>
      </c>
      <c r="DO508" t="str">
        <f t="shared" si="63"/>
        <v/>
      </c>
      <c r="DP508" s="121" t="s">
        <v>3690</v>
      </c>
      <c r="DQ508" t="s">
        <v>6142</v>
      </c>
      <c r="DR508" t="s">
        <v>5970</v>
      </c>
      <c r="DS508" t="str">
        <f t="shared" si="64"/>
        <v>.410.000000000000.</v>
      </c>
    </row>
    <row r="509" spans="46:123" x14ac:dyDescent="0.25">
      <c r="AT509" t="s">
        <v>2255</v>
      </c>
      <c r="BT509" t="s">
        <v>1250</v>
      </c>
      <c r="BX509" s="121" t="s">
        <v>5095</v>
      </c>
      <c r="BY509" s="122" t="str">
        <f>VLOOKUP(BX509,'[1]Sheet2 (2)'!$A$2:$C$2126,3,FALSE)</f>
        <v>40110.697.000.5997.630.000000000000.17</v>
      </c>
      <c r="DG509" s="121" t="s">
        <v>3702</v>
      </c>
      <c r="DH509" s="122" t="str">
        <f>VLOOKUP(DG509,'[1]Sheet2 (2)'!$A$2:$C$2126,3,FALSE)</f>
        <v>30110.613.000.5997.410.000000000000.17</v>
      </c>
      <c r="DI509" t="str">
        <f t="shared" si="59"/>
        <v>30110.613.000.</v>
      </c>
      <c r="DJ509" t="str">
        <f t="shared" si="60"/>
        <v>.410.000000000000.17</v>
      </c>
      <c r="DK509" s="4" t="s">
        <v>5081</v>
      </c>
      <c r="DL509" t="str">
        <f t="shared" si="61"/>
        <v>5997</v>
      </c>
      <c r="DM509" t="s">
        <v>2735</v>
      </c>
      <c r="DN509" t="str">
        <f t="shared" si="62"/>
        <v>110.613</v>
      </c>
      <c r="DO509" t="str">
        <f t="shared" si="63"/>
        <v/>
      </c>
      <c r="DP509" s="121" t="s">
        <v>3702</v>
      </c>
      <c r="DQ509" t="s">
        <v>6142</v>
      </c>
      <c r="DR509" t="s">
        <v>5970</v>
      </c>
      <c r="DS509" t="str">
        <f t="shared" si="64"/>
        <v>.410.000000000000.</v>
      </c>
    </row>
    <row r="510" spans="46:123" x14ac:dyDescent="0.25">
      <c r="AT510" t="s">
        <v>2256</v>
      </c>
      <c r="BT510" t="s">
        <v>1252</v>
      </c>
      <c r="BX510" s="121" t="s">
        <v>5096</v>
      </c>
      <c r="BY510" s="122" t="str">
        <f>VLOOKUP(BX510,'[1]Sheet2 (2)'!$A$2:$C$2126,3,FALSE)</f>
        <v>40110.697.000.5997.630.000000000000.17</v>
      </c>
      <c r="DG510" s="121" t="s">
        <v>3714</v>
      </c>
      <c r="DH510" s="122" t="str">
        <f>VLOOKUP(DG510,'[1]Sheet2 (2)'!$A$2:$C$2126,3,FALSE)</f>
        <v>30110.613.000.5997.410.000000000000.17</v>
      </c>
      <c r="DI510" t="str">
        <f t="shared" si="59"/>
        <v>30110.613.000.</v>
      </c>
      <c r="DJ510" t="str">
        <f t="shared" si="60"/>
        <v>.410.000000000000.17</v>
      </c>
      <c r="DK510" s="4" t="s">
        <v>5081</v>
      </c>
      <c r="DL510" t="str">
        <f t="shared" si="61"/>
        <v>5997</v>
      </c>
      <c r="DM510" t="s">
        <v>2735</v>
      </c>
      <c r="DN510" t="str">
        <f t="shared" si="62"/>
        <v>110.613</v>
      </c>
      <c r="DO510" t="str">
        <f t="shared" si="63"/>
        <v/>
      </c>
      <c r="DP510" s="121" t="s">
        <v>3714</v>
      </c>
      <c r="DQ510" t="s">
        <v>6142</v>
      </c>
      <c r="DR510" t="s">
        <v>5970</v>
      </c>
      <c r="DS510" t="str">
        <f t="shared" si="64"/>
        <v>.410.000000000000.</v>
      </c>
    </row>
    <row r="511" spans="46:123" x14ac:dyDescent="0.25">
      <c r="AT511" t="s">
        <v>2257</v>
      </c>
      <c r="BT511" t="s">
        <v>1255</v>
      </c>
      <c r="BX511" s="121" t="s">
        <v>5097</v>
      </c>
      <c r="BY511" s="122" t="str">
        <f>VLOOKUP(BX511,'[1]Sheet2 (2)'!$A$2:$C$2126,3,FALSE)</f>
        <v>40110.697.000.5997.630.000000000000.17</v>
      </c>
      <c r="DG511" s="121" t="s">
        <v>3726</v>
      </c>
      <c r="DH511" s="122" t="str">
        <f>VLOOKUP(DG511,'[1]Sheet2 (2)'!$A$2:$C$2126,3,FALSE)</f>
        <v>30110.613.000.5997.410.000000000000.17</v>
      </c>
      <c r="DI511" t="str">
        <f t="shared" si="59"/>
        <v>30110.613.000.</v>
      </c>
      <c r="DJ511" t="str">
        <f t="shared" si="60"/>
        <v>.410.000000000000.17</v>
      </c>
      <c r="DK511" s="4" t="s">
        <v>5081</v>
      </c>
      <c r="DL511" t="str">
        <f t="shared" si="61"/>
        <v>5997</v>
      </c>
      <c r="DM511" t="s">
        <v>2735</v>
      </c>
      <c r="DN511" t="str">
        <f t="shared" si="62"/>
        <v>110.613</v>
      </c>
      <c r="DO511" t="str">
        <f t="shared" si="63"/>
        <v/>
      </c>
      <c r="DP511" s="121" t="s">
        <v>3726</v>
      </c>
      <c r="DQ511" t="s">
        <v>6142</v>
      </c>
      <c r="DR511" t="s">
        <v>5970</v>
      </c>
      <c r="DS511" t="str">
        <f t="shared" si="64"/>
        <v>.410.000000000000.</v>
      </c>
    </row>
    <row r="512" spans="46:123" x14ac:dyDescent="0.25">
      <c r="AT512" t="s">
        <v>2258</v>
      </c>
      <c r="BT512" t="s">
        <v>1257</v>
      </c>
      <c r="BX512" s="121" t="s">
        <v>5098</v>
      </c>
      <c r="BY512" s="122" t="str">
        <f>VLOOKUP(BX512,'[1]Sheet2 (2)'!$A$2:$C$2126,3,FALSE)</f>
        <v>40110.697.000.5997.630.000000000000.17</v>
      </c>
      <c r="DG512" s="121" t="s">
        <v>3738</v>
      </c>
      <c r="DH512" s="122" t="str">
        <f>VLOOKUP(DG512,'[1]Sheet2 (2)'!$A$2:$C$2126,3,FALSE)</f>
        <v>30110.613.000.5997.410.000000000000.17</v>
      </c>
      <c r="DI512" t="str">
        <f t="shared" si="59"/>
        <v>30110.613.000.</v>
      </c>
      <c r="DJ512" t="str">
        <f t="shared" si="60"/>
        <v>.410.000000000000.17</v>
      </c>
      <c r="DK512" s="4" t="s">
        <v>5081</v>
      </c>
      <c r="DL512" t="str">
        <f t="shared" si="61"/>
        <v>5997</v>
      </c>
      <c r="DM512" t="s">
        <v>2735</v>
      </c>
      <c r="DN512" t="str">
        <f t="shared" si="62"/>
        <v>110.613</v>
      </c>
      <c r="DO512" t="str">
        <f t="shared" si="63"/>
        <v/>
      </c>
      <c r="DP512" s="121" t="s">
        <v>3738</v>
      </c>
      <c r="DQ512" t="s">
        <v>6142</v>
      </c>
      <c r="DR512" t="s">
        <v>5970</v>
      </c>
      <c r="DS512" t="str">
        <f t="shared" si="64"/>
        <v>.410.000000000000.</v>
      </c>
    </row>
    <row r="513" spans="46:123" x14ac:dyDescent="0.25">
      <c r="AT513" t="s">
        <v>2259</v>
      </c>
      <c r="BT513" t="s">
        <v>1259</v>
      </c>
      <c r="BX513" s="121" t="s">
        <v>5099</v>
      </c>
      <c r="BY513" s="122" t="str">
        <f>VLOOKUP(BX513,'[1]Sheet2 (2)'!$A$2:$C$2126,3,FALSE)</f>
        <v>40110.697.000.5997.630.000000000000.17</v>
      </c>
      <c r="DG513" s="121" t="s">
        <v>3750</v>
      </c>
      <c r="DH513" s="122" t="str">
        <f>VLOOKUP(DG513,'[1]Sheet2 (2)'!$A$2:$C$2126,3,FALSE)</f>
        <v>30110.613.000.5997.410.000000000000.17</v>
      </c>
      <c r="DI513" t="str">
        <f t="shared" si="59"/>
        <v>30110.613.000.</v>
      </c>
      <c r="DJ513" t="str">
        <f t="shared" si="60"/>
        <v>.410.000000000000.17</v>
      </c>
      <c r="DK513" s="4" t="s">
        <v>5081</v>
      </c>
      <c r="DL513" t="str">
        <f t="shared" si="61"/>
        <v>5997</v>
      </c>
      <c r="DM513" t="s">
        <v>2735</v>
      </c>
      <c r="DN513" t="str">
        <f t="shared" si="62"/>
        <v>110.613</v>
      </c>
      <c r="DO513" t="str">
        <f t="shared" si="63"/>
        <v/>
      </c>
      <c r="DP513" s="121" t="s">
        <v>3750</v>
      </c>
      <c r="DQ513" t="s">
        <v>6142</v>
      </c>
      <c r="DR513" t="s">
        <v>5970</v>
      </c>
      <c r="DS513" t="str">
        <f t="shared" si="64"/>
        <v>.410.000000000000.</v>
      </c>
    </row>
    <row r="514" spans="46:123" x14ac:dyDescent="0.25">
      <c r="AT514" t="s">
        <v>2260</v>
      </c>
      <c r="BT514" t="s">
        <v>1261</v>
      </c>
      <c r="BX514" s="121" t="s">
        <v>5100</v>
      </c>
      <c r="BY514" s="122" t="str">
        <f>VLOOKUP(BX514,'[1]Sheet2 (2)'!$A$2:$C$2126,3,FALSE)</f>
        <v>40110.390.000.5997.510.000000000000.17</v>
      </c>
      <c r="DG514" s="121" t="s">
        <v>3762</v>
      </c>
      <c r="DH514" s="122" t="str">
        <f>VLOOKUP(DG514,'[1]Sheet2 (2)'!$A$2:$C$2126,3,FALSE)</f>
        <v>30110.613.000.5997.410.000000000000.17</v>
      </c>
      <c r="DI514" t="str">
        <f t="shared" si="59"/>
        <v>30110.613.000.</v>
      </c>
      <c r="DJ514" t="str">
        <f t="shared" si="60"/>
        <v>.410.000000000000.17</v>
      </c>
      <c r="DK514" s="4" t="s">
        <v>5081</v>
      </c>
      <c r="DL514" t="str">
        <f t="shared" si="61"/>
        <v>5997</v>
      </c>
      <c r="DM514" t="s">
        <v>2735</v>
      </c>
      <c r="DN514" t="str">
        <f t="shared" si="62"/>
        <v>110.613</v>
      </c>
      <c r="DO514" t="str">
        <f t="shared" si="63"/>
        <v/>
      </c>
      <c r="DP514" s="121" t="s">
        <v>3762</v>
      </c>
      <c r="DQ514" t="s">
        <v>6142</v>
      </c>
      <c r="DR514" t="s">
        <v>5970</v>
      </c>
      <c r="DS514" t="str">
        <f t="shared" si="64"/>
        <v>.410.000000000000.</v>
      </c>
    </row>
    <row r="515" spans="46:123" x14ac:dyDescent="0.25">
      <c r="AT515" t="s">
        <v>2261</v>
      </c>
      <c r="BT515" t="s">
        <v>1264</v>
      </c>
      <c r="BX515" s="121" t="s">
        <v>5101</v>
      </c>
      <c r="BY515" s="122" t="str">
        <f>VLOOKUP(BX515,'[1]Sheet2 (2)'!$A$2:$C$2126,3,FALSE)</f>
        <v>40110.633.000.5997.560.000000000000.17</v>
      </c>
      <c r="DG515" s="121" t="s">
        <v>3774</v>
      </c>
      <c r="DH515" s="122" t="str">
        <f>VLOOKUP(DG515,'[1]Sheet2 (2)'!$A$2:$C$2126,3,FALSE)</f>
        <v>30110.613.242.5997.410.000000000000.17</v>
      </c>
      <c r="DI515" t="str">
        <f t="shared" ref="DI515:DI578" si="65">MID(DH515,1,14)</f>
        <v>30110.613.242.</v>
      </c>
      <c r="DJ515" t="str">
        <f t="shared" ref="DJ515:DJ578" si="66">MID(DH515,19,20)</f>
        <v>.410.000000000000.17</v>
      </c>
      <c r="DK515" s="4" t="s">
        <v>5102</v>
      </c>
      <c r="DL515" t="str">
        <f t="shared" ref="DL515:DL578" si="67">MID(DH515,15,4)</f>
        <v>5997</v>
      </c>
      <c r="DM515" t="s">
        <v>2735</v>
      </c>
      <c r="DN515" t="str">
        <f t="shared" ref="DN515:DN578" si="68">MID(DI515,3,7)</f>
        <v>110.613</v>
      </c>
      <c r="DO515" t="str">
        <f t="shared" ref="DO515:DO578" si="69">IF(DN515="110.999","N/A","")</f>
        <v/>
      </c>
      <c r="DP515" s="121" t="s">
        <v>3774</v>
      </c>
      <c r="DQ515" t="s">
        <v>6143</v>
      </c>
      <c r="DR515" t="s">
        <v>5970</v>
      </c>
      <c r="DS515" t="str">
        <f t="shared" ref="DS515:DS578" si="70">MID(DR515,1,18)</f>
        <v>.410.000000000000.</v>
      </c>
    </row>
    <row r="516" spans="46:123" x14ac:dyDescent="0.25">
      <c r="AT516" t="s">
        <v>2262</v>
      </c>
      <c r="BT516" t="s">
        <v>1266</v>
      </c>
      <c r="BX516" s="121" t="s">
        <v>5103</v>
      </c>
      <c r="BY516" s="122" t="str">
        <f>VLOOKUP(BX516,'[1]Sheet2 (2)'!$A$2:$C$2126,3,FALSE)</f>
        <v>40110.637.000.5997.580.000000000000.17</v>
      </c>
      <c r="DG516" s="121" t="s">
        <v>3786</v>
      </c>
      <c r="DH516" s="122" t="str">
        <f>VLOOKUP(DG516,'[1]Sheet2 (2)'!$A$2:$C$2126,3,FALSE)</f>
        <v>30110.165.000.5997.110.000000000000.17</v>
      </c>
      <c r="DI516" t="str">
        <f t="shared" si="65"/>
        <v>30110.165.000.</v>
      </c>
      <c r="DJ516" t="str">
        <f t="shared" si="66"/>
        <v>.110.000000000000.17</v>
      </c>
      <c r="DK516" s="4" t="s">
        <v>5104</v>
      </c>
      <c r="DL516" t="str">
        <f t="shared" si="67"/>
        <v>5997</v>
      </c>
      <c r="DM516" t="s">
        <v>2735</v>
      </c>
      <c r="DN516" t="str">
        <f t="shared" si="68"/>
        <v>110.165</v>
      </c>
      <c r="DO516" t="str">
        <f t="shared" si="69"/>
        <v/>
      </c>
      <c r="DP516" s="121" t="s">
        <v>3786</v>
      </c>
      <c r="DQ516" t="s">
        <v>6144</v>
      </c>
      <c r="DR516" t="s">
        <v>5931</v>
      </c>
      <c r="DS516" t="str">
        <f t="shared" si="70"/>
        <v>.110.000000000000.</v>
      </c>
    </row>
    <row r="517" spans="46:123" x14ac:dyDescent="0.25">
      <c r="AT517" t="s">
        <v>2263</v>
      </c>
      <c r="BT517" t="s">
        <v>1268</v>
      </c>
      <c r="BX517" s="121" t="s">
        <v>5105</v>
      </c>
      <c r="BY517" s="122" t="str">
        <f>VLOOKUP(BX517,'[1]Sheet2 (2)'!$A$2:$C$2126,3,FALSE)</f>
        <v>40110.635.000.5997.530.000000000000.17</v>
      </c>
      <c r="DG517" s="121" t="s">
        <v>3798</v>
      </c>
      <c r="DH517" s="122" t="str">
        <f>VLOOKUP(DG517,'[1]Sheet2 (2)'!$A$2:$C$2126,3,FALSE)</f>
        <v>30110.165.000.5997.110.000000000000.17</v>
      </c>
      <c r="DI517" t="str">
        <f t="shared" si="65"/>
        <v>30110.165.000.</v>
      </c>
      <c r="DJ517" t="str">
        <f t="shared" si="66"/>
        <v>.110.000000000000.17</v>
      </c>
      <c r="DK517" s="4" t="s">
        <v>5104</v>
      </c>
      <c r="DL517" t="str">
        <f t="shared" si="67"/>
        <v>5997</v>
      </c>
      <c r="DM517" t="s">
        <v>2735</v>
      </c>
      <c r="DN517" t="str">
        <f t="shared" si="68"/>
        <v>110.165</v>
      </c>
      <c r="DO517" t="str">
        <f t="shared" si="69"/>
        <v/>
      </c>
      <c r="DP517" s="121" t="s">
        <v>3798</v>
      </c>
      <c r="DQ517" t="s">
        <v>6144</v>
      </c>
      <c r="DR517" t="s">
        <v>5931</v>
      </c>
      <c r="DS517" t="str">
        <f t="shared" si="70"/>
        <v>.110.000000000000.</v>
      </c>
    </row>
    <row r="518" spans="46:123" x14ac:dyDescent="0.25">
      <c r="AT518" t="s">
        <v>2264</v>
      </c>
      <c r="BT518" t="s">
        <v>1270</v>
      </c>
      <c r="BX518" s="121" t="s">
        <v>5106</v>
      </c>
      <c r="BY518" s="122" t="str">
        <f>VLOOKUP(BX518,'[1]Sheet2 (2)'!$A$2:$C$2126,3,FALSE)</f>
        <v>40110.634.000.5997.540.000000000000.17</v>
      </c>
      <c r="DG518" s="121" t="s">
        <v>3810</v>
      </c>
      <c r="DH518" s="122" t="str">
        <f>VLOOKUP(DG518,'[1]Sheet2 (2)'!$A$2:$C$2126,3,FALSE)</f>
        <v>30110.355.000.5997.110.000000000000.17</v>
      </c>
      <c r="DI518" t="str">
        <f t="shared" si="65"/>
        <v>30110.355.000.</v>
      </c>
      <c r="DJ518" t="str">
        <f t="shared" si="66"/>
        <v>.110.000000000000.17</v>
      </c>
      <c r="DK518" s="4" t="s">
        <v>5107</v>
      </c>
      <c r="DL518" t="str">
        <f t="shared" si="67"/>
        <v>5997</v>
      </c>
      <c r="DM518" t="s">
        <v>2735</v>
      </c>
      <c r="DN518" t="str">
        <f t="shared" si="68"/>
        <v>110.355</v>
      </c>
      <c r="DO518" t="str">
        <f t="shared" si="69"/>
        <v/>
      </c>
      <c r="DP518" s="121" t="s">
        <v>3810</v>
      </c>
      <c r="DQ518" t="s">
        <v>6145</v>
      </c>
      <c r="DR518" t="s">
        <v>5931</v>
      </c>
      <c r="DS518" t="str">
        <f t="shared" si="70"/>
        <v>.110.000000000000.</v>
      </c>
    </row>
    <row r="519" spans="46:123" x14ac:dyDescent="0.25">
      <c r="AT519" t="s">
        <v>2265</v>
      </c>
      <c r="BT519" t="s">
        <v>1273</v>
      </c>
      <c r="BX519" s="121" t="s">
        <v>5108</v>
      </c>
      <c r="BY519" s="122" t="str">
        <f>VLOOKUP(BX519,'[1]Sheet2 (2)'!$A$2:$C$2126,3,FALSE)</f>
        <v>40110.645.265.5997.520.000000000000.17</v>
      </c>
      <c r="DG519" s="121" t="s">
        <v>3822</v>
      </c>
      <c r="DH519" s="122" t="str">
        <f>VLOOKUP(DG519,'[1]Sheet2 (2)'!$A$2:$C$2126,3,FALSE)</f>
        <v>30110.373.000.5997.470.000000000000.17</v>
      </c>
      <c r="DI519" t="str">
        <f t="shared" si="65"/>
        <v>30110.373.000.</v>
      </c>
      <c r="DJ519" t="str">
        <f t="shared" si="66"/>
        <v>.470.000000000000.17</v>
      </c>
      <c r="DK519" s="4" t="s">
        <v>5109</v>
      </c>
      <c r="DL519" t="str">
        <f t="shared" si="67"/>
        <v>5997</v>
      </c>
      <c r="DM519" t="s">
        <v>2735</v>
      </c>
      <c r="DN519" t="str">
        <f t="shared" si="68"/>
        <v>110.373</v>
      </c>
      <c r="DO519" t="str">
        <f t="shared" si="69"/>
        <v/>
      </c>
      <c r="DP519" s="121" t="s">
        <v>3822</v>
      </c>
      <c r="DQ519" t="s">
        <v>6146</v>
      </c>
      <c r="DR519" t="s">
        <v>5887</v>
      </c>
      <c r="DS519" t="str">
        <f t="shared" si="70"/>
        <v>.470.000000000000.</v>
      </c>
    </row>
    <row r="520" spans="46:123" x14ac:dyDescent="0.25">
      <c r="AT520" t="s">
        <v>2266</v>
      </c>
      <c r="BT520" t="s">
        <v>1275</v>
      </c>
      <c r="BX520" s="121" t="s">
        <v>5110</v>
      </c>
      <c r="BY520" s="122" t="str">
        <f>VLOOKUP(BX520,'[1]Sheet2 (2)'!$A$2:$C$2126,3,FALSE)</f>
        <v>40110.390.261.5997.520.000000000000.17</v>
      </c>
      <c r="DG520" s="121" t="s">
        <v>3834</v>
      </c>
      <c r="DH520" s="122" t="str">
        <f>VLOOKUP(DG520,'[1]Sheet2 (2)'!$A$2:$C$2126,3,FALSE)</f>
        <v>30110.223.000.5997.110.000000000000.17</v>
      </c>
      <c r="DI520" t="str">
        <f t="shared" si="65"/>
        <v>30110.223.000.</v>
      </c>
      <c r="DJ520" t="str">
        <f t="shared" si="66"/>
        <v>.110.000000000000.17</v>
      </c>
      <c r="DK520" s="4" t="s">
        <v>5111</v>
      </c>
      <c r="DL520" t="str">
        <f t="shared" si="67"/>
        <v>5997</v>
      </c>
      <c r="DM520" t="s">
        <v>2735</v>
      </c>
      <c r="DN520" t="str">
        <f t="shared" si="68"/>
        <v>110.223</v>
      </c>
      <c r="DO520" t="str">
        <f t="shared" si="69"/>
        <v/>
      </c>
      <c r="DP520" s="121" t="s">
        <v>3834</v>
      </c>
      <c r="DQ520" t="s">
        <v>6147</v>
      </c>
      <c r="DR520" t="s">
        <v>5931</v>
      </c>
      <c r="DS520" t="str">
        <f t="shared" si="70"/>
        <v>.110.000000000000.</v>
      </c>
    </row>
    <row r="521" spans="46:123" x14ac:dyDescent="0.25">
      <c r="AT521" t="s">
        <v>2267</v>
      </c>
      <c r="BT521" t="s">
        <v>1277</v>
      </c>
      <c r="BX521" s="121" t="s">
        <v>5112</v>
      </c>
      <c r="BY521" s="122" t="str">
        <f>VLOOKUP(BX521,'[1]Sheet2 (2)'!$A$2:$C$2126,3,FALSE)</f>
        <v>40110.390.000.5997.510.000000000000.17</v>
      </c>
      <c r="DG521" s="121" t="s">
        <v>3846</v>
      </c>
      <c r="DH521" s="122" t="str">
        <f>VLOOKUP(DG521,'[1]Sheet2 (2)'!$A$2:$C$2126,3,FALSE)</f>
        <v>30110.248.000.5997.110.000000000000.17</v>
      </c>
      <c r="DI521" t="str">
        <f t="shared" si="65"/>
        <v>30110.248.000.</v>
      </c>
      <c r="DJ521" t="str">
        <f t="shared" si="66"/>
        <v>.110.000000000000.17</v>
      </c>
      <c r="DK521" s="4" t="s">
        <v>5113</v>
      </c>
      <c r="DL521" t="str">
        <f t="shared" si="67"/>
        <v>5997</v>
      </c>
      <c r="DM521" t="s">
        <v>2735</v>
      </c>
      <c r="DN521" t="str">
        <f t="shared" si="68"/>
        <v>110.248</v>
      </c>
      <c r="DO521" t="str">
        <f t="shared" si="69"/>
        <v/>
      </c>
      <c r="DP521" s="121" t="s">
        <v>3846</v>
      </c>
      <c r="DQ521" t="s">
        <v>6148</v>
      </c>
      <c r="DR521" t="s">
        <v>5931</v>
      </c>
      <c r="DS521" t="str">
        <f t="shared" si="70"/>
        <v>.110.000000000000.</v>
      </c>
    </row>
    <row r="522" spans="46:123" x14ac:dyDescent="0.25">
      <c r="AT522" t="s">
        <v>2268</v>
      </c>
      <c r="BT522" t="s">
        <v>1279</v>
      </c>
      <c r="BX522" s="121" t="s">
        <v>5114</v>
      </c>
      <c r="BY522" s="122" t="str">
        <f>VLOOKUP(BX522,'[1]Sheet2 (2)'!$A$2:$C$2126,3,FALSE)</f>
        <v>40110.390.000.5997.510.000000000000.17</v>
      </c>
      <c r="DG522" s="121" t="s">
        <v>3859</v>
      </c>
      <c r="DH522" s="122" t="str">
        <f>VLOOKUP(DG522,'[1]Sheet2 (2)'!$A$2:$C$2126,3,FALSE)</f>
        <v>30110.219.000.5997.110.000000000000.17</v>
      </c>
      <c r="DI522" t="str">
        <f t="shared" si="65"/>
        <v>30110.219.000.</v>
      </c>
      <c r="DJ522" t="str">
        <f t="shared" si="66"/>
        <v>.110.000000000000.17</v>
      </c>
      <c r="DK522" s="4" t="s">
        <v>5115</v>
      </c>
      <c r="DL522" t="str">
        <f t="shared" si="67"/>
        <v>5997</v>
      </c>
      <c r="DM522" t="s">
        <v>2735</v>
      </c>
      <c r="DN522" t="str">
        <f t="shared" si="68"/>
        <v>110.219</v>
      </c>
      <c r="DO522" t="str">
        <f t="shared" si="69"/>
        <v/>
      </c>
      <c r="DP522" s="121" t="s">
        <v>3859</v>
      </c>
      <c r="DQ522" t="s">
        <v>6149</v>
      </c>
      <c r="DR522" t="s">
        <v>5931</v>
      </c>
      <c r="DS522" t="str">
        <f t="shared" si="70"/>
        <v>.110.000000000000.</v>
      </c>
    </row>
    <row r="523" spans="46:123" x14ac:dyDescent="0.25">
      <c r="AT523" t="s">
        <v>2269</v>
      </c>
      <c r="BT523" t="s">
        <v>1282</v>
      </c>
      <c r="BX523" s="121" t="s">
        <v>5116</v>
      </c>
      <c r="BY523" s="122" t="str">
        <f>VLOOKUP(BX523,'[1]Sheet2 (2)'!$A$2:$C$2126,3,FALSE)</f>
        <v>40110.999.000.5996.000.000000000000.17</v>
      </c>
      <c r="DG523" s="121" t="s">
        <v>3872</v>
      </c>
      <c r="DH523" s="122" t="str">
        <f>VLOOKUP(DG523,'[1]Sheet2 (2)'!$A$2:$C$2126,3,FALSE)</f>
        <v>30110.001.000.5997.110.000000000000.17</v>
      </c>
      <c r="DI523" t="str">
        <f t="shared" si="65"/>
        <v>30110.001.000.</v>
      </c>
      <c r="DJ523" t="str">
        <f t="shared" si="66"/>
        <v>.110.000000000000.17</v>
      </c>
      <c r="DK523" s="4" t="s">
        <v>5117</v>
      </c>
      <c r="DL523" t="str">
        <f t="shared" si="67"/>
        <v>5997</v>
      </c>
      <c r="DM523" t="s">
        <v>2735</v>
      </c>
      <c r="DN523" t="str">
        <f t="shared" si="68"/>
        <v>110.001</v>
      </c>
      <c r="DO523" t="str">
        <f t="shared" si="69"/>
        <v/>
      </c>
      <c r="DP523" s="121" t="s">
        <v>3872</v>
      </c>
      <c r="DQ523" t="s">
        <v>6150</v>
      </c>
      <c r="DR523" t="s">
        <v>5931</v>
      </c>
      <c r="DS523" t="str">
        <f t="shared" si="70"/>
        <v>.110.000000000000.</v>
      </c>
    </row>
    <row r="524" spans="46:123" x14ac:dyDescent="0.25">
      <c r="AT524" t="s">
        <v>2270</v>
      </c>
      <c r="BT524" t="s">
        <v>1284</v>
      </c>
      <c r="BX524" s="121" t="s">
        <v>5118</v>
      </c>
      <c r="BY524" s="122" t="str">
        <f>VLOOKUP(BX524,'[1]Sheet2 (2)'!$A$2:$C$2126,3,FALSE)</f>
        <v>40110.390.000.5997.510.000000000000.17</v>
      </c>
      <c r="DG524" s="121" t="s">
        <v>3884</v>
      </c>
      <c r="DH524" s="122" t="str">
        <f>VLOOKUP(DG524,'[1]Sheet2 (2)'!$A$2:$C$2126,3,FALSE)</f>
        <v>30110.012.000.5997.110.000000000000.17</v>
      </c>
      <c r="DI524" t="str">
        <f t="shared" si="65"/>
        <v>30110.012.000.</v>
      </c>
      <c r="DJ524" t="str">
        <f t="shared" si="66"/>
        <v>.110.000000000000.17</v>
      </c>
      <c r="DK524" s="4" t="s">
        <v>5119</v>
      </c>
      <c r="DL524" t="str">
        <f t="shared" si="67"/>
        <v>5997</v>
      </c>
      <c r="DM524" t="s">
        <v>2735</v>
      </c>
      <c r="DN524" t="str">
        <f t="shared" si="68"/>
        <v>110.012</v>
      </c>
      <c r="DO524" t="str">
        <f t="shared" si="69"/>
        <v/>
      </c>
      <c r="DP524" s="121" t="s">
        <v>3884</v>
      </c>
      <c r="DQ524" t="s">
        <v>6151</v>
      </c>
      <c r="DR524" t="s">
        <v>5931</v>
      </c>
      <c r="DS524" t="str">
        <f t="shared" si="70"/>
        <v>.110.000000000000.</v>
      </c>
    </row>
    <row r="525" spans="46:123" x14ac:dyDescent="0.25">
      <c r="AT525" t="s">
        <v>2271</v>
      </c>
      <c r="BT525" t="s">
        <v>1286</v>
      </c>
      <c r="BX525" s="121" t="s">
        <v>5120</v>
      </c>
      <c r="BY525" s="122" t="str">
        <f>VLOOKUP(BX525,'[1]Sheet2 (2)'!$A$2:$C$2126,3,FALSE)</f>
        <v>40110.999.000.5996.000.000000000000.17</v>
      </c>
      <c r="DG525" s="121" t="s">
        <v>3896</v>
      </c>
      <c r="DH525" s="122" t="str">
        <f>VLOOKUP(DG525,'[1]Sheet2 (2)'!$A$2:$C$2126,3,FALSE)</f>
        <v>30110.263.000.5997.110.000000000000.17</v>
      </c>
      <c r="DI525" t="str">
        <f t="shared" si="65"/>
        <v>30110.263.000.</v>
      </c>
      <c r="DJ525" t="str">
        <f t="shared" si="66"/>
        <v>.110.000000000000.17</v>
      </c>
      <c r="DK525" s="4" t="s">
        <v>5121</v>
      </c>
      <c r="DL525" t="str">
        <f t="shared" si="67"/>
        <v>5997</v>
      </c>
      <c r="DM525" t="s">
        <v>2735</v>
      </c>
      <c r="DN525" t="str">
        <f t="shared" si="68"/>
        <v>110.263</v>
      </c>
      <c r="DO525" t="str">
        <f t="shared" si="69"/>
        <v/>
      </c>
      <c r="DP525" s="121" t="s">
        <v>3896</v>
      </c>
      <c r="DQ525" t="s">
        <v>6152</v>
      </c>
      <c r="DR525" t="s">
        <v>5931</v>
      </c>
      <c r="DS525" t="str">
        <f t="shared" si="70"/>
        <v>.110.000000000000.</v>
      </c>
    </row>
    <row r="526" spans="46:123" x14ac:dyDescent="0.25">
      <c r="AT526" t="s">
        <v>2272</v>
      </c>
      <c r="BT526" t="s">
        <v>1289</v>
      </c>
      <c r="DG526" s="121" t="s">
        <v>3908</v>
      </c>
      <c r="DH526" s="122" t="str">
        <f>VLOOKUP(DG526,'[1]Sheet2 (2)'!$A$2:$C$2126,3,FALSE)</f>
        <v>30110.008.000.5997.110.000000000000.17</v>
      </c>
      <c r="DI526" t="str">
        <f t="shared" si="65"/>
        <v>30110.008.000.</v>
      </c>
      <c r="DJ526" t="str">
        <f t="shared" si="66"/>
        <v>.110.000000000000.17</v>
      </c>
      <c r="DK526" s="4" t="s">
        <v>5122</v>
      </c>
      <c r="DL526" t="str">
        <f t="shared" si="67"/>
        <v>5997</v>
      </c>
      <c r="DM526" t="s">
        <v>2735</v>
      </c>
      <c r="DN526" t="str">
        <f t="shared" si="68"/>
        <v>110.008</v>
      </c>
      <c r="DO526" t="str">
        <f t="shared" si="69"/>
        <v/>
      </c>
      <c r="DP526" s="121" t="s">
        <v>3908</v>
      </c>
      <c r="DQ526" t="s">
        <v>6153</v>
      </c>
      <c r="DR526" t="s">
        <v>5931</v>
      </c>
      <c r="DS526" t="str">
        <f t="shared" si="70"/>
        <v>.110.000000000000.</v>
      </c>
    </row>
    <row r="527" spans="46:123" x14ac:dyDescent="0.25">
      <c r="AT527" t="s">
        <v>2273</v>
      </c>
      <c r="BT527" t="s">
        <v>1291</v>
      </c>
      <c r="DG527" s="121" t="s">
        <v>3920</v>
      </c>
      <c r="DH527" s="122" t="str">
        <f>VLOOKUP(DG527,'[1]Sheet2 (2)'!$A$2:$C$2126,3,FALSE)</f>
        <v>30110.008.000.5997.220.000000000000.17</v>
      </c>
      <c r="DI527" t="str">
        <f t="shared" si="65"/>
        <v>30110.008.000.</v>
      </c>
      <c r="DJ527" t="str">
        <f t="shared" si="66"/>
        <v>.220.000000000000.17</v>
      </c>
      <c r="DK527" s="4" t="s">
        <v>5123</v>
      </c>
      <c r="DL527" t="str">
        <f t="shared" si="67"/>
        <v>5997</v>
      </c>
      <c r="DM527" t="s">
        <v>2735</v>
      </c>
      <c r="DN527" t="str">
        <f t="shared" si="68"/>
        <v>110.008</v>
      </c>
      <c r="DO527" t="str">
        <f t="shared" si="69"/>
        <v/>
      </c>
      <c r="DP527" s="121" t="s">
        <v>3920</v>
      </c>
      <c r="DQ527" t="s">
        <v>6153</v>
      </c>
      <c r="DR527" t="s">
        <v>5903</v>
      </c>
      <c r="DS527" t="str">
        <f t="shared" si="70"/>
        <v>.220.000000000000.</v>
      </c>
    </row>
    <row r="528" spans="46:123" x14ac:dyDescent="0.25">
      <c r="AT528" t="s">
        <v>2274</v>
      </c>
      <c r="BT528" t="s">
        <v>1293</v>
      </c>
      <c r="DG528" s="121" t="s">
        <v>3932</v>
      </c>
      <c r="DH528" s="122" t="str">
        <f>VLOOKUP(DG528,'[1]Sheet2 (2)'!$A$2:$C$2126,3,FALSE)</f>
        <v>30110.008.000.5997.730.000000000000.17</v>
      </c>
      <c r="DI528" t="str">
        <f t="shared" si="65"/>
        <v>30110.008.000.</v>
      </c>
      <c r="DJ528" t="str">
        <f t="shared" si="66"/>
        <v>.730.000000000000.17</v>
      </c>
      <c r="DK528" s="4" t="s">
        <v>5124</v>
      </c>
      <c r="DL528" t="str">
        <f t="shared" si="67"/>
        <v>5997</v>
      </c>
      <c r="DM528" t="s">
        <v>2735</v>
      </c>
      <c r="DN528" t="str">
        <f t="shared" si="68"/>
        <v>110.008</v>
      </c>
      <c r="DO528" t="str">
        <f t="shared" si="69"/>
        <v/>
      </c>
      <c r="DP528" s="121" t="s">
        <v>3932</v>
      </c>
      <c r="DQ528" t="s">
        <v>6153</v>
      </c>
      <c r="DR528" t="s">
        <v>6092</v>
      </c>
      <c r="DS528" t="str">
        <f t="shared" si="70"/>
        <v>.730.000000000000.</v>
      </c>
    </row>
    <row r="529" spans="46:123" x14ac:dyDescent="0.25">
      <c r="AT529" t="s">
        <v>2275</v>
      </c>
      <c r="BT529" t="s">
        <v>1295</v>
      </c>
      <c r="DG529" s="121" t="s">
        <v>3944</v>
      </c>
      <c r="DH529" s="122" t="str">
        <f>VLOOKUP(DG529,'[1]Sheet2 (2)'!$A$2:$C$2126,3,FALSE)</f>
        <v>30110.061.000.5997.110.000000000000.17</v>
      </c>
      <c r="DI529" t="str">
        <f t="shared" si="65"/>
        <v>30110.061.000.</v>
      </c>
      <c r="DJ529" t="str">
        <f t="shared" si="66"/>
        <v>.110.000000000000.17</v>
      </c>
      <c r="DK529" s="4" t="s">
        <v>5125</v>
      </c>
      <c r="DL529" t="str">
        <f t="shared" si="67"/>
        <v>5997</v>
      </c>
      <c r="DM529" t="s">
        <v>2735</v>
      </c>
      <c r="DN529" t="str">
        <f t="shared" si="68"/>
        <v>110.061</v>
      </c>
      <c r="DO529" t="str">
        <f t="shared" si="69"/>
        <v/>
      </c>
      <c r="DP529" s="121" t="s">
        <v>3944</v>
      </c>
      <c r="DQ529" t="s">
        <v>6154</v>
      </c>
      <c r="DR529" t="s">
        <v>5931</v>
      </c>
      <c r="DS529" t="str">
        <f t="shared" si="70"/>
        <v>.110.000000000000.</v>
      </c>
    </row>
    <row r="530" spans="46:123" x14ac:dyDescent="0.25">
      <c r="AT530" t="s">
        <v>2276</v>
      </c>
      <c r="BT530" t="s">
        <v>1297</v>
      </c>
      <c r="DG530" s="121" t="s">
        <v>3957</v>
      </c>
      <c r="DH530" s="122" t="str">
        <f>VLOOKUP(DG530,'[1]Sheet2 (2)'!$A$2:$C$2126,3,FALSE)</f>
        <v>30110.017.000.5997.110.000000000000.17</v>
      </c>
      <c r="DI530" t="str">
        <f t="shared" si="65"/>
        <v>30110.017.000.</v>
      </c>
      <c r="DJ530" t="str">
        <f t="shared" si="66"/>
        <v>.110.000000000000.17</v>
      </c>
      <c r="DK530" s="4" t="s">
        <v>5126</v>
      </c>
      <c r="DL530" t="str">
        <f t="shared" si="67"/>
        <v>5997</v>
      </c>
      <c r="DM530" t="s">
        <v>2735</v>
      </c>
      <c r="DN530" t="str">
        <f t="shared" si="68"/>
        <v>110.017</v>
      </c>
      <c r="DO530" t="str">
        <f t="shared" si="69"/>
        <v/>
      </c>
      <c r="DP530" s="121" t="s">
        <v>3957</v>
      </c>
      <c r="DQ530" t="s">
        <v>6155</v>
      </c>
      <c r="DR530" t="s">
        <v>5931</v>
      </c>
      <c r="DS530" t="str">
        <f t="shared" si="70"/>
        <v>.110.000000000000.</v>
      </c>
    </row>
    <row r="531" spans="46:123" x14ac:dyDescent="0.25">
      <c r="AT531" t="s">
        <v>2277</v>
      </c>
      <c r="BT531" t="s">
        <v>1300</v>
      </c>
      <c r="DG531" s="121" t="s">
        <v>3970</v>
      </c>
      <c r="DH531" s="122" t="str">
        <f>VLOOKUP(DG531,'[1]Sheet2 (2)'!$A$2:$C$2126,3,FALSE)</f>
        <v>30110.017.000.5997.110.000000000000.17</v>
      </c>
      <c r="DI531" t="str">
        <f t="shared" si="65"/>
        <v>30110.017.000.</v>
      </c>
      <c r="DJ531" t="str">
        <f t="shared" si="66"/>
        <v>.110.000000000000.17</v>
      </c>
      <c r="DK531" s="4" t="s">
        <v>5126</v>
      </c>
      <c r="DL531" t="str">
        <f t="shared" si="67"/>
        <v>5997</v>
      </c>
      <c r="DM531" t="s">
        <v>2735</v>
      </c>
      <c r="DN531" t="str">
        <f t="shared" si="68"/>
        <v>110.017</v>
      </c>
      <c r="DO531" t="str">
        <f t="shared" si="69"/>
        <v/>
      </c>
      <c r="DP531" s="121" t="s">
        <v>3970</v>
      </c>
      <c r="DQ531" t="s">
        <v>6155</v>
      </c>
      <c r="DR531" t="s">
        <v>5931</v>
      </c>
      <c r="DS531" t="str">
        <f t="shared" si="70"/>
        <v>.110.000000000000.</v>
      </c>
    </row>
    <row r="532" spans="46:123" x14ac:dyDescent="0.25">
      <c r="AT532" t="s">
        <v>2278</v>
      </c>
      <c r="BT532" t="s">
        <v>1302</v>
      </c>
      <c r="DG532" s="121" t="s">
        <v>3982</v>
      </c>
      <c r="DH532" s="122" t="str">
        <f>VLOOKUP(DG532,'[1]Sheet2 (2)'!$A$2:$C$2126,3,FALSE)</f>
        <v>30110.021.000.5997.110.000000000000.17</v>
      </c>
      <c r="DI532" t="str">
        <f t="shared" si="65"/>
        <v>30110.021.000.</v>
      </c>
      <c r="DJ532" t="str">
        <f t="shared" si="66"/>
        <v>.110.000000000000.17</v>
      </c>
      <c r="DK532" s="4" t="s">
        <v>5127</v>
      </c>
      <c r="DL532" t="str">
        <f t="shared" si="67"/>
        <v>5997</v>
      </c>
      <c r="DM532" t="s">
        <v>2735</v>
      </c>
      <c r="DN532" t="str">
        <f t="shared" si="68"/>
        <v>110.021</v>
      </c>
      <c r="DO532" t="str">
        <f t="shared" si="69"/>
        <v/>
      </c>
      <c r="DP532" s="121" t="s">
        <v>3982</v>
      </c>
      <c r="DQ532" t="s">
        <v>6156</v>
      </c>
      <c r="DR532" t="s">
        <v>5931</v>
      </c>
      <c r="DS532" t="str">
        <f t="shared" si="70"/>
        <v>.110.000000000000.</v>
      </c>
    </row>
    <row r="533" spans="46:123" x14ac:dyDescent="0.25">
      <c r="AT533" t="s">
        <v>2279</v>
      </c>
      <c r="BT533" t="s">
        <v>1305</v>
      </c>
      <c r="DG533" s="121" t="s">
        <v>3994</v>
      </c>
      <c r="DH533" s="122" t="str">
        <f>VLOOKUP(DG533,'[1]Sheet2 (2)'!$A$2:$C$2126,3,FALSE)</f>
        <v>30110.022.118.5997.110.000000000000.17</v>
      </c>
      <c r="DI533" t="str">
        <f t="shared" si="65"/>
        <v>30110.022.118.</v>
      </c>
      <c r="DJ533" t="str">
        <f t="shared" si="66"/>
        <v>.110.000000000000.17</v>
      </c>
      <c r="DK533" s="4" t="s">
        <v>5128</v>
      </c>
      <c r="DL533" t="str">
        <f t="shared" si="67"/>
        <v>5997</v>
      </c>
      <c r="DM533" t="s">
        <v>2735</v>
      </c>
      <c r="DN533" t="str">
        <f t="shared" si="68"/>
        <v>110.022</v>
      </c>
      <c r="DO533" t="str">
        <f t="shared" si="69"/>
        <v/>
      </c>
      <c r="DP533" s="121" t="s">
        <v>3994</v>
      </c>
      <c r="DQ533" t="s">
        <v>6157</v>
      </c>
      <c r="DR533" t="s">
        <v>5931</v>
      </c>
      <c r="DS533" t="str">
        <f t="shared" si="70"/>
        <v>.110.000000000000.</v>
      </c>
    </row>
    <row r="534" spans="46:123" x14ac:dyDescent="0.25">
      <c r="AT534" t="s">
        <v>2280</v>
      </c>
      <c r="BT534" t="s">
        <v>1308</v>
      </c>
      <c r="DG534" s="121" t="s">
        <v>4006</v>
      </c>
      <c r="DH534" s="122" t="str">
        <f>VLOOKUP(DG534,'[1]Sheet2 (2)'!$A$2:$C$2126,3,FALSE)</f>
        <v>30110.021.000.5997.730.000000000000.17</v>
      </c>
      <c r="DI534" t="str">
        <f t="shared" si="65"/>
        <v>30110.021.000.</v>
      </c>
      <c r="DJ534" t="str">
        <f t="shared" si="66"/>
        <v>.730.000000000000.17</v>
      </c>
      <c r="DK534" s="4" t="s">
        <v>5129</v>
      </c>
      <c r="DL534" t="str">
        <f t="shared" si="67"/>
        <v>5997</v>
      </c>
      <c r="DM534" t="s">
        <v>2735</v>
      </c>
      <c r="DN534" t="str">
        <f t="shared" si="68"/>
        <v>110.021</v>
      </c>
      <c r="DO534" t="str">
        <f t="shared" si="69"/>
        <v/>
      </c>
      <c r="DP534" s="121" t="s">
        <v>4006</v>
      </c>
      <c r="DQ534" t="s">
        <v>6156</v>
      </c>
      <c r="DR534" t="s">
        <v>6092</v>
      </c>
      <c r="DS534" t="str">
        <f t="shared" si="70"/>
        <v>.730.000000000000.</v>
      </c>
    </row>
    <row r="535" spans="46:123" x14ac:dyDescent="0.25">
      <c r="AT535" t="s">
        <v>2281</v>
      </c>
      <c r="BT535" t="s">
        <v>1311</v>
      </c>
      <c r="DG535" s="121" t="s">
        <v>4018</v>
      </c>
      <c r="DH535" s="122" t="str">
        <f>VLOOKUP(DG535,'[1]Sheet2 (2)'!$A$2:$C$2126,3,FALSE)</f>
        <v>30110.159.000.5997.110.000000000000.17</v>
      </c>
      <c r="DI535" t="str">
        <f t="shared" si="65"/>
        <v>30110.159.000.</v>
      </c>
      <c r="DJ535" t="str">
        <f t="shared" si="66"/>
        <v>.110.000000000000.17</v>
      </c>
      <c r="DK535" s="4" t="s">
        <v>5130</v>
      </c>
      <c r="DL535" t="str">
        <f t="shared" si="67"/>
        <v>5997</v>
      </c>
      <c r="DM535" t="s">
        <v>2735</v>
      </c>
      <c r="DN535" t="str">
        <f t="shared" si="68"/>
        <v>110.159</v>
      </c>
      <c r="DO535" t="str">
        <f t="shared" si="69"/>
        <v/>
      </c>
      <c r="DP535" s="121" t="s">
        <v>4018</v>
      </c>
      <c r="DQ535" t="s">
        <v>6158</v>
      </c>
      <c r="DR535" t="s">
        <v>5931</v>
      </c>
      <c r="DS535" t="str">
        <f t="shared" si="70"/>
        <v>.110.000000000000.</v>
      </c>
    </row>
    <row r="536" spans="46:123" x14ac:dyDescent="0.25">
      <c r="AT536" t="s">
        <v>2282</v>
      </c>
      <c r="BT536" t="s">
        <v>1314</v>
      </c>
      <c r="DG536" s="121" t="s">
        <v>4030</v>
      </c>
      <c r="DH536" s="122" t="str">
        <f>VLOOKUP(DG536,'[1]Sheet2 (2)'!$A$2:$C$2126,3,FALSE)</f>
        <v>30110.787.000.5997.110.000000000000.17</v>
      </c>
      <c r="DI536" t="str">
        <f t="shared" si="65"/>
        <v>30110.787.000.</v>
      </c>
      <c r="DJ536" t="str">
        <f t="shared" si="66"/>
        <v>.110.000000000000.17</v>
      </c>
      <c r="DK536" s="4" t="s">
        <v>5131</v>
      </c>
      <c r="DL536" t="str">
        <f t="shared" si="67"/>
        <v>5997</v>
      </c>
      <c r="DM536" t="s">
        <v>2735</v>
      </c>
      <c r="DN536" t="str">
        <f t="shared" si="68"/>
        <v>110.787</v>
      </c>
      <c r="DO536" t="str">
        <f t="shared" si="69"/>
        <v/>
      </c>
      <c r="DP536" s="121" t="s">
        <v>4030</v>
      </c>
      <c r="DQ536" t="s">
        <v>6159</v>
      </c>
      <c r="DR536" t="s">
        <v>5931</v>
      </c>
      <c r="DS536" t="str">
        <f t="shared" si="70"/>
        <v>.110.000000000000.</v>
      </c>
    </row>
    <row r="537" spans="46:123" x14ac:dyDescent="0.25">
      <c r="AT537" t="s">
        <v>2283</v>
      </c>
      <c r="BT537" t="s">
        <v>1317</v>
      </c>
      <c r="DG537" s="121" t="s">
        <v>4043</v>
      </c>
      <c r="DH537" s="122" t="str">
        <f>VLOOKUP(DG537,'[1]Sheet2 (2)'!$A$2:$C$2126,3,FALSE)</f>
        <v>30110.191.000.5997.110.000000000000.17</v>
      </c>
      <c r="DI537" t="str">
        <f t="shared" si="65"/>
        <v>30110.191.000.</v>
      </c>
      <c r="DJ537" t="str">
        <f t="shared" si="66"/>
        <v>.110.000000000000.17</v>
      </c>
      <c r="DK537" s="4" t="s">
        <v>5132</v>
      </c>
      <c r="DL537" t="str">
        <f t="shared" si="67"/>
        <v>5997</v>
      </c>
      <c r="DM537" t="s">
        <v>2735</v>
      </c>
      <c r="DN537" t="str">
        <f t="shared" si="68"/>
        <v>110.191</v>
      </c>
      <c r="DO537" t="str">
        <f t="shared" si="69"/>
        <v/>
      </c>
      <c r="DP537" s="121" t="s">
        <v>4043</v>
      </c>
      <c r="DQ537" t="s">
        <v>6160</v>
      </c>
      <c r="DR537" t="s">
        <v>5931</v>
      </c>
      <c r="DS537" t="str">
        <f t="shared" si="70"/>
        <v>.110.000000000000.</v>
      </c>
    </row>
    <row r="538" spans="46:123" x14ac:dyDescent="0.25">
      <c r="AT538" t="s">
        <v>2284</v>
      </c>
      <c r="BT538" t="s">
        <v>1320</v>
      </c>
      <c r="DG538" s="121" t="s">
        <v>4056</v>
      </c>
      <c r="DH538" s="122" t="str">
        <f>VLOOKUP(DG538,'[1]Sheet2 (2)'!$A$2:$C$2126,3,FALSE)</f>
        <v>30110.015.000.5997.110.000000000000.17</v>
      </c>
      <c r="DI538" t="str">
        <f t="shared" si="65"/>
        <v>30110.015.000.</v>
      </c>
      <c r="DJ538" t="str">
        <f t="shared" si="66"/>
        <v>.110.000000000000.17</v>
      </c>
      <c r="DK538" s="4" t="s">
        <v>5133</v>
      </c>
      <c r="DL538" t="str">
        <f t="shared" si="67"/>
        <v>5997</v>
      </c>
      <c r="DM538" t="s">
        <v>2735</v>
      </c>
      <c r="DN538" t="str">
        <f t="shared" si="68"/>
        <v>110.015</v>
      </c>
      <c r="DO538" t="str">
        <f t="shared" si="69"/>
        <v/>
      </c>
      <c r="DP538" s="121" t="s">
        <v>4056</v>
      </c>
      <c r="DQ538" t="s">
        <v>6161</v>
      </c>
      <c r="DR538" t="s">
        <v>5931</v>
      </c>
      <c r="DS538" t="str">
        <f t="shared" si="70"/>
        <v>.110.000000000000.</v>
      </c>
    </row>
    <row r="539" spans="46:123" x14ac:dyDescent="0.25">
      <c r="AT539" t="s">
        <v>2285</v>
      </c>
      <c r="BT539" t="s">
        <v>1322</v>
      </c>
      <c r="DG539" s="121" t="s">
        <v>4067</v>
      </c>
      <c r="DH539" s="122" t="str">
        <f>VLOOKUP(DG539,'[1]Sheet2 (2)'!$A$2:$C$2126,3,FALSE)</f>
        <v>30110.016.117.5997.110.000000000000.17</v>
      </c>
      <c r="DI539" t="str">
        <f t="shared" si="65"/>
        <v>30110.016.117.</v>
      </c>
      <c r="DJ539" t="str">
        <f t="shared" si="66"/>
        <v>.110.000000000000.17</v>
      </c>
      <c r="DK539" s="4" t="s">
        <v>5134</v>
      </c>
      <c r="DL539" t="str">
        <f t="shared" si="67"/>
        <v>5997</v>
      </c>
      <c r="DM539" t="s">
        <v>2735</v>
      </c>
      <c r="DN539" t="str">
        <f t="shared" si="68"/>
        <v>110.016</v>
      </c>
      <c r="DO539" t="str">
        <f t="shared" si="69"/>
        <v/>
      </c>
      <c r="DP539" s="121" t="s">
        <v>4067</v>
      </c>
      <c r="DQ539" t="s">
        <v>6162</v>
      </c>
      <c r="DR539" t="s">
        <v>5931</v>
      </c>
      <c r="DS539" t="str">
        <f t="shared" si="70"/>
        <v>.110.000000000000.</v>
      </c>
    </row>
    <row r="540" spans="46:123" x14ac:dyDescent="0.25">
      <c r="AT540" t="s">
        <v>2286</v>
      </c>
      <c r="BT540" t="s">
        <v>1326</v>
      </c>
      <c r="DG540" s="121" t="s">
        <v>4077</v>
      </c>
      <c r="DH540" s="122" t="str">
        <f>VLOOKUP(DG540,'[1]Sheet2 (2)'!$A$2:$C$2126,3,FALSE)</f>
        <v>30110.015.129.5997.220.000000000000.17</v>
      </c>
      <c r="DI540" t="str">
        <f t="shared" si="65"/>
        <v>30110.015.129.</v>
      </c>
      <c r="DJ540" t="str">
        <f t="shared" si="66"/>
        <v>.220.000000000000.17</v>
      </c>
      <c r="DK540" s="4" t="s">
        <v>5135</v>
      </c>
      <c r="DL540" t="str">
        <f t="shared" si="67"/>
        <v>5997</v>
      </c>
      <c r="DM540" t="s">
        <v>2735</v>
      </c>
      <c r="DN540" t="str">
        <f t="shared" si="68"/>
        <v>110.015</v>
      </c>
      <c r="DO540" t="str">
        <f t="shared" si="69"/>
        <v/>
      </c>
      <c r="DP540" s="121" t="s">
        <v>4077</v>
      </c>
      <c r="DQ540" t="s">
        <v>6163</v>
      </c>
      <c r="DR540" t="s">
        <v>5903</v>
      </c>
      <c r="DS540" t="str">
        <f t="shared" si="70"/>
        <v>.220.000000000000.</v>
      </c>
    </row>
    <row r="541" spans="46:123" x14ac:dyDescent="0.25">
      <c r="AT541" t="s">
        <v>2287</v>
      </c>
      <c r="BT541" t="s">
        <v>1329</v>
      </c>
      <c r="DG541" s="121" t="s">
        <v>4086</v>
      </c>
      <c r="DH541" s="122" t="str">
        <f>VLOOKUP(DG541,'[1]Sheet2 (2)'!$A$2:$C$2126,3,FALSE)</f>
        <v>30110.004.000.5997.110.000000000000.17</v>
      </c>
      <c r="DI541" t="str">
        <f t="shared" si="65"/>
        <v>30110.004.000.</v>
      </c>
      <c r="DJ541" t="str">
        <f t="shared" si="66"/>
        <v>.110.000000000000.17</v>
      </c>
      <c r="DK541" s="4" t="s">
        <v>5136</v>
      </c>
      <c r="DL541" t="str">
        <f t="shared" si="67"/>
        <v>5997</v>
      </c>
      <c r="DM541" t="s">
        <v>2735</v>
      </c>
      <c r="DN541" t="str">
        <f t="shared" si="68"/>
        <v>110.004</v>
      </c>
      <c r="DO541" t="str">
        <f t="shared" si="69"/>
        <v/>
      </c>
      <c r="DP541" s="121" t="s">
        <v>4086</v>
      </c>
      <c r="DQ541" t="s">
        <v>6164</v>
      </c>
      <c r="DR541" t="s">
        <v>5931</v>
      </c>
      <c r="DS541" t="str">
        <f t="shared" si="70"/>
        <v>.110.000000000000.</v>
      </c>
    </row>
    <row r="542" spans="46:123" x14ac:dyDescent="0.25">
      <c r="AT542" t="s">
        <v>2288</v>
      </c>
      <c r="BT542" t="s">
        <v>1332</v>
      </c>
      <c r="DG542" s="121" t="s">
        <v>4095</v>
      </c>
      <c r="DH542" s="122" t="str">
        <f>VLOOKUP(DG542,'[1]Sheet2 (2)'!$A$2:$C$2126,3,FALSE)</f>
        <v>30110.268.062.5997.110.000000000000.17</v>
      </c>
      <c r="DI542" t="str">
        <f t="shared" si="65"/>
        <v>30110.268.062.</v>
      </c>
      <c r="DJ542" t="str">
        <f t="shared" si="66"/>
        <v>.110.000000000000.17</v>
      </c>
      <c r="DK542" s="4" t="s">
        <v>5137</v>
      </c>
      <c r="DL542" t="str">
        <f t="shared" si="67"/>
        <v>5997</v>
      </c>
      <c r="DM542" t="s">
        <v>2735</v>
      </c>
      <c r="DN542" t="str">
        <f t="shared" si="68"/>
        <v>110.268</v>
      </c>
      <c r="DO542" t="str">
        <f t="shared" si="69"/>
        <v/>
      </c>
      <c r="DP542" s="121" t="s">
        <v>4095</v>
      </c>
      <c r="DQ542" t="s">
        <v>6165</v>
      </c>
      <c r="DR542" t="s">
        <v>5931</v>
      </c>
      <c r="DS542" t="str">
        <f t="shared" si="70"/>
        <v>.110.000000000000.</v>
      </c>
    </row>
    <row r="543" spans="46:123" x14ac:dyDescent="0.25">
      <c r="AT543" t="s">
        <v>2289</v>
      </c>
      <c r="BT543" t="s">
        <v>1334</v>
      </c>
      <c r="DG543" s="121" t="s">
        <v>4104</v>
      </c>
      <c r="DH543" s="122" t="str">
        <f>VLOOKUP(DG543,'[1]Sheet2 (2)'!$A$2:$C$2126,3,FALSE)</f>
        <v>30110.371.000.5997.110.000000000000.17</v>
      </c>
      <c r="DI543" t="str">
        <f t="shared" si="65"/>
        <v>30110.371.000.</v>
      </c>
      <c r="DJ543" t="str">
        <f t="shared" si="66"/>
        <v>.110.000000000000.17</v>
      </c>
      <c r="DK543" s="4" t="s">
        <v>5138</v>
      </c>
      <c r="DL543" t="str">
        <f t="shared" si="67"/>
        <v>5997</v>
      </c>
      <c r="DM543" t="s">
        <v>2735</v>
      </c>
      <c r="DN543" t="str">
        <f t="shared" si="68"/>
        <v>110.371</v>
      </c>
      <c r="DO543" t="str">
        <f t="shared" si="69"/>
        <v/>
      </c>
      <c r="DP543" s="121" t="s">
        <v>4104</v>
      </c>
      <c r="DQ543" t="s">
        <v>6166</v>
      </c>
      <c r="DR543" t="s">
        <v>5931</v>
      </c>
      <c r="DS543" t="str">
        <f t="shared" si="70"/>
        <v>.110.000000000000.</v>
      </c>
    </row>
    <row r="544" spans="46:123" x14ac:dyDescent="0.25">
      <c r="AT544" t="s">
        <v>2290</v>
      </c>
      <c r="BT544" t="s">
        <v>1336</v>
      </c>
      <c r="DG544" s="121" t="s">
        <v>4114</v>
      </c>
      <c r="DH544" s="122" t="str">
        <f>VLOOKUP(DG544,'[1]Sheet2 (2)'!$A$2:$C$2126,3,FALSE)</f>
        <v>30110.371.000.5997.110.000000000000.17</v>
      </c>
      <c r="DI544" t="str">
        <f t="shared" si="65"/>
        <v>30110.371.000.</v>
      </c>
      <c r="DJ544" t="str">
        <f t="shared" si="66"/>
        <v>.110.000000000000.17</v>
      </c>
      <c r="DK544" s="4" t="s">
        <v>5138</v>
      </c>
      <c r="DL544" t="str">
        <f t="shared" si="67"/>
        <v>5997</v>
      </c>
      <c r="DM544" t="s">
        <v>2735</v>
      </c>
      <c r="DN544" t="str">
        <f t="shared" si="68"/>
        <v>110.371</v>
      </c>
      <c r="DO544" t="str">
        <f t="shared" si="69"/>
        <v/>
      </c>
      <c r="DP544" s="121" t="s">
        <v>4114</v>
      </c>
      <c r="DQ544" t="s">
        <v>6166</v>
      </c>
      <c r="DR544" t="s">
        <v>5931</v>
      </c>
      <c r="DS544" t="str">
        <f t="shared" si="70"/>
        <v>.110.000000000000.</v>
      </c>
    </row>
    <row r="545" spans="46:123" x14ac:dyDescent="0.25">
      <c r="AT545" t="s">
        <v>2291</v>
      </c>
      <c r="BT545" t="s">
        <v>1339</v>
      </c>
      <c r="DG545" s="121" t="s">
        <v>4123</v>
      </c>
      <c r="DH545" s="122" t="str">
        <f>VLOOKUP(DG545,'[1]Sheet2 (2)'!$A$2:$C$2126,3,FALSE)</f>
        <v>30110.371.000.5997.110.000000000000.17</v>
      </c>
      <c r="DI545" t="str">
        <f t="shared" si="65"/>
        <v>30110.371.000.</v>
      </c>
      <c r="DJ545" t="str">
        <f t="shared" si="66"/>
        <v>.110.000000000000.17</v>
      </c>
      <c r="DK545" s="4" t="s">
        <v>5138</v>
      </c>
      <c r="DL545" t="str">
        <f t="shared" si="67"/>
        <v>5997</v>
      </c>
      <c r="DM545" t="s">
        <v>2735</v>
      </c>
      <c r="DN545" t="str">
        <f t="shared" si="68"/>
        <v>110.371</v>
      </c>
      <c r="DO545" t="str">
        <f t="shared" si="69"/>
        <v/>
      </c>
      <c r="DP545" s="121" t="s">
        <v>4123</v>
      </c>
      <c r="DQ545" t="s">
        <v>6166</v>
      </c>
      <c r="DR545" t="s">
        <v>5931</v>
      </c>
      <c r="DS545" t="str">
        <f t="shared" si="70"/>
        <v>.110.000000000000.</v>
      </c>
    </row>
    <row r="546" spans="46:123" x14ac:dyDescent="0.25">
      <c r="AT546" t="s">
        <v>2292</v>
      </c>
      <c r="BT546" t="s">
        <v>485</v>
      </c>
      <c r="DG546" s="121" t="s">
        <v>4132</v>
      </c>
      <c r="DH546" s="122" t="str">
        <f>VLOOKUP(DG546,'[1]Sheet2 (2)'!$A$2:$C$2126,3,FALSE)</f>
        <v>30110.371.000.5997.110.000000000000.17</v>
      </c>
      <c r="DI546" t="str">
        <f t="shared" si="65"/>
        <v>30110.371.000.</v>
      </c>
      <c r="DJ546" t="str">
        <f t="shared" si="66"/>
        <v>.110.000000000000.17</v>
      </c>
      <c r="DK546" s="4" t="s">
        <v>5138</v>
      </c>
      <c r="DL546" t="str">
        <f t="shared" si="67"/>
        <v>5997</v>
      </c>
      <c r="DM546" t="s">
        <v>2735</v>
      </c>
      <c r="DN546" t="str">
        <f t="shared" si="68"/>
        <v>110.371</v>
      </c>
      <c r="DO546" t="str">
        <f t="shared" si="69"/>
        <v/>
      </c>
      <c r="DP546" s="121" t="s">
        <v>4132</v>
      </c>
      <c r="DQ546" t="s">
        <v>6166</v>
      </c>
      <c r="DR546" t="s">
        <v>5931</v>
      </c>
      <c r="DS546" t="str">
        <f t="shared" si="70"/>
        <v>.110.000000000000.</v>
      </c>
    </row>
    <row r="547" spans="46:123" x14ac:dyDescent="0.25">
      <c r="AT547" t="s">
        <v>2293</v>
      </c>
      <c r="BT547" t="s">
        <v>1343</v>
      </c>
      <c r="DG547" s="121" t="s">
        <v>4141</v>
      </c>
      <c r="DH547" s="122" t="str">
        <f>VLOOKUP(DG547,'[1]Sheet2 (2)'!$A$2:$C$2126,3,FALSE)</f>
        <v>30110.371.000.5997.110.000000000000.17</v>
      </c>
      <c r="DI547" t="str">
        <f t="shared" si="65"/>
        <v>30110.371.000.</v>
      </c>
      <c r="DJ547" t="str">
        <f t="shared" si="66"/>
        <v>.110.000000000000.17</v>
      </c>
      <c r="DK547" s="4" t="s">
        <v>5138</v>
      </c>
      <c r="DL547" t="str">
        <f t="shared" si="67"/>
        <v>5997</v>
      </c>
      <c r="DM547" t="s">
        <v>2735</v>
      </c>
      <c r="DN547" t="str">
        <f t="shared" si="68"/>
        <v>110.371</v>
      </c>
      <c r="DO547" t="str">
        <f t="shared" si="69"/>
        <v/>
      </c>
      <c r="DP547" s="121" t="s">
        <v>4141</v>
      </c>
      <c r="DQ547" t="s">
        <v>6166</v>
      </c>
      <c r="DR547" t="s">
        <v>5931</v>
      </c>
      <c r="DS547" t="str">
        <f t="shared" si="70"/>
        <v>.110.000000000000.</v>
      </c>
    </row>
    <row r="548" spans="46:123" x14ac:dyDescent="0.25">
      <c r="AT548" t="s">
        <v>2294</v>
      </c>
      <c r="BT548" t="s">
        <v>523</v>
      </c>
      <c r="DG548" s="121" t="s">
        <v>4149</v>
      </c>
      <c r="DH548" s="122" t="str">
        <f>VLOOKUP(DG548,'[1]Sheet2 (2)'!$A$2:$C$2126,3,FALSE)</f>
        <v>30110.371.000.5997.110.000000000000.17</v>
      </c>
      <c r="DI548" t="str">
        <f t="shared" si="65"/>
        <v>30110.371.000.</v>
      </c>
      <c r="DJ548" t="str">
        <f t="shared" si="66"/>
        <v>.110.000000000000.17</v>
      </c>
      <c r="DK548" s="4" t="s">
        <v>5138</v>
      </c>
      <c r="DL548" t="str">
        <f t="shared" si="67"/>
        <v>5997</v>
      </c>
      <c r="DM548" t="s">
        <v>2735</v>
      </c>
      <c r="DN548" t="str">
        <f t="shared" si="68"/>
        <v>110.371</v>
      </c>
      <c r="DO548" t="str">
        <f t="shared" si="69"/>
        <v/>
      </c>
      <c r="DP548" s="121" t="s">
        <v>4149</v>
      </c>
      <c r="DQ548" t="s">
        <v>6166</v>
      </c>
      <c r="DR548" t="s">
        <v>5931</v>
      </c>
      <c r="DS548" t="str">
        <f t="shared" si="70"/>
        <v>.110.000000000000.</v>
      </c>
    </row>
    <row r="549" spans="46:123" x14ac:dyDescent="0.25">
      <c r="AT549" t="s">
        <v>2295</v>
      </c>
      <c r="BT549" t="s">
        <v>522</v>
      </c>
      <c r="DG549" s="121" t="s">
        <v>4157</v>
      </c>
      <c r="DH549" s="122" t="str">
        <f>VLOOKUP(DG549,'[1]Sheet2 (2)'!$A$2:$C$2126,3,FALSE)</f>
        <v>30110.371.000.5997.110.000000000000.17</v>
      </c>
      <c r="DI549" t="str">
        <f t="shared" si="65"/>
        <v>30110.371.000.</v>
      </c>
      <c r="DJ549" t="str">
        <f t="shared" si="66"/>
        <v>.110.000000000000.17</v>
      </c>
      <c r="DK549" s="4" t="s">
        <v>5138</v>
      </c>
      <c r="DL549" t="str">
        <f t="shared" si="67"/>
        <v>5997</v>
      </c>
      <c r="DM549" t="s">
        <v>2735</v>
      </c>
      <c r="DN549" t="str">
        <f t="shared" si="68"/>
        <v>110.371</v>
      </c>
      <c r="DO549" t="str">
        <f t="shared" si="69"/>
        <v/>
      </c>
      <c r="DP549" s="121" t="s">
        <v>4157</v>
      </c>
      <c r="DQ549" t="s">
        <v>6166</v>
      </c>
      <c r="DR549" t="s">
        <v>5931</v>
      </c>
      <c r="DS549" t="str">
        <f t="shared" si="70"/>
        <v>.110.000000000000.</v>
      </c>
    </row>
    <row r="550" spans="46:123" x14ac:dyDescent="0.25">
      <c r="AT550" t="s">
        <v>2296</v>
      </c>
      <c r="BT550" t="s">
        <v>1347</v>
      </c>
      <c r="DG550" s="121" t="s">
        <v>4164</v>
      </c>
      <c r="DH550" s="122" t="str">
        <f>VLOOKUP(DG550,'[1]Sheet2 (2)'!$A$2:$C$2126,3,FALSE)</f>
        <v>30110.371.000.5997.110.000000000000.17</v>
      </c>
      <c r="DI550" t="str">
        <f t="shared" si="65"/>
        <v>30110.371.000.</v>
      </c>
      <c r="DJ550" t="str">
        <f t="shared" si="66"/>
        <v>.110.000000000000.17</v>
      </c>
      <c r="DK550" s="4" t="s">
        <v>5138</v>
      </c>
      <c r="DL550" t="str">
        <f t="shared" si="67"/>
        <v>5997</v>
      </c>
      <c r="DM550" t="s">
        <v>2735</v>
      </c>
      <c r="DN550" t="str">
        <f t="shared" si="68"/>
        <v>110.371</v>
      </c>
      <c r="DO550" t="str">
        <f t="shared" si="69"/>
        <v/>
      </c>
      <c r="DP550" s="121" t="s">
        <v>4164</v>
      </c>
      <c r="DQ550" t="s">
        <v>6166</v>
      </c>
      <c r="DR550" t="s">
        <v>5931</v>
      </c>
      <c r="DS550" t="str">
        <f t="shared" si="70"/>
        <v>.110.000000000000.</v>
      </c>
    </row>
    <row r="551" spans="46:123" x14ac:dyDescent="0.25">
      <c r="AT551" t="s">
        <v>2297</v>
      </c>
      <c r="BT551" t="s">
        <v>1350</v>
      </c>
      <c r="DG551" s="121" t="s">
        <v>4171</v>
      </c>
      <c r="DH551" s="122" t="str">
        <f>VLOOKUP(DG551,'[1]Sheet2 (2)'!$A$2:$C$2126,3,FALSE)</f>
        <v>30110.374.000.5997.470.000000000000.17</v>
      </c>
      <c r="DI551" t="str">
        <f t="shared" si="65"/>
        <v>30110.374.000.</v>
      </c>
      <c r="DJ551" t="str">
        <f t="shared" si="66"/>
        <v>.470.000000000000.17</v>
      </c>
      <c r="DK551" s="4" t="s">
        <v>5139</v>
      </c>
      <c r="DL551" t="str">
        <f t="shared" si="67"/>
        <v>5997</v>
      </c>
      <c r="DM551" t="s">
        <v>2735</v>
      </c>
      <c r="DN551" t="str">
        <f t="shared" si="68"/>
        <v>110.374</v>
      </c>
      <c r="DO551" t="str">
        <f t="shared" si="69"/>
        <v/>
      </c>
      <c r="DP551" s="121" t="s">
        <v>4171</v>
      </c>
      <c r="DQ551" t="s">
        <v>6167</v>
      </c>
      <c r="DR551" t="s">
        <v>5887</v>
      </c>
      <c r="DS551" t="str">
        <f t="shared" si="70"/>
        <v>.470.000000000000.</v>
      </c>
    </row>
    <row r="552" spans="46:123" x14ac:dyDescent="0.25">
      <c r="AT552" t="s">
        <v>2298</v>
      </c>
      <c r="BT552" t="s">
        <v>498</v>
      </c>
      <c r="DG552" s="121" t="s">
        <v>4177</v>
      </c>
      <c r="DH552" s="122" t="str">
        <f>VLOOKUP(DG552,'[1]Sheet2 (2)'!$A$2:$C$2126,3,FALSE)</f>
        <v>30110.340.000.5997.110.000000000000.17</v>
      </c>
      <c r="DI552" t="str">
        <f t="shared" si="65"/>
        <v>30110.340.000.</v>
      </c>
      <c r="DJ552" t="str">
        <f t="shared" si="66"/>
        <v>.110.000000000000.17</v>
      </c>
      <c r="DK552" s="4" t="s">
        <v>5140</v>
      </c>
      <c r="DL552" t="str">
        <f t="shared" si="67"/>
        <v>5997</v>
      </c>
      <c r="DM552" t="s">
        <v>2735</v>
      </c>
      <c r="DN552" t="str">
        <f t="shared" si="68"/>
        <v>110.340</v>
      </c>
      <c r="DO552" t="str">
        <f t="shared" si="69"/>
        <v/>
      </c>
      <c r="DP552" s="121" t="s">
        <v>4177</v>
      </c>
      <c r="DQ552" t="s">
        <v>6168</v>
      </c>
      <c r="DR552" t="s">
        <v>5931</v>
      </c>
      <c r="DS552" t="str">
        <f t="shared" si="70"/>
        <v>.110.000000000000.</v>
      </c>
    </row>
    <row r="553" spans="46:123" x14ac:dyDescent="0.25">
      <c r="AT553" t="s">
        <v>2299</v>
      </c>
      <c r="BT553" t="s">
        <v>499</v>
      </c>
      <c r="DG553" s="121" t="s">
        <v>4184</v>
      </c>
      <c r="DH553" s="122" t="str">
        <f>VLOOKUP(DG553,'[1]Sheet2 (2)'!$A$2:$C$2126,3,FALSE)</f>
        <v>30110.332.000.5997.110.000000000000.17</v>
      </c>
      <c r="DI553" t="str">
        <f t="shared" si="65"/>
        <v>30110.332.000.</v>
      </c>
      <c r="DJ553" t="str">
        <f t="shared" si="66"/>
        <v>.110.000000000000.17</v>
      </c>
      <c r="DK553" s="4" t="s">
        <v>5141</v>
      </c>
      <c r="DL553" t="str">
        <f t="shared" si="67"/>
        <v>5997</v>
      </c>
      <c r="DM553" t="s">
        <v>2735</v>
      </c>
      <c r="DN553" t="str">
        <f t="shared" si="68"/>
        <v>110.332</v>
      </c>
      <c r="DO553" t="str">
        <f t="shared" si="69"/>
        <v/>
      </c>
      <c r="DP553" s="121" t="s">
        <v>4184</v>
      </c>
      <c r="DQ553" t="s">
        <v>6169</v>
      </c>
      <c r="DR553" t="s">
        <v>5931</v>
      </c>
      <c r="DS553" t="str">
        <f t="shared" si="70"/>
        <v>.110.000000000000.</v>
      </c>
    </row>
    <row r="554" spans="46:123" x14ac:dyDescent="0.25">
      <c r="AT554" t="s">
        <v>2300</v>
      </c>
      <c r="BT554" t="s">
        <v>500</v>
      </c>
      <c r="DG554" s="121" t="s">
        <v>4190</v>
      </c>
      <c r="DH554" s="122" t="str">
        <f>VLOOKUP(DG554,'[1]Sheet2 (2)'!$A$2:$C$2126,3,FALSE)</f>
        <v>30110.333.000.5997.110.000000000000.17</v>
      </c>
      <c r="DI554" t="str">
        <f t="shared" si="65"/>
        <v>30110.333.000.</v>
      </c>
      <c r="DJ554" t="str">
        <f t="shared" si="66"/>
        <v>.110.000000000000.17</v>
      </c>
      <c r="DK554" s="4" t="s">
        <v>5142</v>
      </c>
      <c r="DL554" t="str">
        <f t="shared" si="67"/>
        <v>5997</v>
      </c>
      <c r="DM554" t="s">
        <v>2735</v>
      </c>
      <c r="DN554" t="str">
        <f t="shared" si="68"/>
        <v>110.333</v>
      </c>
      <c r="DO554" t="str">
        <f t="shared" si="69"/>
        <v/>
      </c>
      <c r="DP554" s="121" t="s">
        <v>4190</v>
      </c>
      <c r="DQ554" t="s">
        <v>6170</v>
      </c>
      <c r="DR554" t="s">
        <v>5931</v>
      </c>
      <c r="DS554" t="str">
        <f t="shared" si="70"/>
        <v>.110.000000000000.</v>
      </c>
    </row>
    <row r="555" spans="46:123" x14ac:dyDescent="0.25">
      <c r="AT555" t="s">
        <v>2301</v>
      </c>
      <c r="BT555" t="s">
        <v>501</v>
      </c>
      <c r="DG555" s="121" t="s">
        <v>4196</v>
      </c>
      <c r="DH555" s="122" t="str">
        <f>VLOOKUP(DG555,'[1]Sheet2 (2)'!$A$2:$C$2126,3,FALSE)</f>
        <v>30110.335.000.5997.110.000000000000.17</v>
      </c>
      <c r="DI555" t="str">
        <f t="shared" si="65"/>
        <v>30110.335.000.</v>
      </c>
      <c r="DJ555" t="str">
        <f t="shared" si="66"/>
        <v>.110.000000000000.17</v>
      </c>
      <c r="DK555" s="4" t="s">
        <v>5143</v>
      </c>
      <c r="DL555" t="str">
        <f t="shared" si="67"/>
        <v>5997</v>
      </c>
      <c r="DM555" t="s">
        <v>2735</v>
      </c>
      <c r="DN555" t="str">
        <f t="shared" si="68"/>
        <v>110.335</v>
      </c>
      <c r="DO555" t="str">
        <f t="shared" si="69"/>
        <v/>
      </c>
      <c r="DP555" s="121" t="s">
        <v>4196</v>
      </c>
      <c r="DQ555" t="s">
        <v>6171</v>
      </c>
      <c r="DR555" t="s">
        <v>5931</v>
      </c>
      <c r="DS555" t="str">
        <f t="shared" si="70"/>
        <v>.110.000000000000.</v>
      </c>
    </row>
    <row r="556" spans="46:123" x14ac:dyDescent="0.25">
      <c r="AT556" t="s">
        <v>2302</v>
      </c>
      <c r="BT556" t="s">
        <v>1356</v>
      </c>
      <c r="DG556" s="121" t="s">
        <v>4203</v>
      </c>
      <c r="DH556" s="122" t="str">
        <f>VLOOKUP(DG556,'[1]Sheet2 (2)'!$A$2:$C$2126,3,FALSE)</f>
        <v>30110.148.000.5997.110.000000000000.17</v>
      </c>
      <c r="DI556" t="str">
        <f t="shared" si="65"/>
        <v>30110.148.000.</v>
      </c>
      <c r="DJ556" t="str">
        <f t="shared" si="66"/>
        <v>.110.000000000000.17</v>
      </c>
      <c r="DK556" s="4" t="s">
        <v>5144</v>
      </c>
      <c r="DL556" t="str">
        <f t="shared" si="67"/>
        <v>5997</v>
      </c>
      <c r="DM556" t="s">
        <v>2735</v>
      </c>
      <c r="DN556" t="str">
        <f t="shared" si="68"/>
        <v>110.148</v>
      </c>
      <c r="DO556" t="str">
        <f t="shared" si="69"/>
        <v/>
      </c>
      <c r="DP556" s="121" t="s">
        <v>4203</v>
      </c>
      <c r="DQ556" t="s">
        <v>6172</v>
      </c>
      <c r="DR556" t="s">
        <v>5931</v>
      </c>
      <c r="DS556" t="str">
        <f t="shared" si="70"/>
        <v>.110.000000000000.</v>
      </c>
    </row>
    <row r="557" spans="46:123" x14ac:dyDescent="0.25">
      <c r="AT557" t="s">
        <v>2303</v>
      </c>
      <c r="BT557" t="s">
        <v>1359</v>
      </c>
      <c r="DG557" s="121" t="s">
        <v>4209</v>
      </c>
      <c r="DH557" s="122" t="str">
        <f>VLOOKUP(DG557,'[1]Sheet2 (2)'!$A$2:$C$2126,3,FALSE)</f>
        <v>30110.338.000.5997.110.000000000000.17</v>
      </c>
      <c r="DI557" t="str">
        <f t="shared" si="65"/>
        <v>30110.338.000.</v>
      </c>
      <c r="DJ557" t="str">
        <f t="shared" si="66"/>
        <v>.110.000000000000.17</v>
      </c>
      <c r="DK557" s="4" t="s">
        <v>5145</v>
      </c>
      <c r="DL557" t="str">
        <f t="shared" si="67"/>
        <v>5997</v>
      </c>
      <c r="DM557" t="s">
        <v>2735</v>
      </c>
      <c r="DN557" t="str">
        <f t="shared" si="68"/>
        <v>110.338</v>
      </c>
      <c r="DO557" t="str">
        <f t="shared" si="69"/>
        <v/>
      </c>
      <c r="DP557" s="121" t="s">
        <v>4209</v>
      </c>
      <c r="DQ557" t="s">
        <v>6173</v>
      </c>
      <c r="DR557" t="s">
        <v>5931</v>
      </c>
      <c r="DS557" t="str">
        <f t="shared" si="70"/>
        <v>.110.000000000000.</v>
      </c>
    </row>
    <row r="558" spans="46:123" x14ac:dyDescent="0.25">
      <c r="AT558" t="s">
        <v>2304</v>
      </c>
      <c r="BT558" t="s">
        <v>1361</v>
      </c>
      <c r="DG558" s="121" t="s">
        <v>4216</v>
      </c>
      <c r="DH558" s="122" t="str">
        <f>VLOOKUP(DG558,'[1]Sheet2 (2)'!$A$2:$C$2126,3,FALSE)</f>
        <v>30110.374.082.5997.130.000000000000.17</v>
      </c>
      <c r="DI558" t="str">
        <f t="shared" si="65"/>
        <v>30110.374.082.</v>
      </c>
      <c r="DJ558" t="str">
        <f t="shared" si="66"/>
        <v>.130.000000000000.17</v>
      </c>
      <c r="DK558" s="4" t="s">
        <v>5146</v>
      </c>
      <c r="DL558" t="str">
        <f t="shared" si="67"/>
        <v>5997</v>
      </c>
      <c r="DM558" t="s">
        <v>2735</v>
      </c>
      <c r="DN558" t="str">
        <f t="shared" si="68"/>
        <v>110.374</v>
      </c>
      <c r="DO558" t="str">
        <f t="shared" si="69"/>
        <v/>
      </c>
      <c r="DP558" s="121" t="s">
        <v>4216</v>
      </c>
      <c r="DQ558" t="s">
        <v>6174</v>
      </c>
      <c r="DR558" t="s">
        <v>5966</v>
      </c>
      <c r="DS558" t="str">
        <f t="shared" si="70"/>
        <v>.130.000000000000.</v>
      </c>
    </row>
    <row r="559" spans="46:123" x14ac:dyDescent="0.25">
      <c r="AT559" t="s">
        <v>2305</v>
      </c>
      <c r="BT559" t="s">
        <v>1363</v>
      </c>
      <c r="DG559" s="121" t="s">
        <v>2720</v>
      </c>
      <c r="DH559" s="122" t="str">
        <f>VLOOKUP(DG559,'[1]Sheet2 (2)'!$A$2:$C$2126,3,FALSE)</f>
        <v>32110.393.752.5997.630.000000000000.17</v>
      </c>
      <c r="DI559" t="str">
        <f t="shared" si="65"/>
        <v>32110.393.752.</v>
      </c>
      <c r="DJ559" t="str">
        <f t="shared" si="66"/>
        <v>.630.000000000000.17</v>
      </c>
      <c r="DK559" s="4" t="s">
        <v>5147</v>
      </c>
      <c r="DL559" t="str">
        <f t="shared" si="67"/>
        <v>5997</v>
      </c>
      <c r="DM559" t="s">
        <v>2735</v>
      </c>
      <c r="DN559" t="str">
        <f t="shared" si="68"/>
        <v>110.393</v>
      </c>
      <c r="DO559" t="str">
        <f t="shared" si="69"/>
        <v/>
      </c>
      <c r="DP559" s="121" t="s">
        <v>2720</v>
      </c>
      <c r="DQ559" t="s">
        <v>6175</v>
      </c>
      <c r="DR559" t="s">
        <v>5876</v>
      </c>
      <c r="DS559" t="str">
        <f t="shared" si="70"/>
        <v>.630.000000000000.</v>
      </c>
    </row>
    <row r="560" spans="46:123" x14ac:dyDescent="0.25">
      <c r="AT560" t="s">
        <v>2306</v>
      </c>
      <c r="BT560" t="s">
        <v>1366</v>
      </c>
      <c r="DG560" s="121" t="s">
        <v>2741</v>
      </c>
      <c r="DH560" s="122" t="str">
        <f>VLOOKUP(DG560,'[1]Sheet2 (2)'!$A$2:$C$2126,3,FALSE)</f>
        <v>32110.393.752.5997.630.000000000000.17</v>
      </c>
      <c r="DI560" t="str">
        <f t="shared" si="65"/>
        <v>32110.393.752.</v>
      </c>
      <c r="DJ560" t="str">
        <f t="shared" si="66"/>
        <v>.630.000000000000.17</v>
      </c>
      <c r="DK560" s="4" t="s">
        <v>5147</v>
      </c>
      <c r="DL560" t="str">
        <f t="shared" si="67"/>
        <v>5997</v>
      </c>
      <c r="DM560" t="s">
        <v>2735</v>
      </c>
      <c r="DN560" t="str">
        <f t="shared" si="68"/>
        <v>110.393</v>
      </c>
      <c r="DO560" t="str">
        <f t="shared" si="69"/>
        <v/>
      </c>
      <c r="DP560" s="121" t="s">
        <v>2741</v>
      </c>
      <c r="DQ560" t="s">
        <v>6175</v>
      </c>
      <c r="DR560" t="s">
        <v>5876</v>
      </c>
      <c r="DS560" t="str">
        <f t="shared" si="70"/>
        <v>.630.000000000000.</v>
      </c>
    </row>
    <row r="561" spans="46:123" x14ac:dyDescent="0.25">
      <c r="AT561" t="s">
        <v>2307</v>
      </c>
      <c r="BT561" t="s">
        <v>1368</v>
      </c>
      <c r="DG561" s="121" t="s">
        <v>2760</v>
      </c>
      <c r="DH561" s="122" t="str">
        <f>VLOOKUP(DG561,'[1]Sheet2 (2)'!$A$2:$C$2126,3,FALSE)</f>
        <v>32110.393.752.5997.630.000000000000.17</v>
      </c>
      <c r="DI561" t="str">
        <f t="shared" si="65"/>
        <v>32110.393.752.</v>
      </c>
      <c r="DJ561" t="str">
        <f t="shared" si="66"/>
        <v>.630.000000000000.17</v>
      </c>
      <c r="DK561" s="4" t="s">
        <v>5147</v>
      </c>
      <c r="DL561" t="str">
        <f t="shared" si="67"/>
        <v>5997</v>
      </c>
      <c r="DM561" t="s">
        <v>2735</v>
      </c>
      <c r="DN561" t="str">
        <f t="shared" si="68"/>
        <v>110.393</v>
      </c>
      <c r="DO561" t="str">
        <f t="shared" si="69"/>
        <v/>
      </c>
      <c r="DP561" s="121" t="s">
        <v>2760</v>
      </c>
      <c r="DQ561" t="s">
        <v>6175</v>
      </c>
      <c r="DR561" t="s">
        <v>5876</v>
      </c>
      <c r="DS561" t="str">
        <f t="shared" si="70"/>
        <v>.630.000000000000.</v>
      </c>
    </row>
    <row r="562" spans="46:123" x14ac:dyDescent="0.25">
      <c r="AT562" t="s">
        <v>2308</v>
      </c>
      <c r="BT562" t="s">
        <v>1370</v>
      </c>
      <c r="DG562" s="121" t="s">
        <v>2779</v>
      </c>
      <c r="DH562" s="122" t="str">
        <f>VLOOKUP(DG562,'[1]Sheet2 (2)'!$A$2:$C$2126,3,FALSE)</f>
        <v>32110.393.752.5997.630.000000000000.17</v>
      </c>
      <c r="DI562" t="str">
        <f t="shared" si="65"/>
        <v>32110.393.752.</v>
      </c>
      <c r="DJ562" t="str">
        <f t="shared" si="66"/>
        <v>.630.000000000000.17</v>
      </c>
      <c r="DK562" s="4" t="s">
        <v>5147</v>
      </c>
      <c r="DL562" t="str">
        <f t="shared" si="67"/>
        <v>5997</v>
      </c>
      <c r="DM562" t="s">
        <v>2735</v>
      </c>
      <c r="DN562" t="str">
        <f t="shared" si="68"/>
        <v>110.393</v>
      </c>
      <c r="DO562" t="str">
        <f t="shared" si="69"/>
        <v/>
      </c>
      <c r="DP562" s="121" t="s">
        <v>2779</v>
      </c>
      <c r="DQ562" t="s">
        <v>6175</v>
      </c>
      <c r="DR562" t="s">
        <v>5876</v>
      </c>
      <c r="DS562" t="str">
        <f t="shared" si="70"/>
        <v>.630.000000000000.</v>
      </c>
    </row>
    <row r="563" spans="46:123" x14ac:dyDescent="0.25">
      <c r="AT563" t="s">
        <v>2309</v>
      </c>
      <c r="BT563" t="s">
        <v>1372</v>
      </c>
      <c r="DG563" s="121" t="s">
        <v>2798</v>
      </c>
      <c r="DH563" s="122" t="str">
        <f>VLOOKUP(DG563,'[1]Sheet2 (2)'!$A$2:$C$2126,3,FALSE)</f>
        <v>32110.689.000.5997.620.000000000000.17</v>
      </c>
      <c r="DI563" t="str">
        <f t="shared" si="65"/>
        <v>32110.689.000.</v>
      </c>
      <c r="DJ563" t="str">
        <f t="shared" si="66"/>
        <v>.620.000000000000.17</v>
      </c>
      <c r="DK563" s="4" t="s">
        <v>5148</v>
      </c>
      <c r="DL563" t="str">
        <f t="shared" si="67"/>
        <v>5997</v>
      </c>
      <c r="DM563" t="s">
        <v>2735</v>
      </c>
      <c r="DN563" t="str">
        <f t="shared" si="68"/>
        <v>110.689</v>
      </c>
      <c r="DO563" t="str">
        <f t="shared" si="69"/>
        <v/>
      </c>
      <c r="DP563" s="121" t="s">
        <v>2798</v>
      </c>
      <c r="DQ563" t="s">
        <v>6176</v>
      </c>
      <c r="DR563" t="s">
        <v>5869</v>
      </c>
      <c r="DS563" t="str">
        <f t="shared" si="70"/>
        <v>.620.000000000000.</v>
      </c>
    </row>
    <row r="564" spans="46:123" x14ac:dyDescent="0.25">
      <c r="AT564" t="s">
        <v>2310</v>
      </c>
      <c r="BT564" t="s">
        <v>1374</v>
      </c>
      <c r="DG564" s="121" t="s">
        <v>2817</v>
      </c>
      <c r="DH564" s="122" t="str">
        <f>VLOOKUP(DG564,'[1]Sheet2 (2)'!$A$2:$C$2126,3,FALSE)</f>
        <v>32110.393.752.5997.630.000000000000.17</v>
      </c>
      <c r="DI564" t="str">
        <f t="shared" si="65"/>
        <v>32110.393.752.</v>
      </c>
      <c r="DJ564" t="str">
        <f t="shared" si="66"/>
        <v>.630.000000000000.17</v>
      </c>
      <c r="DK564" s="4" t="s">
        <v>5147</v>
      </c>
      <c r="DL564" t="str">
        <f t="shared" si="67"/>
        <v>5997</v>
      </c>
      <c r="DM564" t="s">
        <v>2735</v>
      </c>
      <c r="DN564" t="str">
        <f t="shared" si="68"/>
        <v>110.393</v>
      </c>
      <c r="DO564" t="str">
        <f t="shared" si="69"/>
        <v/>
      </c>
      <c r="DP564" s="121" t="s">
        <v>2817</v>
      </c>
      <c r="DQ564" t="s">
        <v>6175</v>
      </c>
      <c r="DR564" t="s">
        <v>5876</v>
      </c>
      <c r="DS564" t="str">
        <f t="shared" si="70"/>
        <v>.630.000000000000.</v>
      </c>
    </row>
    <row r="565" spans="46:123" x14ac:dyDescent="0.25">
      <c r="AT565" t="s">
        <v>2311</v>
      </c>
      <c r="BT565" t="s">
        <v>1377</v>
      </c>
      <c r="DG565" s="121" t="s">
        <v>2836</v>
      </c>
      <c r="DH565" s="122" t="str">
        <f>VLOOKUP(DG565,'[1]Sheet2 (2)'!$A$2:$C$2126,3,FALSE)</f>
        <v>32110.694.000.5997.620.000000000000.17</v>
      </c>
      <c r="DI565" t="str">
        <f t="shared" si="65"/>
        <v>32110.694.000.</v>
      </c>
      <c r="DJ565" t="str">
        <f t="shared" si="66"/>
        <v>.620.000000000000.17</v>
      </c>
      <c r="DK565" s="4" t="s">
        <v>5149</v>
      </c>
      <c r="DL565" t="str">
        <f t="shared" si="67"/>
        <v>5997</v>
      </c>
      <c r="DM565" t="s">
        <v>2735</v>
      </c>
      <c r="DN565" t="str">
        <f t="shared" si="68"/>
        <v>110.694</v>
      </c>
      <c r="DO565" t="str">
        <f t="shared" si="69"/>
        <v/>
      </c>
      <c r="DP565" s="121" t="s">
        <v>2836</v>
      </c>
      <c r="DQ565" t="s">
        <v>6177</v>
      </c>
      <c r="DR565" t="s">
        <v>5869</v>
      </c>
      <c r="DS565" t="str">
        <f t="shared" si="70"/>
        <v>.620.000000000000.</v>
      </c>
    </row>
    <row r="566" spans="46:123" x14ac:dyDescent="0.25">
      <c r="AT566" t="s">
        <v>2312</v>
      </c>
      <c r="BT566" t="s">
        <v>1380</v>
      </c>
      <c r="DG566" s="121" t="s">
        <v>2855</v>
      </c>
      <c r="DH566" s="122" t="str">
        <f>VLOOKUP(DG566,'[1]Sheet2 (2)'!$A$2:$C$2126,3,FALSE)</f>
        <v>32110.689.000.5997.620.000000000000.17</v>
      </c>
      <c r="DI566" t="str">
        <f t="shared" si="65"/>
        <v>32110.689.000.</v>
      </c>
      <c r="DJ566" t="str">
        <f t="shared" si="66"/>
        <v>.620.000000000000.17</v>
      </c>
      <c r="DK566" s="4" t="s">
        <v>5148</v>
      </c>
      <c r="DL566" t="str">
        <f t="shared" si="67"/>
        <v>5997</v>
      </c>
      <c r="DM566" t="s">
        <v>2735</v>
      </c>
      <c r="DN566" t="str">
        <f t="shared" si="68"/>
        <v>110.689</v>
      </c>
      <c r="DO566" t="str">
        <f t="shared" si="69"/>
        <v/>
      </c>
      <c r="DP566" s="121" t="s">
        <v>2855</v>
      </c>
      <c r="DQ566" t="s">
        <v>6176</v>
      </c>
      <c r="DR566" t="s">
        <v>5869</v>
      </c>
      <c r="DS566" t="str">
        <f t="shared" si="70"/>
        <v>.620.000000000000.</v>
      </c>
    </row>
    <row r="567" spans="46:123" x14ac:dyDescent="0.25">
      <c r="AT567" t="s">
        <v>2313</v>
      </c>
      <c r="BT567" t="s">
        <v>1382</v>
      </c>
      <c r="DG567" s="121" t="s">
        <v>2874</v>
      </c>
      <c r="DH567" s="122" t="str">
        <f>VLOOKUP(DG567,'[1]Sheet2 (2)'!$A$2:$C$2126,3,FALSE)</f>
        <v>32110.689.000.5997.620.000000000000.17</v>
      </c>
      <c r="DI567" t="str">
        <f t="shared" si="65"/>
        <v>32110.689.000.</v>
      </c>
      <c r="DJ567" t="str">
        <f t="shared" si="66"/>
        <v>.620.000000000000.17</v>
      </c>
      <c r="DK567" s="4" t="s">
        <v>5148</v>
      </c>
      <c r="DL567" t="str">
        <f t="shared" si="67"/>
        <v>5997</v>
      </c>
      <c r="DM567" t="s">
        <v>2735</v>
      </c>
      <c r="DN567" t="str">
        <f t="shared" si="68"/>
        <v>110.689</v>
      </c>
      <c r="DO567" t="str">
        <f t="shared" si="69"/>
        <v/>
      </c>
      <c r="DP567" s="121" t="s">
        <v>2874</v>
      </c>
      <c r="DQ567" t="s">
        <v>6176</v>
      </c>
      <c r="DR567" t="s">
        <v>5869</v>
      </c>
      <c r="DS567" t="str">
        <f t="shared" si="70"/>
        <v>.620.000000000000.</v>
      </c>
    </row>
    <row r="568" spans="46:123" x14ac:dyDescent="0.25">
      <c r="AT568" t="s">
        <v>2314</v>
      </c>
      <c r="BT568" t="s">
        <v>1384</v>
      </c>
      <c r="DG568" s="121" t="s">
        <v>2893</v>
      </c>
      <c r="DH568" s="122" t="str">
        <f>VLOOKUP(DG568,'[1]Sheet2 (2)'!$A$2:$C$2126,3,FALSE)</f>
        <v>32110.689.000.5997.620.000000000000.17</v>
      </c>
      <c r="DI568" t="str">
        <f t="shared" si="65"/>
        <v>32110.689.000.</v>
      </c>
      <c r="DJ568" t="str">
        <f t="shared" si="66"/>
        <v>.620.000000000000.17</v>
      </c>
      <c r="DK568" s="4" t="s">
        <v>5148</v>
      </c>
      <c r="DL568" t="str">
        <f t="shared" si="67"/>
        <v>5997</v>
      </c>
      <c r="DM568" t="s">
        <v>2735</v>
      </c>
      <c r="DN568" t="str">
        <f t="shared" si="68"/>
        <v>110.689</v>
      </c>
      <c r="DO568" t="str">
        <f t="shared" si="69"/>
        <v/>
      </c>
      <c r="DP568" s="121" t="s">
        <v>2893</v>
      </c>
      <c r="DQ568" t="s">
        <v>6176</v>
      </c>
      <c r="DR568" t="s">
        <v>5869</v>
      </c>
      <c r="DS568" t="str">
        <f t="shared" si="70"/>
        <v>.620.000000000000.</v>
      </c>
    </row>
    <row r="569" spans="46:123" x14ac:dyDescent="0.25">
      <c r="AT569" t="s">
        <v>2315</v>
      </c>
      <c r="BT569" t="s">
        <v>1386</v>
      </c>
      <c r="DG569" s="121" t="s">
        <v>2911</v>
      </c>
      <c r="DH569" s="122" t="str">
        <f>VLOOKUP(DG569,'[1]Sheet2 (2)'!$A$2:$C$2126,3,FALSE)</f>
        <v>32110.689.000.5997.620.000000000000.17</v>
      </c>
      <c r="DI569" t="str">
        <f t="shared" si="65"/>
        <v>32110.689.000.</v>
      </c>
      <c r="DJ569" t="str">
        <f t="shared" si="66"/>
        <v>.620.000000000000.17</v>
      </c>
      <c r="DK569" s="4" t="s">
        <v>5148</v>
      </c>
      <c r="DL569" t="str">
        <f t="shared" si="67"/>
        <v>5997</v>
      </c>
      <c r="DM569" t="s">
        <v>2735</v>
      </c>
      <c r="DN569" t="str">
        <f t="shared" si="68"/>
        <v>110.689</v>
      </c>
      <c r="DO569" t="str">
        <f t="shared" si="69"/>
        <v/>
      </c>
      <c r="DP569" s="121" t="s">
        <v>2911</v>
      </c>
      <c r="DQ569" t="s">
        <v>6176</v>
      </c>
      <c r="DR569" t="s">
        <v>5869</v>
      </c>
      <c r="DS569" t="str">
        <f t="shared" si="70"/>
        <v>.620.000000000000.</v>
      </c>
    </row>
    <row r="570" spans="46:123" x14ac:dyDescent="0.25">
      <c r="AT570" t="s">
        <v>2316</v>
      </c>
      <c r="BT570" t="s">
        <v>1389</v>
      </c>
      <c r="DG570" s="121" t="s">
        <v>2930</v>
      </c>
      <c r="DH570" s="122" t="str">
        <f>VLOOKUP(DG570,'[1]Sheet2 (2)'!$A$2:$C$2126,3,FALSE)</f>
        <v>32110.689.000.5997.620.000000000000.17</v>
      </c>
      <c r="DI570" t="str">
        <f t="shared" si="65"/>
        <v>32110.689.000.</v>
      </c>
      <c r="DJ570" t="str">
        <f t="shared" si="66"/>
        <v>.620.000000000000.17</v>
      </c>
      <c r="DK570" s="4" t="s">
        <v>5148</v>
      </c>
      <c r="DL570" t="str">
        <f t="shared" si="67"/>
        <v>5997</v>
      </c>
      <c r="DM570" t="s">
        <v>2735</v>
      </c>
      <c r="DN570" t="str">
        <f t="shared" si="68"/>
        <v>110.689</v>
      </c>
      <c r="DO570" t="str">
        <f t="shared" si="69"/>
        <v/>
      </c>
      <c r="DP570" s="121" t="s">
        <v>2930</v>
      </c>
      <c r="DQ570" t="s">
        <v>6176</v>
      </c>
      <c r="DR570" t="s">
        <v>5869</v>
      </c>
      <c r="DS570" t="str">
        <f t="shared" si="70"/>
        <v>.620.000000000000.</v>
      </c>
    </row>
    <row r="571" spans="46:123" x14ac:dyDescent="0.25">
      <c r="AT571" t="s">
        <v>2317</v>
      </c>
      <c r="BT571" t="s">
        <v>1392</v>
      </c>
      <c r="DG571" s="121" t="s">
        <v>2948</v>
      </c>
      <c r="DH571" s="122" t="str">
        <f>VLOOKUP(DG571,'[1]Sheet2 (2)'!$A$2:$C$2126,3,FALSE)</f>
        <v>32110.689.000.5997.620.000000000000.17</v>
      </c>
      <c r="DI571" t="str">
        <f t="shared" si="65"/>
        <v>32110.689.000.</v>
      </c>
      <c r="DJ571" t="str">
        <f t="shared" si="66"/>
        <v>.620.000000000000.17</v>
      </c>
      <c r="DK571" s="4" t="s">
        <v>5148</v>
      </c>
      <c r="DL571" t="str">
        <f t="shared" si="67"/>
        <v>5997</v>
      </c>
      <c r="DM571" t="s">
        <v>2735</v>
      </c>
      <c r="DN571" t="str">
        <f t="shared" si="68"/>
        <v>110.689</v>
      </c>
      <c r="DO571" t="str">
        <f t="shared" si="69"/>
        <v/>
      </c>
      <c r="DP571" s="121" t="s">
        <v>2948</v>
      </c>
      <c r="DQ571" t="s">
        <v>6176</v>
      </c>
      <c r="DR571" t="s">
        <v>5869</v>
      </c>
      <c r="DS571" t="str">
        <f t="shared" si="70"/>
        <v>.620.000000000000.</v>
      </c>
    </row>
    <row r="572" spans="46:123" x14ac:dyDescent="0.25">
      <c r="AT572" t="s">
        <v>2318</v>
      </c>
      <c r="BT572" t="s">
        <v>1394</v>
      </c>
      <c r="DG572" s="121" t="s">
        <v>2966</v>
      </c>
      <c r="DH572" s="122" t="str">
        <f>VLOOKUP(DG572,'[1]Sheet2 (2)'!$A$2:$C$2126,3,FALSE)</f>
        <v>32110.689.000.5997.620.000000000000.17</v>
      </c>
      <c r="DI572" t="str">
        <f t="shared" si="65"/>
        <v>32110.689.000.</v>
      </c>
      <c r="DJ572" t="str">
        <f t="shared" si="66"/>
        <v>.620.000000000000.17</v>
      </c>
      <c r="DK572" s="4" t="s">
        <v>5148</v>
      </c>
      <c r="DL572" t="str">
        <f t="shared" si="67"/>
        <v>5997</v>
      </c>
      <c r="DM572" t="s">
        <v>2735</v>
      </c>
      <c r="DN572" t="str">
        <f t="shared" si="68"/>
        <v>110.689</v>
      </c>
      <c r="DO572" t="str">
        <f t="shared" si="69"/>
        <v/>
      </c>
      <c r="DP572" s="121" t="s">
        <v>2966</v>
      </c>
      <c r="DQ572" t="s">
        <v>6176</v>
      </c>
      <c r="DR572" t="s">
        <v>5869</v>
      </c>
      <c r="DS572" t="str">
        <f t="shared" si="70"/>
        <v>.620.000000000000.</v>
      </c>
    </row>
    <row r="573" spans="46:123" x14ac:dyDescent="0.25">
      <c r="AT573" t="s">
        <v>2319</v>
      </c>
      <c r="BT573" t="s">
        <v>1396</v>
      </c>
      <c r="DG573" s="121" t="s">
        <v>2983</v>
      </c>
      <c r="DH573" s="122" t="str">
        <f>VLOOKUP(DG573,'[1]Sheet2 (2)'!$A$2:$C$2126,3,FALSE)</f>
        <v>32110.393.752.5997.630.000000000000.17</v>
      </c>
      <c r="DI573" t="str">
        <f t="shared" si="65"/>
        <v>32110.393.752.</v>
      </c>
      <c r="DJ573" t="str">
        <f t="shared" si="66"/>
        <v>.630.000000000000.17</v>
      </c>
      <c r="DK573" s="4" t="s">
        <v>5147</v>
      </c>
      <c r="DL573" t="str">
        <f t="shared" si="67"/>
        <v>5997</v>
      </c>
      <c r="DM573" t="s">
        <v>2735</v>
      </c>
      <c r="DN573" t="str">
        <f t="shared" si="68"/>
        <v>110.393</v>
      </c>
      <c r="DO573" t="str">
        <f t="shared" si="69"/>
        <v/>
      </c>
      <c r="DP573" s="121" t="s">
        <v>2983</v>
      </c>
      <c r="DQ573" t="s">
        <v>6175</v>
      </c>
      <c r="DR573" t="s">
        <v>5876</v>
      </c>
      <c r="DS573" t="str">
        <f t="shared" si="70"/>
        <v>.630.000000000000.</v>
      </c>
    </row>
    <row r="574" spans="46:123" x14ac:dyDescent="0.25">
      <c r="AT574" t="s">
        <v>2320</v>
      </c>
      <c r="BT574" t="s">
        <v>1398</v>
      </c>
      <c r="DG574" s="121" t="s">
        <v>2998</v>
      </c>
      <c r="DH574" s="122" t="str">
        <f>VLOOKUP(DG574,'[1]Sheet2 (2)'!$A$2:$C$2126,3,FALSE)</f>
        <v>32110.393.752.5997.630.000000000000.17</v>
      </c>
      <c r="DI574" t="str">
        <f t="shared" si="65"/>
        <v>32110.393.752.</v>
      </c>
      <c r="DJ574" t="str">
        <f t="shared" si="66"/>
        <v>.630.000000000000.17</v>
      </c>
      <c r="DK574" s="4" t="s">
        <v>5147</v>
      </c>
      <c r="DL574" t="str">
        <f t="shared" si="67"/>
        <v>5997</v>
      </c>
      <c r="DM574" t="s">
        <v>2735</v>
      </c>
      <c r="DN574" t="str">
        <f t="shared" si="68"/>
        <v>110.393</v>
      </c>
      <c r="DO574" t="str">
        <f t="shared" si="69"/>
        <v/>
      </c>
      <c r="DP574" s="121" t="s">
        <v>2998</v>
      </c>
      <c r="DQ574" t="s">
        <v>6175</v>
      </c>
      <c r="DR574" t="s">
        <v>5876</v>
      </c>
      <c r="DS574" t="str">
        <f t="shared" si="70"/>
        <v>.630.000000000000.</v>
      </c>
    </row>
    <row r="575" spans="46:123" x14ac:dyDescent="0.25">
      <c r="AT575" t="s">
        <v>2321</v>
      </c>
      <c r="BT575" t="s">
        <v>1400</v>
      </c>
      <c r="DG575" s="121" t="s">
        <v>3012</v>
      </c>
      <c r="DH575" s="122" t="str">
        <f>VLOOKUP(DG575,'[1]Sheet2 (2)'!$A$2:$C$2126,3,FALSE)</f>
        <v>32110.393.752.5997.630.000000000000.17</v>
      </c>
      <c r="DI575" t="str">
        <f t="shared" si="65"/>
        <v>32110.393.752.</v>
      </c>
      <c r="DJ575" t="str">
        <f t="shared" si="66"/>
        <v>.630.000000000000.17</v>
      </c>
      <c r="DK575" s="4" t="s">
        <v>5147</v>
      </c>
      <c r="DL575" t="str">
        <f t="shared" si="67"/>
        <v>5997</v>
      </c>
      <c r="DM575" t="s">
        <v>2735</v>
      </c>
      <c r="DN575" t="str">
        <f t="shared" si="68"/>
        <v>110.393</v>
      </c>
      <c r="DO575" t="str">
        <f t="shared" si="69"/>
        <v/>
      </c>
      <c r="DP575" s="121" t="s">
        <v>3012</v>
      </c>
      <c r="DQ575" t="s">
        <v>6175</v>
      </c>
      <c r="DR575" t="s">
        <v>5876</v>
      </c>
      <c r="DS575" t="str">
        <f t="shared" si="70"/>
        <v>.630.000000000000.</v>
      </c>
    </row>
    <row r="576" spans="46:123" x14ac:dyDescent="0.25">
      <c r="AT576" t="s">
        <v>2322</v>
      </c>
      <c r="BT576" t="s">
        <v>1402</v>
      </c>
      <c r="DG576" s="121" t="s">
        <v>3026</v>
      </c>
      <c r="DH576" s="122" t="str">
        <f>VLOOKUP(DG576,'[1]Sheet2 (2)'!$A$2:$C$2126,3,FALSE)</f>
        <v>32110.393.752.5997.630.000000000000.17</v>
      </c>
      <c r="DI576" t="str">
        <f t="shared" si="65"/>
        <v>32110.393.752.</v>
      </c>
      <c r="DJ576" t="str">
        <f t="shared" si="66"/>
        <v>.630.000000000000.17</v>
      </c>
      <c r="DK576" s="4" t="s">
        <v>5147</v>
      </c>
      <c r="DL576" t="str">
        <f t="shared" si="67"/>
        <v>5997</v>
      </c>
      <c r="DM576" t="s">
        <v>2735</v>
      </c>
      <c r="DN576" t="str">
        <f t="shared" si="68"/>
        <v>110.393</v>
      </c>
      <c r="DO576" t="str">
        <f t="shared" si="69"/>
        <v/>
      </c>
      <c r="DP576" s="121" t="s">
        <v>3026</v>
      </c>
      <c r="DQ576" t="s">
        <v>6175</v>
      </c>
      <c r="DR576" t="s">
        <v>5876</v>
      </c>
      <c r="DS576" t="str">
        <f t="shared" si="70"/>
        <v>.630.000000000000.</v>
      </c>
    </row>
    <row r="577" spans="46:123" x14ac:dyDescent="0.25">
      <c r="AT577" t="s">
        <v>2323</v>
      </c>
      <c r="BT577" t="s">
        <v>1405</v>
      </c>
      <c r="DG577" s="121" t="s">
        <v>3039</v>
      </c>
      <c r="DH577" s="122" t="str">
        <f>VLOOKUP(DG577,'[1]Sheet2 (2)'!$A$2:$C$2126,3,FALSE)</f>
        <v>32110.393.752.5997.630.000000000000.17</v>
      </c>
      <c r="DI577" t="str">
        <f t="shared" si="65"/>
        <v>32110.393.752.</v>
      </c>
      <c r="DJ577" t="str">
        <f t="shared" si="66"/>
        <v>.630.000000000000.17</v>
      </c>
      <c r="DK577" s="4" t="s">
        <v>5147</v>
      </c>
      <c r="DL577" t="str">
        <f t="shared" si="67"/>
        <v>5997</v>
      </c>
      <c r="DM577" t="s">
        <v>2735</v>
      </c>
      <c r="DN577" t="str">
        <f t="shared" si="68"/>
        <v>110.393</v>
      </c>
      <c r="DO577" t="str">
        <f t="shared" si="69"/>
        <v/>
      </c>
      <c r="DP577" s="121" t="s">
        <v>3039</v>
      </c>
      <c r="DQ577" t="s">
        <v>6175</v>
      </c>
      <c r="DR577" t="s">
        <v>5876</v>
      </c>
      <c r="DS577" t="str">
        <f t="shared" si="70"/>
        <v>.630.000000000000.</v>
      </c>
    </row>
    <row r="578" spans="46:123" x14ac:dyDescent="0.25">
      <c r="AT578" t="s">
        <v>2324</v>
      </c>
      <c r="BT578" t="s">
        <v>188</v>
      </c>
      <c r="DG578" s="121" t="s">
        <v>3052</v>
      </c>
      <c r="DH578" s="122" t="str">
        <f>VLOOKUP(DG578,'[1]Sheet2 (2)'!$A$2:$C$2126,3,FALSE)</f>
        <v>32110.393.752.5997.630.000000000000.17</v>
      </c>
      <c r="DI578" t="str">
        <f t="shared" si="65"/>
        <v>32110.393.752.</v>
      </c>
      <c r="DJ578" t="str">
        <f t="shared" si="66"/>
        <v>.630.000000000000.17</v>
      </c>
      <c r="DK578" s="4" t="s">
        <v>5147</v>
      </c>
      <c r="DL578" t="str">
        <f t="shared" si="67"/>
        <v>5997</v>
      </c>
      <c r="DM578" t="s">
        <v>2735</v>
      </c>
      <c r="DN578" t="str">
        <f t="shared" si="68"/>
        <v>110.393</v>
      </c>
      <c r="DO578" t="str">
        <f t="shared" si="69"/>
        <v/>
      </c>
      <c r="DP578" s="121" t="s">
        <v>3052</v>
      </c>
      <c r="DQ578" t="s">
        <v>6175</v>
      </c>
      <c r="DR578" t="s">
        <v>5876</v>
      </c>
      <c r="DS578" t="str">
        <f t="shared" si="70"/>
        <v>.630.000000000000.</v>
      </c>
    </row>
    <row r="579" spans="46:123" x14ac:dyDescent="0.25">
      <c r="AT579" t="s">
        <v>2325</v>
      </c>
      <c r="BT579" t="s">
        <v>190</v>
      </c>
      <c r="DG579" s="121" t="s">
        <v>3065</v>
      </c>
      <c r="DH579" s="122" t="str">
        <f>VLOOKUP(DG579,'[1]Sheet2 (2)'!$A$2:$C$2126,3,FALSE)</f>
        <v>32110.393.752.5997.630.000000000000.17</v>
      </c>
      <c r="DI579" t="str">
        <f t="shared" ref="DI579:DI642" si="71">MID(DH579,1,14)</f>
        <v>32110.393.752.</v>
      </c>
      <c r="DJ579" t="str">
        <f t="shared" ref="DJ579:DJ642" si="72">MID(DH579,19,20)</f>
        <v>.630.000000000000.17</v>
      </c>
      <c r="DK579" s="4" t="s">
        <v>5147</v>
      </c>
      <c r="DL579" t="str">
        <f t="shared" ref="DL579:DL642" si="73">MID(DH579,15,4)</f>
        <v>5997</v>
      </c>
      <c r="DM579" t="s">
        <v>2735</v>
      </c>
      <c r="DN579" t="str">
        <f t="shared" ref="DN579:DN642" si="74">MID(DI579,3,7)</f>
        <v>110.393</v>
      </c>
      <c r="DO579" t="str">
        <f t="shared" ref="DO579:DO642" si="75">IF(DN579="110.999","N/A","")</f>
        <v/>
      </c>
      <c r="DP579" s="121" t="s">
        <v>3065</v>
      </c>
      <c r="DQ579" t="s">
        <v>6175</v>
      </c>
      <c r="DR579" t="s">
        <v>5876</v>
      </c>
      <c r="DS579" t="str">
        <f t="shared" ref="DS579:DS642" si="76">MID(DR579,1,18)</f>
        <v>.630.000000000000.</v>
      </c>
    </row>
    <row r="580" spans="46:123" x14ac:dyDescent="0.25">
      <c r="AT580" t="s">
        <v>2326</v>
      </c>
      <c r="BT580" t="s">
        <v>192</v>
      </c>
      <c r="DG580" s="121" t="s">
        <v>3080</v>
      </c>
      <c r="DH580" s="122" t="str">
        <f>VLOOKUP(DG580,'[1]Sheet2 (2)'!$A$2:$C$2126,3,FALSE)</f>
        <v>32110.393.752.5997.630.000000000000.17</v>
      </c>
      <c r="DI580" t="str">
        <f t="shared" si="71"/>
        <v>32110.393.752.</v>
      </c>
      <c r="DJ580" t="str">
        <f t="shared" si="72"/>
        <v>.630.000000000000.17</v>
      </c>
      <c r="DK580" s="4" t="s">
        <v>5147</v>
      </c>
      <c r="DL580" t="str">
        <f t="shared" si="73"/>
        <v>5997</v>
      </c>
      <c r="DM580" t="s">
        <v>2735</v>
      </c>
      <c r="DN580" t="str">
        <f t="shared" si="74"/>
        <v>110.393</v>
      </c>
      <c r="DO580" t="str">
        <f t="shared" si="75"/>
        <v/>
      </c>
      <c r="DP580" s="121" t="s">
        <v>3080</v>
      </c>
      <c r="DQ580" t="s">
        <v>6175</v>
      </c>
      <c r="DR580" t="s">
        <v>5876</v>
      </c>
      <c r="DS580" t="str">
        <f t="shared" si="76"/>
        <v>.630.000000000000.</v>
      </c>
    </row>
    <row r="581" spans="46:123" x14ac:dyDescent="0.25">
      <c r="AT581" t="s">
        <v>2327</v>
      </c>
      <c r="BT581" t="s">
        <v>194</v>
      </c>
      <c r="DG581" s="121" t="s">
        <v>3093</v>
      </c>
      <c r="DH581" s="122" t="str">
        <f>VLOOKUP(DG581,'[1]Sheet2 (2)'!$A$2:$C$2126,3,FALSE)</f>
        <v>32110.393.752.5997.630.000000000000.17</v>
      </c>
      <c r="DI581" t="str">
        <f t="shared" si="71"/>
        <v>32110.393.752.</v>
      </c>
      <c r="DJ581" t="str">
        <f t="shared" si="72"/>
        <v>.630.000000000000.17</v>
      </c>
      <c r="DK581" s="4" t="s">
        <v>5147</v>
      </c>
      <c r="DL581" t="str">
        <f t="shared" si="73"/>
        <v>5997</v>
      </c>
      <c r="DM581" t="s">
        <v>2735</v>
      </c>
      <c r="DN581" t="str">
        <f t="shared" si="74"/>
        <v>110.393</v>
      </c>
      <c r="DO581" t="str">
        <f t="shared" si="75"/>
        <v/>
      </c>
      <c r="DP581" s="121" t="s">
        <v>3093</v>
      </c>
      <c r="DQ581" t="s">
        <v>6175</v>
      </c>
      <c r="DR581" t="s">
        <v>5876</v>
      </c>
      <c r="DS581" t="str">
        <f t="shared" si="76"/>
        <v>.630.000000000000.</v>
      </c>
    </row>
    <row r="582" spans="46:123" x14ac:dyDescent="0.25">
      <c r="AT582" t="s">
        <v>2328</v>
      </c>
      <c r="BT582" t="s">
        <v>196</v>
      </c>
      <c r="DG582" s="121" t="s">
        <v>3107</v>
      </c>
      <c r="DH582" s="122" t="str">
        <f>VLOOKUP(DG582,'[1]Sheet2 (2)'!$A$2:$C$2126,3,FALSE)</f>
        <v>32110.393.752.5997.630.000000000000.17</v>
      </c>
      <c r="DI582" t="str">
        <f t="shared" si="71"/>
        <v>32110.393.752.</v>
      </c>
      <c r="DJ582" t="str">
        <f t="shared" si="72"/>
        <v>.630.000000000000.17</v>
      </c>
      <c r="DK582" s="4" t="s">
        <v>5147</v>
      </c>
      <c r="DL582" t="str">
        <f t="shared" si="73"/>
        <v>5997</v>
      </c>
      <c r="DM582" t="s">
        <v>2735</v>
      </c>
      <c r="DN582" t="str">
        <f t="shared" si="74"/>
        <v>110.393</v>
      </c>
      <c r="DO582" t="str">
        <f t="shared" si="75"/>
        <v/>
      </c>
      <c r="DP582" s="121" t="s">
        <v>3107</v>
      </c>
      <c r="DQ582" t="s">
        <v>6175</v>
      </c>
      <c r="DR582" t="s">
        <v>5876</v>
      </c>
      <c r="DS582" t="str">
        <f t="shared" si="76"/>
        <v>.630.000000000000.</v>
      </c>
    </row>
    <row r="583" spans="46:123" x14ac:dyDescent="0.25">
      <c r="AT583" t="s">
        <v>2329</v>
      </c>
      <c r="BT583" t="s">
        <v>198</v>
      </c>
      <c r="DG583" s="121" t="s">
        <v>3121</v>
      </c>
      <c r="DH583" s="122" t="str">
        <f>VLOOKUP(DG583,'[1]Sheet2 (2)'!$A$2:$C$2126,3,FALSE)</f>
        <v>32110.393.752.5997.630.000000000000.17</v>
      </c>
      <c r="DI583" t="str">
        <f t="shared" si="71"/>
        <v>32110.393.752.</v>
      </c>
      <c r="DJ583" t="str">
        <f t="shared" si="72"/>
        <v>.630.000000000000.17</v>
      </c>
      <c r="DK583" s="4" t="s">
        <v>5147</v>
      </c>
      <c r="DL583" t="str">
        <f t="shared" si="73"/>
        <v>5997</v>
      </c>
      <c r="DM583" t="s">
        <v>2735</v>
      </c>
      <c r="DN583" t="str">
        <f t="shared" si="74"/>
        <v>110.393</v>
      </c>
      <c r="DO583" t="str">
        <f t="shared" si="75"/>
        <v/>
      </c>
      <c r="DP583" s="121" t="s">
        <v>3121</v>
      </c>
      <c r="DQ583" t="s">
        <v>6175</v>
      </c>
      <c r="DR583" t="s">
        <v>5876</v>
      </c>
      <c r="DS583" t="str">
        <f t="shared" si="76"/>
        <v>.630.000000000000.</v>
      </c>
    </row>
    <row r="584" spans="46:123" x14ac:dyDescent="0.25">
      <c r="AT584" t="s">
        <v>2330</v>
      </c>
      <c r="BT584" t="s">
        <v>200</v>
      </c>
      <c r="DG584" s="121" t="s">
        <v>3135</v>
      </c>
      <c r="DH584" s="122" t="str">
        <f>VLOOKUP(DG584,'[1]Sheet2 (2)'!$A$2:$C$2126,3,FALSE)</f>
        <v>32110.393.752.5997.630.000000000000.17</v>
      </c>
      <c r="DI584" t="str">
        <f t="shared" si="71"/>
        <v>32110.393.752.</v>
      </c>
      <c r="DJ584" t="str">
        <f t="shared" si="72"/>
        <v>.630.000000000000.17</v>
      </c>
      <c r="DK584" s="4" t="s">
        <v>5147</v>
      </c>
      <c r="DL584" t="str">
        <f t="shared" si="73"/>
        <v>5997</v>
      </c>
      <c r="DM584" t="s">
        <v>2735</v>
      </c>
      <c r="DN584" t="str">
        <f t="shared" si="74"/>
        <v>110.393</v>
      </c>
      <c r="DO584" t="str">
        <f t="shared" si="75"/>
        <v/>
      </c>
      <c r="DP584" s="121" t="s">
        <v>3135</v>
      </c>
      <c r="DQ584" t="s">
        <v>6175</v>
      </c>
      <c r="DR584" t="s">
        <v>5876</v>
      </c>
      <c r="DS584" t="str">
        <f t="shared" si="76"/>
        <v>.630.000000000000.</v>
      </c>
    </row>
    <row r="585" spans="46:123" x14ac:dyDescent="0.25">
      <c r="AT585" t="s">
        <v>2331</v>
      </c>
      <c r="BT585" t="s">
        <v>202</v>
      </c>
      <c r="DG585" s="121" t="s">
        <v>3149</v>
      </c>
      <c r="DH585" s="122" t="str">
        <f>VLOOKUP(DG585,'[1]Sheet2 (2)'!$A$2:$C$2126,3,FALSE)</f>
        <v>32110.393.752.5997.630.000000000000.17</v>
      </c>
      <c r="DI585" t="str">
        <f t="shared" si="71"/>
        <v>32110.393.752.</v>
      </c>
      <c r="DJ585" t="str">
        <f t="shared" si="72"/>
        <v>.630.000000000000.17</v>
      </c>
      <c r="DK585" s="4" t="s">
        <v>5147</v>
      </c>
      <c r="DL585" t="str">
        <f t="shared" si="73"/>
        <v>5997</v>
      </c>
      <c r="DM585" t="s">
        <v>2735</v>
      </c>
      <c r="DN585" t="str">
        <f t="shared" si="74"/>
        <v>110.393</v>
      </c>
      <c r="DO585" t="str">
        <f t="shared" si="75"/>
        <v/>
      </c>
      <c r="DP585" s="121" t="s">
        <v>3149</v>
      </c>
      <c r="DQ585" t="s">
        <v>6175</v>
      </c>
      <c r="DR585" t="s">
        <v>5876</v>
      </c>
      <c r="DS585" t="str">
        <f t="shared" si="76"/>
        <v>.630.000000000000.</v>
      </c>
    </row>
    <row r="586" spans="46:123" x14ac:dyDescent="0.25">
      <c r="AT586" t="s">
        <v>2332</v>
      </c>
      <c r="BT586" t="s">
        <v>204</v>
      </c>
      <c r="DG586" s="121" t="s">
        <v>3163</v>
      </c>
      <c r="DH586" s="122" t="str">
        <f>VLOOKUP(DG586,'[1]Sheet2 (2)'!$A$2:$C$2126,3,FALSE)</f>
        <v>32110.393.752.5997.630.000000000000.17</v>
      </c>
      <c r="DI586" t="str">
        <f t="shared" si="71"/>
        <v>32110.393.752.</v>
      </c>
      <c r="DJ586" t="str">
        <f t="shared" si="72"/>
        <v>.630.000000000000.17</v>
      </c>
      <c r="DK586" s="4" t="s">
        <v>5147</v>
      </c>
      <c r="DL586" t="str">
        <f t="shared" si="73"/>
        <v>5997</v>
      </c>
      <c r="DM586" t="s">
        <v>2735</v>
      </c>
      <c r="DN586" t="str">
        <f t="shared" si="74"/>
        <v>110.393</v>
      </c>
      <c r="DO586" t="str">
        <f t="shared" si="75"/>
        <v/>
      </c>
      <c r="DP586" s="121" t="s">
        <v>3163</v>
      </c>
      <c r="DQ586" t="s">
        <v>6175</v>
      </c>
      <c r="DR586" t="s">
        <v>5876</v>
      </c>
      <c r="DS586" t="str">
        <f t="shared" si="76"/>
        <v>.630.000000000000.</v>
      </c>
    </row>
    <row r="587" spans="46:123" x14ac:dyDescent="0.25">
      <c r="AT587" t="s">
        <v>2333</v>
      </c>
      <c r="BT587" t="s">
        <v>206</v>
      </c>
      <c r="DG587" s="121" t="s">
        <v>3177</v>
      </c>
      <c r="DH587" s="122" t="str">
        <f>VLOOKUP(DG587,'[1]Sheet2 (2)'!$A$2:$C$2126,3,FALSE)</f>
        <v>32110.393.752.5997.630.000000000000.17</v>
      </c>
      <c r="DI587" t="str">
        <f t="shared" si="71"/>
        <v>32110.393.752.</v>
      </c>
      <c r="DJ587" t="str">
        <f t="shared" si="72"/>
        <v>.630.000000000000.17</v>
      </c>
      <c r="DK587" s="4" t="s">
        <v>5147</v>
      </c>
      <c r="DL587" t="str">
        <f t="shared" si="73"/>
        <v>5997</v>
      </c>
      <c r="DM587" t="s">
        <v>2735</v>
      </c>
      <c r="DN587" t="str">
        <f t="shared" si="74"/>
        <v>110.393</v>
      </c>
      <c r="DO587" t="str">
        <f t="shared" si="75"/>
        <v/>
      </c>
      <c r="DP587" s="121" t="s">
        <v>3177</v>
      </c>
      <c r="DQ587" t="s">
        <v>6175</v>
      </c>
      <c r="DR587" t="s">
        <v>5876</v>
      </c>
      <c r="DS587" t="str">
        <f t="shared" si="76"/>
        <v>.630.000000000000.</v>
      </c>
    </row>
    <row r="588" spans="46:123" x14ac:dyDescent="0.25">
      <c r="AT588" t="s">
        <v>2334</v>
      </c>
      <c r="BT588" t="s">
        <v>208</v>
      </c>
      <c r="DG588" s="121" t="s">
        <v>3192</v>
      </c>
      <c r="DH588" s="122" t="str">
        <f>VLOOKUP(DG588,'[1]Sheet2 (2)'!$A$2:$C$2126,3,FALSE)</f>
        <v>32110.393.752.5997.630.000000000000.17</v>
      </c>
      <c r="DI588" t="str">
        <f t="shared" si="71"/>
        <v>32110.393.752.</v>
      </c>
      <c r="DJ588" t="str">
        <f t="shared" si="72"/>
        <v>.630.000000000000.17</v>
      </c>
      <c r="DK588" s="4" t="s">
        <v>5147</v>
      </c>
      <c r="DL588" t="str">
        <f t="shared" si="73"/>
        <v>5997</v>
      </c>
      <c r="DM588" t="s">
        <v>2735</v>
      </c>
      <c r="DN588" t="str">
        <f t="shared" si="74"/>
        <v>110.393</v>
      </c>
      <c r="DO588" t="str">
        <f t="shared" si="75"/>
        <v/>
      </c>
      <c r="DP588" s="121" t="s">
        <v>3192</v>
      </c>
      <c r="DQ588" t="s">
        <v>6175</v>
      </c>
      <c r="DR588" t="s">
        <v>5876</v>
      </c>
      <c r="DS588" t="str">
        <f t="shared" si="76"/>
        <v>.630.000000000000.</v>
      </c>
    </row>
    <row r="589" spans="46:123" x14ac:dyDescent="0.25">
      <c r="AT589" t="s">
        <v>2335</v>
      </c>
      <c r="BT589" t="s">
        <v>210</v>
      </c>
      <c r="DG589" s="121" t="s">
        <v>3207</v>
      </c>
      <c r="DH589" s="122" t="str">
        <f>VLOOKUP(DG589,'[1]Sheet2 (2)'!$A$2:$C$2126,3,FALSE)</f>
        <v>32110.393.752.5997.630.000000000000.17</v>
      </c>
      <c r="DI589" t="str">
        <f t="shared" si="71"/>
        <v>32110.393.752.</v>
      </c>
      <c r="DJ589" t="str">
        <f t="shared" si="72"/>
        <v>.630.000000000000.17</v>
      </c>
      <c r="DK589" s="4" t="s">
        <v>5147</v>
      </c>
      <c r="DL589" t="str">
        <f t="shared" si="73"/>
        <v>5997</v>
      </c>
      <c r="DM589" t="s">
        <v>2735</v>
      </c>
      <c r="DN589" t="str">
        <f t="shared" si="74"/>
        <v>110.393</v>
      </c>
      <c r="DO589" t="str">
        <f t="shared" si="75"/>
        <v/>
      </c>
      <c r="DP589" s="121" t="s">
        <v>3207</v>
      </c>
      <c r="DQ589" t="s">
        <v>6175</v>
      </c>
      <c r="DR589" t="s">
        <v>5876</v>
      </c>
      <c r="DS589" t="str">
        <f t="shared" si="76"/>
        <v>.630.000000000000.</v>
      </c>
    </row>
    <row r="590" spans="46:123" x14ac:dyDescent="0.25">
      <c r="AT590" t="s">
        <v>2336</v>
      </c>
      <c r="BT590" t="s">
        <v>213</v>
      </c>
      <c r="DG590" s="121" t="s">
        <v>3222</v>
      </c>
      <c r="DH590" s="122" t="str">
        <f>VLOOKUP(DG590,'[1]Sheet2 (2)'!$A$2:$C$2126,3,FALSE)</f>
        <v>32110.393.752.5997.630.000000000000.17</v>
      </c>
      <c r="DI590" t="str">
        <f t="shared" si="71"/>
        <v>32110.393.752.</v>
      </c>
      <c r="DJ590" t="str">
        <f t="shared" si="72"/>
        <v>.630.000000000000.17</v>
      </c>
      <c r="DK590" s="4" t="s">
        <v>5147</v>
      </c>
      <c r="DL590" t="str">
        <f t="shared" si="73"/>
        <v>5997</v>
      </c>
      <c r="DM590" t="s">
        <v>2735</v>
      </c>
      <c r="DN590" t="str">
        <f t="shared" si="74"/>
        <v>110.393</v>
      </c>
      <c r="DO590" t="str">
        <f t="shared" si="75"/>
        <v/>
      </c>
      <c r="DP590" s="121" t="s">
        <v>3222</v>
      </c>
      <c r="DQ590" t="s">
        <v>6175</v>
      </c>
      <c r="DR590" t="s">
        <v>5876</v>
      </c>
      <c r="DS590" t="str">
        <f t="shared" si="76"/>
        <v>.630.000000000000.</v>
      </c>
    </row>
    <row r="591" spans="46:123" x14ac:dyDescent="0.25">
      <c r="AT591" t="s">
        <v>2337</v>
      </c>
      <c r="BT591" t="s">
        <v>216</v>
      </c>
      <c r="DG591" s="121" t="s">
        <v>3237</v>
      </c>
      <c r="DH591" s="122" t="str">
        <f>VLOOKUP(DG591,'[1]Sheet2 (2)'!$A$2:$C$2126,3,FALSE)</f>
        <v>32110.393.752.5997.630.000000000000.17</v>
      </c>
      <c r="DI591" t="str">
        <f t="shared" si="71"/>
        <v>32110.393.752.</v>
      </c>
      <c r="DJ591" t="str">
        <f t="shared" si="72"/>
        <v>.630.000000000000.17</v>
      </c>
      <c r="DK591" s="4" t="s">
        <v>5147</v>
      </c>
      <c r="DL591" t="str">
        <f t="shared" si="73"/>
        <v>5997</v>
      </c>
      <c r="DM591" t="s">
        <v>2735</v>
      </c>
      <c r="DN591" t="str">
        <f t="shared" si="74"/>
        <v>110.393</v>
      </c>
      <c r="DO591" t="str">
        <f t="shared" si="75"/>
        <v/>
      </c>
      <c r="DP591" s="121" t="s">
        <v>3237</v>
      </c>
      <c r="DQ591" t="s">
        <v>6175</v>
      </c>
      <c r="DR591" t="s">
        <v>5876</v>
      </c>
      <c r="DS591" t="str">
        <f t="shared" si="76"/>
        <v>.630.000000000000.</v>
      </c>
    </row>
    <row r="592" spans="46:123" x14ac:dyDescent="0.25">
      <c r="AT592" t="s">
        <v>2338</v>
      </c>
      <c r="BT592" t="s">
        <v>219</v>
      </c>
      <c r="DG592" s="121" t="s">
        <v>3251</v>
      </c>
      <c r="DH592" s="122" t="str">
        <f>VLOOKUP(DG592,'[1]Sheet2 (2)'!$A$2:$C$2126,3,FALSE)</f>
        <v>32110.393.752.5997.630.000000000000.17</v>
      </c>
      <c r="DI592" t="str">
        <f t="shared" si="71"/>
        <v>32110.393.752.</v>
      </c>
      <c r="DJ592" t="str">
        <f t="shared" si="72"/>
        <v>.630.000000000000.17</v>
      </c>
      <c r="DK592" s="4" t="s">
        <v>5147</v>
      </c>
      <c r="DL592" t="str">
        <f t="shared" si="73"/>
        <v>5997</v>
      </c>
      <c r="DM592" t="s">
        <v>2735</v>
      </c>
      <c r="DN592" t="str">
        <f t="shared" si="74"/>
        <v>110.393</v>
      </c>
      <c r="DO592" t="str">
        <f t="shared" si="75"/>
        <v/>
      </c>
      <c r="DP592" s="121" t="s">
        <v>3251</v>
      </c>
      <c r="DQ592" t="s">
        <v>6175</v>
      </c>
      <c r="DR592" t="s">
        <v>5876</v>
      </c>
      <c r="DS592" t="str">
        <f t="shared" si="76"/>
        <v>.630.000000000000.</v>
      </c>
    </row>
    <row r="593" spans="46:123" x14ac:dyDescent="0.25">
      <c r="AT593" t="s">
        <v>2339</v>
      </c>
      <c r="BT593" t="s">
        <v>221</v>
      </c>
      <c r="DG593" s="121" t="s">
        <v>3266</v>
      </c>
      <c r="DH593" s="122" t="str">
        <f>VLOOKUP(DG593,'[1]Sheet2 (2)'!$A$2:$C$2126,3,FALSE)</f>
        <v>32110.393.752.5997.630.000000000000.17</v>
      </c>
      <c r="DI593" t="str">
        <f t="shared" si="71"/>
        <v>32110.393.752.</v>
      </c>
      <c r="DJ593" t="str">
        <f t="shared" si="72"/>
        <v>.630.000000000000.17</v>
      </c>
      <c r="DK593" s="4" t="s">
        <v>5147</v>
      </c>
      <c r="DL593" t="str">
        <f t="shared" si="73"/>
        <v>5997</v>
      </c>
      <c r="DM593" t="s">
        <v>2735</v>
      </c>
      <c r="DN593" t="str">
        <f t="shared" si="74"/>
        <v>110.393</v>
      </c>
      <c r="DO593" t="str">
        <f t="shared" si="75"/>
        <v/>
      </c>
      <c r="DP593" s="121" t="s">
        <v>3266</v>
      </c>
      <c r="DQ593" t="s">
        <v>6175</v>
      </c>
      <c r="DR593" t="s">
        <v>5876</v>
      </c>
      <c r="DS593" t="str">
        <f t="shared" si="76"/>
        <v>.630.000000000000.</v>
      </c>
    </row>
    <row r="594" spans="46:123" x14ac:dyDescent="0.25">
      <c r="AT594" t="s">
        <v>2340</v>
      </c>
      <c r="BT594" t="s">
        <v>223</v>
      </c>
      <c r="DG594" s="121" t="s">
        <v>3280</v>
      </c>
      <c r="DH594" s="122" t="str">
        <f>VLOOKUP(DG594,'[1]Sheet2 (2)'!$A$2:$C$2126,3,FALSE)</f>
        <v>32110.393.752.5997.630.000000000000.17</v>
      </c>
      <c r="DI594" t="str">
        <f t="shared" si="71"/>
        <v>32110.393.752.</v>
      </c>
      <c r="DJ594" t="str">
        <f t="shared" si="72"/>
        <v>.630.000000000000.17</v>
      </c>
      <c r="DK594" s="4" t="s">
        <v>5147</v>
      </c>
      <c r="DL594" t="str">
        <f t="shared" si="73"/>
        <v>5997</v>
      </c>
      <c r="DM594" t="s">
        <v>2735</v>
      </c>
      <c r="DN594" t="str">
        <f t="shared" si="74"/>
        <v>110.393</v>
      </c>
      <c r="DO594" t="str">
        <f t="shared" si="75"/>
        <v/>
      </c>
      <c r="DP594" s="121" t="s">
        <v>3280</v>
      </c>
      <c r="DQ594" t="s">
        <v>6175</v>
      </c>
      <c r="DR594" t="s">
        <v>5876</v>
      </c>
      <c r="DS594" t="str">
        <f t="shared" si="76"/>
        <v>.630.000000000000.</v>
      </c>
    </row>
    <row r="595" spans="46:123" x14ac:dyDescent="0.25">
      <c r="AT595" t="s">
        <v>2341</v>
      </c>
      <c r="BT595" t="s">
        <v>225</v>
      </c>
      <c r="DG595" s="121" t="s">
        <v>3294</v>
      </c>
      <c r="DH595" s="122" t="str">
        <f>VLOOKUP(DG595,'[1]Sheet2 (2)'!$A$2:$C$2126,3,FALSE)</f>
        <v>32110.393.752.5997.630.000000000000.17</v>
      </c>
      <c r="DI595" t="str">
        <f t="shared" si="71"/>
        <v>32110.393.752.</v>
      </c>
      <c r="DJ595" t="str">
        <f t="shared" si="72"/>
        <v>.630.000000000000.17</v>
      </c>
      <c r="DK595" s="4" t="s">
        <v>5147</v>
      </c>
      <c r="DL595" t="str">
        <f t="shared" si="73"/>
        <v>5997</v>
      </c>
      <c r="DM595" t="s">
        <v>2735</v>
      </c>
      <c r="DN595" t="str">
        <f t="shared" si="74"/>
        <v>110.393</v>
      </c>
      <c r="DO595" t="str">
        <f t="shared" si="75"/>
        <v/>
      </c>
      <c r="DP595" s="121" t="s">
        <v>3294</v>
      </c>
      <c r="DQ595" t="s">
        <v>6175</v>
      </c>
      <c r="DR595" t="s">
        <v>5876</v>
      </c>
      <c r="DS595" t="str">
        <f t="shared" si="76"/>
        <v>.630.000000000000.</v>
      </c>
    </row>
    <row r="596" spans="46:123" x14ac:dyDescent="0.25">
      <c r="AT596" t="s">
        <v>2342</v>
      </c>
      <c r="BT596" t="s">
        <v>227</v>
      </c>
      <c r="DG596" s="121" t="s">
        <v>3309</v>
      </c>
      <c r="DH596" s="122" t="str">
        <f>VLOOKUP(DG596,'[1]Sheet2 (2)'!$A$2:$C$2126,3,FALSE)</f>
        <v>32110.393.752.5997.630.000000000000.17</v>
      </c>
      <c r="DI596" t="str">
        <f t="shared" si="71"/>
        <v>32110.393.752.</v>
      </c>
      <c r="DJ596" t="str">
        <f t="shared" si="72"/>
        <v>.630.000000000000.17</v>
      </c>
      <c r="DK596" s="4" t="s">
        <v>5147</v>
      </c>
      <c r="DL596" t="str">
        <f t="shared" si="73"/>
        <v>5997</v>
      </c>
      <c r="DM596" t="s">
        <v>2735</v>
      </c>
      <c r="DN596" t="str">
        <f t="shared" si="74"/>
        <v>110.393</v>
      </c>
      <c r="DO596" t="str">
        <f t="shared" si="75"/>
        <v/>
      </c>
      <c r="DP596" s="121" t="s">
        <v>3309</v>
      </c>
      <c r="DQ596" t="s">
        <v>6175</v>
      </c>
      <c r="DR596" t="s">
        <v>5876</v>
      </c>
      <c r="DS596" t="str">
        <f t="shared" si="76"/>
        <v>.630.000000000000.</v>
      </c>
    </row>
    <row r="597" spans="46:123" x14ac:dyDescent="0.25">
      <c r="AT597" t="s">
        <v>2343</v>
      </c>
      <c r="BT597" t="s">
        <v>229</v>
      </c>
      <c r="DG597" s="121" t="s">
        <v>3324</v>
      </c>
      <c r="DH597" s="122" t="str">
        <f>VLOOKUP(DG597,'[1]Sheet2 (2)'!$A$2:$C$2126,3,FALSE)</f>
        <v>32110.393.752.5997.630.000000000000.17</v>
      </c>
      <c r="DI597" t="str">
        <f t="shared" si="71"/>
        <v>32110.393.752.</v>
      </c>
      <c r="DJ597" t="str">
        <f t="shared" si="72"/>
        <v>.630.000000000000.17</v>
      </c>
      <c r="DK597" s="4" t="s">
        <v>5147</v>
      </c>
      <c r="DL597" t="str">
        <f t="shared" si="73"/>
        <v>5997</v>
      </c>
      <c r="DM597" t="s">
        <v>2735</v>
      </c>
      <c r="DN597" t="str">
        <f t="shared" si="74"/>
        <v>110.393</v>
      </c>
      <c r="DO597" t="str">
        <f t="shared" si="75"/>
        <v/>
      </c>
      <c r="DP597" s="121" t="s">
        <v>3324</v>
      </c>
      <c r="DQ597" t="s">
        <v>6175</v>
      </c>
      <c r="DR597" t="s">
        <v>5876</v>
      </c>
      <c r="DS597" t="str">
        <f t="shared" si="76"/>
        <v>.630.000000000000.</v>
      </c>
    </row>
    <row r="598" spans="46:123" x14ac:dyDescent="0.25">
      <c r="AT598" t="s">
        <v>2344</v>
      </c>
      <c r="BT598" t="s">
        <v>231</v>
      </c>
      <c r="DG598" s="121" t="s">
        <v>3339</v>
      </c>
      <c r="DH598" s="122" t="str">
        <f>VLOOKUP(DG598,'[1]Sheet2 (2)'!$A$2:$C$2126,3,FALSE)</f>
        <v>32110.393.752.5997.630.000000000000.17</v>
      </c>
      <c r="DI598" t="str">
        <f t="shared" si="71"/>
        <v>32110.393.752.</v>
      </c>
      <c r="DJ598" t="str">
        <f t="shared" si="72"/>
        <v>.630.000000000000.17</v>
      </c>
      <c r="DK598" s="4" t="s">
        <v>5147</v>
      </c>
      <c r="DL598" t="str">
        <f t="shared" si="73"/>
        <v>5997</v>
      </c>
      <c r="DM598" t="s">
        <v>2735</v>
      </c>
      <c r="DN598" t="str">
        <f t="shared" si="74"/>
        <v>110.393</v>
      </c>
      <c r="DO598" t="str">
        <f t="shared" si="75"/>
        <v/>
      </c>
      <c r="DP598" s="121" t="s">
        <v>3339</v>
      </c>
      <c r="DQ598" t="s">
        <v>6175</v>
      </c>
      <c r="DR598" t="s">
        <v>5876</v>
      </c>
      <c r="DS598" t="str">
        <f t="shared" si="76"/>
        <v>.630.000000000000.</v>
      </c>
    </row>
    <row r="599" spans="46:123" x14ac:dyDescent="0.25">
      <c r="AT599" t="s">
        <v>2345</v>
      </c>
      <c r="BT599" t="s">
        <v>233</v>
      </c>
      <c r="DG599" s="121" t="s">
        <v>3353</v>
      </c>
      <c r="DH599" s="122" t="str">
        <f>VLOOKUP(DG599,'[1]Sheet2 (2)'!$A$2:$C$2126,3,FALSE)</f>
        <v>32110.393.752.5997.630.000000000000.17</v>
      </c>
      <c r="DI599" t="str">
        <f t="shared" si="71"/>
        <v>32110.393.752.</v>
      </c>
      <c r="DJ599" t="str">
        <f t="shared" si="72"/>
        <v>.630.000000000000.17</v>
      </c>
      <c r="DK599" s="4" t="s">
        <v>5147</v>
      </c>
      <c r="DL599" t="str">
        <f t="shared" si="73"/>
        <v>5997</v>
      </c>
      <c r="DM599" t="s">
        <v>2735</v>
      </c>
      <c r="DN599" t="str">
        <f t="shared" si="74"/>
        <v>110.393</v>
      </c>
      <c r="DO599" t="str">
        <f t="shared" si="75"/>
        <v/>
      </c>
      <c r="DP599" s="121" t="s">
        <v>3353</v>
      </c>
      <c r="DQ599" t="s">
        <v>6175</v>
      </c>
      <c r="DR599" t="s">
        <v>5876</v>
      </c>
      <c r="DS599" t="str">
        <f t="shared" si="76"/>
        <v>.630.000000000000.</v>
      </c>
    </row>
    <row r="600" spans="46:123" x14ac:dyDescent="0.25">
      <c r="AT600" t="s">
        <v>2346</v>
      </c>
      <c r="BT600" t="s">
        <v>235</v>
      </c>
      <c r="DG600" s="121" t="s">
        <v>3367</v>
      </c>
      <c r="DH600" s="122" t="str">
        <f>VLOOKUP(DG600,'[1]Sheet2 (2)'!$A$2:$C$2126,3,FALSE)</f>
        <v>32110.393.752.5997.630.000000000000.17</v>
      </c>
      <c r="DI600" t="str">
        <f t="shared" si="71"/>
        <v>32110.393.752.</v>
      </c>
      <c r="DJ600" t="str">
        <f t="shared" si="72"/>
        <v>.630.000000000000.17</v>
      </c>
      <c r="DK600" s="4" t="s">
        <v>5147</v>
      </c>
      <c r="DL600" t="str">
        <f t="shared" si="73"/>
        <v>5997</v>
      </c>
      <c r="DM600" t="s">
        <v>2735</v>
      </c>
      <c r="DN600" t="str">
        <f t="shared" si="74"/>
        <v>110.393</v>
      </c>
      <c r="DO600" t="str">
        <f t="shared" si="75"/>
        <v/>
      </c>
      <c r="DP600" s="121" t="s">
        <v>3367</v>
      </c>
      <c r="DQ600" t="s">
        <v>6175</v>
      </c>
      <c r="DR600" t="s">
        <v>5876</v>
      </c>
      <c r="DS600" t="str">
        <f t="shared" si="76"/>
        <v>.630.000000000000.</v>
      </c>
    </row>
    <row r="601" spans="46:123" x14ac:dyDescent="0.25">
      <c r="AT601" t="s">
        <v>2347</v>
      </c>
      <c r="BT601" t="s">
        <v>237</v>
      </c>
      <c r="DG601" s="121" t="s">
        <v>3381</v>
      </c>
      <c r="DH601" s="122" t="str">
        <f>VLOOKUP(DG601,'[1]Sheet2 (2)'!$A$2:$C$2126,3,FALSE)</f>
        <v>32110.393.752.5997.630.000000000000.17</v>
      </c>
      <c r="DI601" t="str">
        <f t="shared" si="71"/>
        <v>32110.393.752.</v>
      </c>
      <c r="DJ601" t="str">
        <f t="shared" si="72"/>
        <v>.630.000000000000.17</v>
      </c>
      <c r="DK601" s="4" t="s">
        <v>5147</v>
      </c>
      <c r="DL601" t="str">
        <f t="shared" si="73"/>
        <v>5997</v>
      </c>
      <c r="DM601" t="s">
        <v>2735</v>
      </c>
      <c r="DN601" t="str">
        <f t="shared" si="74"/>
        <v>110.393</v>
      </c>
      <c r="DO601" t="str">
        <f t="shared" si="75"/>
        <v/>
      </c>
      <c r="DP601" s="121" t="s">
        <v>3381</v>
      </c>
      <c r="DQ601" t="s">
        <v>6175</v>
      </c>
      <c r="DR601" t="s">
        <v>5876</v>
      </c>
      <c r="DS601" t="str">
        <f t="shared" si="76"/>
        <v>.630.000000000000.</v>
      </c>
    </row>
    <row r="602" spans="46:123" x14ac:dyDescent="0.25">
      <c r="AT602" t="s">
        <v>2348</v>
      </c>
      <c r="BT602" t="s">
        <v>239</v>
      </c>
      <c r="DG602" s="121" t="s">
        <v>3395</v>
      </c>
      <c r="DH602" s="122" t="str">
        <f>VLOOKUP(DG602,'[1]Sheet2 (2)'!$A$2:$C$2126,3,FALSE)</f>
        <v>32110.393.752.5997.630.000000000000.17</v>
      </c>
      <c r="DI602" t="str">
        <f t="shared" si="71"/>
        <v>32110.393.752.</v>
      </c>
      <c r="DJ602" t="str">
        <f t="shared" si="72"/>
        <v>.630.000000000000.17</v>
      </c>
      <c r="DK602" s="4" t="s">
        <v>5147</v>
      </c>
      <c r="DL602" t="str">
        <f t="shared" si="73"/>
        <v>5997</v>
      </c>
      <c r="DM602" t="s">
        <v>2735</v>
      </c>
      <c r="DN602" t="str">
        <f t="shared" si="74"/>
        <v>110.393</v>
      </c>
      <c r="DO602" t="str">
        <f t="shared" si="75"/>
        <v/>
      </c>
      <c r="DP602" s="121" t="s">
        <v>3395</v>
      </c>
      <c r="DQ602" t="s">
        <v>6175</v>
      </c>
      <c r="DR602" t="s">
        <v>5876</v>
      </c>
      <c r="DS602" t="str">
        <f t="shared" si="76"/>
        <v>.630.000000000000.</v>
      </c>
    </row>
    <row r="603" spans="46:123" x14ac:dyDescent="0.25">
      <c r="AT603" t="s">
        <v>2349</v>
      </c>
      <c r="BT603" t="s">
        <v>242</v>
      </c>
      <c r="DG603" s="121" t="s">
        <v>3409</v>
      </c>
      <c r="DH603" s="122" t="str">
        <f>VLOOKUP(DG603,'[1]Sheet2 (2)'!$A$2:$C$2126,3,FALSE)</f>
        <v>32110.393.752.5997.630.000000000000.17</v>
      </c>
      <c r="DI603" t="str">
        <f t="shared" si="71"/>
        <v>32110.393.752.</v>
      </c>
      <c r="DJ603" t="str">
        <f t="shared" si="72"/>
        <v>.630.000000000000.17</v>
      </c>
      <c r="DK603" s="4" t="s">
        <v>5147</v>
      </c>
      <c r="DL603" t="str">
        <f t="shared" si="73"/>
        <v>5997</v>
      </c>
      <c r="DM603" t="s">
        <v>2735</v>
      </c>
      <c r="DN603" t="str">
        <f t="shared" si="74"/>
        <v>110.393</v>
      </c>
      <c r="DO603" t="str">
        <f t="shared" si="75"/>
        <v/>
      </c>
      <c r="DP603" s="121" t="s">
        <v>3409</v>
      </c>
      <c r="DQ603" t="s">
        <v>6175</v>
      </c>
      <c r="DR603" t="s">
        <v>5876</v>
      </c>
      <c r="DS603" t="str">
        <f t="shared" si="76"/>
        <v>.630.000000000000.</v>
      </c>
    </row>
    <row r="604" spans="46:123" x14ac:dyDescent="0.25">
      <c r="AT604" t="s">
        <v>2350</v>
      </c>
      <c r="BT604" t="s">
        <v>244</v>
      </c>
      <c r="DG604" s="121" t="s">
        <v>3423</v>
      </c>
      <c r="DH604" s="122" t="str">
        <f>VLOOKUP(DG604,'[1]Sheet2 (2)'!$A$2:$C$2126,3,FALSE)</f>
        <v>32110.393.752.5997.630.000000000000.17</v>
      </c>
      <c r="DI604" t="str">
        <f t="shared" si="71"/>
        <v>32110.393.752.</v>
      </c>
      <c r="DJ604" t="str">
        <f t="shared" si="72"/>
        <v>.630.000000000000.17</v>
      </c>
      <c r="DK604" s="4" t="s">
        <v>5147</v>
      </c>
      <c r="DL604" t="str">
        <f t="shared" si="73"/>
        <v>5997</v>
      </c>
      <c r="DM604" t="s">
        <v>2735</v>
      </c>
      <c r="DN604" t="str">
        <f t="shared" si="74"/>
        <v>110.393</v>
      </c>
      <c r="DO604" t="str">
        <f t="shared" si="75"/>
        <v/>
      </c>
      <c r="DP604" s="121" t="s">
        <v>3423</v>
      </c>
      <c r="DQ604" t="s">
        <v>6175</v>
      </c>
      <c r="DR604" t="s">
        <v>5876</v>
      </c>
      <c r="DS604" t="str">
        <f t="shared" si="76"/>
        <v>.630.000000000000.</v>
      </c>
    </row>
    <row r="605" spans="46:123" x14ac:dyDescent="0.25">
      <c r="AT605" t="s">
        <v>2351</v>
      </c>
      <c r="BT605" t="s">
        <v>246</v>
      </c>
      <c r="DG605" s="121" t="s">
        <v>3437</v>
      </c>
      <c r="DH605" s="122" t="str">
        <f>VLOOKUP(DG605,'[1]Sheet2 (2)'!$A$2:$C$2126,3,FALSE)</f>
        <v>32110.393.752.5997.630.000000000000.17</v>
      </c>
      <c r="DI605" t="str">
        <f t="shared" si="71"/>
        <v>32110.393.752.</v>
      </c>
      <c r="DJ605" t="str">
        <f t="shared" si="72"/>
        <v>.630.000000000000.17</v>
      </c>
      <c r="DK605" s="4" t="s">
        <v>5147</v>
      </c>
      <c r="DL605" t="str">
        <f t="shared" si="73"/>
        <v>5997</v>
      </c>
      <c r="DM605" t="s">
        <v>2735</v>
      </c>
      <c r="DN605" t="str">
        <f t="shared" si="74"/>
        <v>110.393</v>
      </c>
      <c r="DO605" t="str">
        <f t="shared" si="75"/>
        <v/>
      </c>
      <c r="DP605" s="121" t="s">
        <v>3437</v>
      </c>
      <c r="DQ605" t="s">
        <v>6175</v>
      </c>
      <c r="DR605" t="s">
        <v>5876</v>
      </c>
      <c r="DS605" t="str">
        <f t="shared" si="76"/>
        <v>.630.000000000000.</v>
      </c>
    </row>
    <row r="606" spans="46:123" x14ac:dyDescent="0.25">
      <c r="AT606" t="s">
        <v>2352</v>
      </c>
      <c r="BT606" t="s">
        <v>248</v>
      </c>
      <c r="DG606" s="121" t="s">
        <v>3452</v>
      </c>
      <c r="DH606" s="122" t="str">
        <f>VLOOKUP(DG606,'[1]Sheet2 (2)'!$A$2:$C$2126,3,FALSE)</f>
        <v>32110.393.752.5997.630.000000000000.17</v>
      </c>
      <c r="DI606" t="str">
        <f t="shared" si="71"/>
        <v>32110.393.752.</v>
      </c>
      <c r="DJ606" t="str">
        <f t="shared" si="72"/>
        <v>.630.000000000000.17</v>
      </c>
      <c r="DK606" s="4" t="s">
        <v>5147</v>
      </c>
      <c r="DL606" t="str">
        <f t="shared" si="73"/>
        <v>5997</v>
      </c>
      <c r="DM606" t="s">
        <v>2735</v>
      </c>
      <c r="DN606" t="str">
        <f t="shared" si="74"/>
        <v>110.393</v>
      </c>
      <c r="DO606" t="str">
        <f t="shared" si="75"/>
        <v/>
      </c>
      <c r="DP606" s="121" t="s">
        <v>3452</v>
      </c>
      <c r="DQ606" t="s">
        <v>6175</v>
      </c>
      <c r="DR606" t="s">
        <v>5876</v>
      </c>
      <c r="DS606" t="str">
        <f t="shared" si="76"/>
        <v>.630.000000000000.</v>
      </c>
    </row>
    <row r="607" spans="46:123" x14ac:dyDescent="0.25">
      <c r="AT607" t="s">
        <v>2353</v>
      </c>
      <c r="BT607" t="s">
        <v>250</v>
      </c>
      <c r="DG607" s="121" t="s">
        <v>3467</v>
      </c>
      <c r="DH607" s="122" t="str">
        <f>VLOOKUP(DG607,'[1]Sheet2 (2)'!$A$2:$C$2126,3,FALSE)</f>
        <v>32120.621.000.5997.420.320100750015.00</v>
      </c>
      <c r="DI607" t="str">
        <f t="shared" si="71"/>
        <v>32120.621.000.</v>
      </c>
      <c r="DJ607" t="str">
        <f t="shared" si="72"/>
        <v>.420.320100750015.00</v>
      </c>
      <c r="DK607" s="4" t="s">
        <v>5150</v>
      </c>
      <c r="DL607" t="str">
        <f t="shared" si="73"/>
        <v>5997</v>
      </c>
      <c r="DM607" t="s">
        <v>2735</v>
      </c>
      <c r="DN607" t="str">
        <f t="shared" si="74"/>
        <v>120.621</v>
      </c>
      <c r="DO607" t="str">
        <f t="shared" si="75"/>
        <v/>
      </c>
      <c r="DP607" s="121" t="s">
        <v>3467</v>
      </c>
      <c r="DQ607" t="s">
        <v>6178</v>
      </c>
      <c r="DR607" t="s">
        <v>6179</v>
      </c>
      <c r="DS607" t="str">
        <f t="shared" si="76"/>
        <v>.420.320100750015.</v>
      </c>
    </row>
    <row r="608" spans="46:123" x14ac:dyDescent="0.25">
      <c r="AT608" t="s">
        <v>2354</v>
      </c>
      <c r="BT608" t="s">
        <v>252</v>
      </c>
      <c r="DG608" s="121" t="s">
        <v>3481</v>
      </c>
      <c r="DH608" s="122" t="str">
        <f>VLOOKUP(DG608,'[1]Sheet2 (2)'!$A$2:$C$2126,3,FALSE)</f>
        <v>32110.340.000.5997.210.000000000000.17</v>
      </c>
      <c r="DI608" t="str">
        <f t="shared" si="71"/>
        <v>32110.340.000.</v>
      </c>
      <c r="DJ608" t="str">
        <f t="shared" si="72"/>
        <v>.210.000000000000.17</v>
      </c>
      <c r="DK608" s="4" t="s">
        <v>5151</v>
      </c>
      <c r="DL608" t="str">
        <f t="shared" si="73"/>
        <v>5997</v>
      </c>
      <c r="DM608" t="s">
        <v>2735</v>
      </c>
      <c r="DN608" t="str">
        <f t="shared" si="74"/>
        <v>110.340</v>
      </c>
      <c r="DO608" t="str">
        <f t="shared" si="75"/>
        <v/>
      </c>
      <c r="DP608" s="121" t="s">
        <v>3481</v>
      </c>
      <c r="DQ608" t="s">
        <v>6180</v>
      </c>
      <c r="DR608" t="s">
        <v>6045</v>
      </c>
      <c r="DS608" t="str">
        <f t="shared" si="76"/>
        <v>.210.000000000000.</v>
      </c>
    </row>
    <row r="609" spans="46:123" x14ac:dyDescent="0.25">
      <c r="AT609" t="s">
        <v>2355</v>
      </c>
      <c r="BT609" t="s">
        <v>254</v>
      </c>
      <c r="DG609" s="121" t="s">
        <v>3495</v>
      </c>
      <c r="DH609" s="122" t="str">
        <f>VLOOKUP(DG609,'[1]Sheet2 (2)'!$A$2:$C$2126,3,FALSE)</f>
        <v>32110.393.000.5997.210.000000000000.17</v>
      </c>
      <c r="DI609" t="str">
        <f t="shared" si="71"/>
        <v>32110.393.000.</v>
      </c>
      <c r="DJ609" t="str">
        <f t="shared" si="72"/>
        <v>.210.000000000000.17</v>
      </c>
      <c r="DK609" s="4" t="s">
        <v>5152</v>
      </c>
      <c r="DL609" t="str">
        <f t="shared" si="73"/>
        <v>5997</v>
      </c>
      <c r="DM609" t="s">
        <v>2735</v>
      </c>
      <c r="DN609" t="str">
        <f t="shared" si="74"/>
        <v>110.393</v>
      </c>
      <c r="DO609" t="str">
        <f t="shared" si="75"/>
        <v/>
      </c>
      <c r="DP609" s="121" t="s">
        <v>3495</v>
      </c>
      <c r="DQ609" t="s">
        <v>6181</v>
      </c>
      <c r="DR609" t="s">
        <v>6045</v>
      </c>
      <c r="DS609" t="str">
        <f t="shared" si="76"/>
        <v>.210.000000000000.</v>
      </c>
    </row>
    <row r="610" spans="46:123" x14ac:dyDescent="0.25">
      <c r="AT610" t="s">
        <v>2356</v>
      </c>
      <c r="BT610" t="s">
        <v>257</v>
      </c>
      <c r="DG610" s="121" t="s">
        <v>3509</v>
      </c>
      <c r="DH610" s="122" t="str">
        <f>VLOOKUP(DG610,'[1]Sheet2 (2)'!$A$2:$C$2126,3,FALSE)</f>
        <v>32110.393.000.5997.210.000000000000.17</v>
      </c>
      <c r="DI610" t="str">
        <f t="shared" si="71"/>
        <v>32110.393.000.</v>
      </c>
      <c r="DJ610" t="str">
        <f t="shared" si="72"/>
        <v>.210.000000000000.17</v>
      </c>
      <c r="DK610" s="4" t="s">
        <v>5152</v>
      </c>
      <c r="DL610" t="str">
        <f t="shared" si="73"/>
        <v>5997</v>
      </c>
      <c r="DM610" t="s">
        <v>2735</v>
      </c>
      <c r="DN610" t="str">
        <f t="shared" si="74"/>
        <v>110.393</v>
      </c>
      <c r="DO610" t="str">
        <f t="shared" si="75"/>
        <v/>
      </c>
      <c r="DP610" s="121" t="s">
        <v>3509</v>
      </c>
      <c r="DQ610" t="s">
        <v>6181</v>
      </c>
      <c r="DR610" t="s">
        <v>6045</v>
      </c>
      <c r="DS610" t="str">
        <f t="shared" si="76"/>
        <v>.210.000000000000.</v>
      </c>
    </row>
    <row r="611" spans="46:123" x14ac:dyDescent="0.25">
      <c r="AT611" t="s">
        <v>2357</v>
      </c>
      <c r="BT611" t="s">
        <v>259</v>
      </c>
      <c r="DG611" s="121" t="s">
        <v>3523</v>
      </c>
      <c r="DH611" s="122" t="str">
        <f>VLOOKUP(DG611,'[1]Sheet2 (2)'!$A$2:$C$2126,3,FALSE)</f>
        <v>32110.393.000.5997.210.000000000000.17</v>
      </c>
      <c r="DI611" t="str">
        <f t="shared" si="71"/>
        <v>32110.393.000.</v>
      </c>
      <c r="DJ611" t="str">
        <f t="shared" si="72"/>
        <v>.210.000000000000.17</v>
      </c>
      <c r="DK611" s="4" t="s">
        <v>5152</v>
      </c>
      <c r="DL611" t="str">
        <f t="shared" si="73"/>
        <v>5997</v>
      </c>
      <c r="DM611" t="s">
        <v>2735</v>
      </c>
      <c r="DN611" t="str">
        <f t="shared" si="74"/>
        <v>110.393</v>
      </c>
      <c r="DO611" t="str">
        <f t="shared" si="75"/>
        <v/>
      </c>
      <c r="DP611" s="121" t="s">
        <v>3523</v>
      </c>
      <c r="DQ611" t="s">
        <v>6181</v>
      </c>
      <c r="DR611" t="s">
        <v>6045</v>
      </c>
      <c r="DS611" t="str">
        <f t="shared" si="76"/>
        <v>.210.000000000000.</v>
      </c>
    </row>
    <row r="612" spans="46:123" x14ac:dyDescent="0.25">
      <c r="AT612" t="s">
        <v>2358</v>
      </c>
      <c r="BT612" t="s">
        <v>261</v>
      </c>
      <c r="DG612" s="121" t="s">
        <v>3537</v>
      </c>
      <c r="DH612" s="122" t="str">
        <f>VLOOKUP(DG612,'[1]Sheet2 (2)'!$A$2:$C$2126,3,FALSE)</f>
        <v>32110.393.752.5997.630.000000000000.17</v>
      </c>
      <c r="DI612" t="str">
        <f t="shared" si="71"/>
        <v>32110.393.752.</v>
      </c>
      <c r="DJ612" t="str">
        <f t="shared" si="72"/>
        <v>.630.000000000000.17</v>
      </c>
      <c r="DK612" s="4" t="s">
        <v>5147</v>
      </c>
      <c r="DL612" t="str">
        <f t="shared" si="73"/>
        <v>5997</v>
      </c>
      <c r="DM612" t="s">
        <v>2735</v>
      </c>
      <c r="DN612" t="str">
        <f t="shared" si="74"/>
        <v>110.393</v>
      </c>
      <c r="DO612" t="str">
        <f t="shared" si="75"/>
        <v/>
      </c>
      <c r="DP612" s="121" t="s">
        <v>3537</v>
      </c>
      <c r="DQ612" t="s">
        <v>6175</v>
      </c>
      <c r="DR612" t="s">
        <v>5876</v>
      </c>
      <c r="DS612" t="str">
        <f t="shared" si="76"/>
        <v>.630.000000000000.</v>
      </c>
    </row>
    <row r="613" spans="46:123" x14ac:dyDescent="0.25">
      <c r="AT613" t="s">
        <v>2359</v>
      </c>
      <c r="BT613" t="s">
        <v>263</v>
      </c>
      <c r="DG613" s="121" t="s">
        <v>2721</v>
      </c>
      <c r="DH613" s="122" t="str">
        <f>VLOOKUP(DG613,'[1]Sheet2 (2)'!$A$2:$C$2126,3,FALSE)</f>
        <v>31110.393.746.5997.610.000000000000.17</v>
      </c>
      <c r="DI613" t="str">
        <f t="shared" si="71"/>
        <v>31110.393.746.</v>
      </c>
      <c r="DJ613" t="str">
        <f t="shared" si="72"/>
        <v>.610.000000000000.17</v>
      </c>
      <c r="DK613" s="4" t="s">
        <v>5153</v>
      </c>
      <c r="DL613" t="str">
        <f t="shared" si="73"/>
        <v>5997</v>
      </c>
      <c r="DM613" t="s">
        <v>2735</v>
      </c>
      <c r="DN613" t="str">
        <f t="shared" si="74"/>
        <v>110.393</v>
      </c>
      <c r="DO613" t="str">
        <f t="shared" si="75"/>
        <v/>
      </c>
      <c r="DP613" s="121" t="s">
        <v>2721</v>
      </c>
      <c r="DQ613" t="s">
        <v>6182</v>
      </c>
      <c r="DR613" t="s">
        <v>5867</v>
      </c>
      <c r="DS613" t="str">
        <f t="shared" si="76"/>
        <v>.610.000000000000.</v>
      </c>
    </row>
    <row r="614" spans="46:123" x14ac:dyDescent="0.25">
      <c r="AT614" t="s">
        <v>2360</v>
      </c>
      <c r="BT614" t="s">
        <v>265</v>
      </c>
      <c r="DG614" s="121" t="s">
        <v>2742</v>
      </c>
      <c r="DH614" s="122" t="str">
        <f>VLOOKUP(DG614,'[1]Sheet2 (2)'!$A$2:$C$2126,3,FALSE)</f>
        <v>31110.393.746.5997.610.000000000000.17</v>
      </c>
      <c r="DI614" t="str">
        <f t="shared" si="71"/>
        <v>31110.393.746.</v>
      </c>
      <c r="DJ614" t="str">
        <f t="shared" si="72"/>
        <v>.610.000000000000.17</v>
      </c>
      <c r="DK614" s="4" t="s">
        <v>5153</v>
      </c>
      <c r="DL614" t="str">
        <f t="shared" si="73"/>
        <v>5997</v>
      </c>
      <c r="DM614" t="s">
        <v>2735</v>
      </c>
      <c r="DN614" t="str">
        <f t="shared" si="74"/>
        <v>110.393</v>
      </c>
      <c r="DO614" t="str">
        <f t="shared" si="75"/>
        <v/>
      </c>
      <c r="DP614" s="121" t="s">
        <v>2742</v>
      </c>
      <c r="DQ614" t="s">
        <v>6182</v>
      </c>
      <c r="DR614" t="s">
        <v>5867</v>
      </c>
      <c r="DS614" t="str">
        <f t="shared" si="76"/>
        <v>.610.000000000000.</v>
      </c>
    </row>
    <row r="615" spans="46:123" x14ac:dyDescent="0.25">
      <c r="AT615" t="s">
        <v>2361</v>
      </c>
      <c r="BT615" t="s">
        <v>267</v>
      </c>
      <c r="DG615" s="121" t="s">
        <v>2761</v>
      </c>
      <c r="DH615" s="122" t="str">
        <f>VLOOKUP(DG615,'[1]Sheet2 (2)'!$A$2:$C$2126,3,FALSE)</f>
        <v>31110.693.746.5997.610.000000000000.17</v>
      </c>
      <c r="DI615" t="str">
        <f t="shared" si="71"/>
        <v>31110.693.746.</v>
      </c>
      <c r="DJ615" t="str">
        <f t="shared" si="72"/>
        <v>.610.000000000000.17</v>
      </c>
      <c r="DK615" s="4" t="s">
        <v>5154</v>
      </c>
      <c r="DL615" t="str">
        <f t="shared" si="73"/>
        <v>5997</v>
      </c>
      <c r="DM615" t="s">
        <v>2735</v>
      </c>
      <c r="DN615" t="str">
        <f t="shared" si="74"/>
        <v>110.693</v>
      </c>
      <c r="DO615" t="str">
        <f t="shared" si="75"/>
        <v/>
      </c>
      <c r="DP615" s="121" t="s">
        <v>2761</v>
      </c>
      <c r="DQ615" t="s">
        <v>6183</v>
      </c>
      <c r="DR615" t="s">
        <v>5867</v>
      </c>
      <c r="DS615" t="str">
        <f t="shared" si="76"/>
        <v>.610.000000000000.</v>
      </c>
    </row>
    <row r="616" spans="46:123" x14ac:dyDescent="0.25">
      <c r="AT616" t="s">
        <v>2362</v>
      </c>
      <c r="BT616" t="s">
        <v>269</v>
      </c>
      <c r="DG616" s="121" t="s">
        <v>2780</v>
      </c>
      <c r="DH616" s="122" t="str">
        <f>VLOOKUP(DG616,'[1]Sheet2 (2)'!$A$2:$C$2126,3,FALSE)</f>
        <v>31110.393.746.5997.610.000000000000.17</v>
      </c>
      <c r="DI616" t="str">
        <f t="shared" si="71"/>
        <v>31110.393.746.</v>
      </c>
      <c r="DJ616" t="str">
        <f t="shared" si="72"/>
        <v>.610.000000000000.17</v>
      </c>
      <c r="DK616" s="4" t="s">
        <v>5153</v>
      </c>
      <c r="DL616" t="str">
        <f t="shared" si="73"/>
        <v>5997</v>
      </c>
      <c r="DM616" t="s">
        <v>2735</v>
      </c>
      <c r="DN616" t="str">
        <f t="shared" si="74"/>
        <v>110.393</v>
      </c>
      <c r="DO616" t="str">
        <f t="shared" si="75"/>
        <v/>
      </c>
      <c r="DP616" s="121" t="s">
        <v>2780</v>
      </c>
      <c r="DQ616" t="s">
        <v>6182</v>
      </c>
      <c r="DR616" t="s">
        <v>5867</v>
      </c>
      <c r="DS616" t="str">
        <f t="shared" si="76"/>
        <v>.610.000000000000.</v>
      </c>
    </row>
    <row r="617" spans="46:123" x14ac:dyDescent="0.25">
      <c r="AT617" t="s">
        <v>2363</v>
      </c>
      <c r="BT617" t="s">
        <v>271</v>
      </c>
      <c r="DG617" s="121" t="s">
        <v>2799</v>
      </c>
      <c r="DH617" s="122" t="str">
        <f>VLOOKUP(DG617,'[1]Sheet2 (2)'!$A$2:$C$2126,3,FALSE)</f>
        <v>31110.694.000.5997.610.000000000000.17</v>
      </c>
      <c r="DI617" t="str">
        <f t="shared" si="71"/>
        <v>31110.694.000.</v>
      </c>
      <c r="DJ617" t="str">
        <f t="shared" si="72"/>
        <v>.610.000000000000.17</v>
      </c>
      <c r="DK617" s="4" t="s">
        <v>5155</v>
      </c>
      <c r="DL617" t="str">
        <f t="shared" si="73"/>
        <v>5997</v>
      </c>
      <c r="DM617" t="s">
        <v>2735</v>
      </c>
      <c r="DN617" t="str">
        <f t="shared" si="74"/>
        <v>110.694</v>
      </c>
      <c r="DO617" t="str">
        <f t="shared" si="75"/>
        <v/>
      </c>
      <c r="DP617" s="121" t="s">
        <v>2799</v>
      </c>
      <c r="DQ617" t="s">
        <v>6184</v>
      </c>
      <c r="DR617" t="s">
        <v>5867</v>
      </c>
      <c r="DS617" t="str">
        <f t="shared" si="76"/>
        <v>.610.000000000000.</v>
      </c>
    </row>
    <row r="618" spans="46:123" x14ac:dyDescent="0.25">
      <c r="AT618" t="s">
        <v>2364</v>
      </c>
      <c r="BT618" t="s">
        <v>274</v>
      </c>
      <c r="DG618" s="121" t="s">
        <v>2818</v>
      </c>
      <c r="DH618" s="122" t="str">
        <f>VLOOKUP(DG618,'[1]Sheet2 (2)'!$A$2:$C$2126,3,FALSE)</f>
        <v>31110.689.000.5997.620.000000000000.17</v>
      </c>
      <c r="DI618" t="str">
        <f t="shared" si="71"/>
        <v>31110.689.000.</v>
      </c>
      <c r="DJ618" t="str">
        <f t="shared" si="72"/>
        <v>.620.000000000000.17</v>
      </c>
      <c r="DK618" s="4" t="s">
        <v>5156</v>
      </c>
      <c r="DL618" t="str">
        <f t="shared" si="73"/>
        <v>5997</v>
      </c>
      <c r="DM618" t="s">
        <v>2735</v>
      </c>
      <c r="DN618" t="str">
        <f t="shared" si="74"/>
        <v>110.689</v>
      </c>
      <c r="DO618" t="str">
        <f t="shared" si="75"/>
        <v/>
      </c>
      <c r="DP618" s="121" t="s">
        <v>2818</v>
      </c>
      <c r="DQ618" t="s">
        <v>6185</v>
      </c>
      <c r="DR618" t="s">
        <v>5869</v>
      </c>
      <c r="DS618" t="str">
        <f t="shared" si="76"/>
        <v>.620.000000000000.</v>
      </c>
    </row>
    <row r="619" spans="46:123" x14ac:dyDescent="0.25">
      <c r="AT619" t="s">
        <v>2365</v>
      </c>
      <c r="BT619" t="s">
        <v>276</v>
      </c>
      <c r="DG619" s="121" t="s">
        <v>2837</v>
      </c>
      <c r="DH619" s="122" t="str">
        <f>VLOOKUP(DG619,'[1]Sheet2 (2)'!$A$2:$C$2126,3,FALSE)</f>
        <v>31110.689.000.5997.620.000000000000.17</v>
      </c>
      <c r="DI619" t="str">
        <f t="shared" si="71"/>
        <v>31110.689.000.</v>
      </c>
      <c r="DJ619" t="str">
        <f t="shared" si="72"/>
        <v>.620.000000000000.17</v>
      </c>
      <c r="DK619" s="4" t="s">
        <v>5156</v>
      </c>
      <c r="DL619" t="str">
        <f t="shared" si="73"/>
        <v>5997</v>
      </c>
      <c r="DM619" t="s">
        <v>2735</v>
      </c>
      <c r="DN619" t="str">
        <f t="shared" si="74"/>
        <v>110.689</v>
      </c>
      <c r="DO619" t="str">
        <f t="shared" si="75"/>
        <v/>
      </c>
      <c r="DP619" s="121" t="s">
        <v>2837</v>
      </c>
      <c r="DQ619" t="s">
        <v>6185</v>
      </c>
      <c r="DR619" t="s">
        <v>5869</v>
      </c>
      <c r="DS619" t="str">
        <f t="shared" si="76"/>
        <v>.620.000000000000.</v>
      </c>
    </row>
    <row r="620" spans="46:123" x14ac:dyDescent="0.25">
      <c r="AT620" t="s">
        <v>2366</v>
      </c>
      <c r="BT620" t="s">
        <v>278</v>
      </c>
      <c r="DG620" s="121" t="s">
        <v>2856</v>
      </c>
      <c r="DH620" s="122" t="str">
        <f>VLOOKUP(DG620,'[1]Sheet2 (2)'!$A$2:$C$2126,3,FALSE)</f>
        <v>31110.393.316.5997.630.000000000000.17</v>
      </c>
      <c r="DI620" t="str">
        <f t="shared" si="71"/>
        <v>31110.393.316.</v>
      </c>
      <c r="DJ620" t="str">
        <f t="shared" si="72"/>
        <v>.630.000000000000.17</v>
      </c>
      <c r="DK620" s="4" t="s">
        <v>5157</v>
      </c>
      <c r="DL620" t="str">
        <f t="shared" si="73"/>
        <v>5997</v>
      </c>
      <c r="DM620" t="s">
        <v>2735</v>
      </c>
      <c r="DN620" t="str">
        <f t="shared" si="74"/>
        <v>110.393</v>
      </c>
      <c r="DO620" t="str">
        <f t="shared" si="75"/>
        <v/>
      </c>
      <c r="DP620" s="121" t="s">
        <v>2856</v>
      </c>
      <c r="DQ620" t="s">
        <v>6186</v>
      </c>
      <c r="DR620" t="s">
        <v>5876</v>
      </c>
      <c r="DS620" t="str">
        <f t="shared" si="76"/>
        <v>.630.000000000000.</v>
      </c>
    </row>
    <row r="621" spans="46:123" x14ac:dyDescent="0.25">
      <c r="AT621" t="s">
        <v>2367</v>
      </c>
      <c r="BT621" t="s">
        <v>281</v>
      </c>
      <c r="DG621" s="121" t="s">
        <v>2875</v>
      </c>
      <c r="DH621" s="122" t="str">
        <f>VLOOKUP(DG621,'[1]Sheet2 (2)'!$A$2:$C$2126,3,FALSE)</f>
        <v>31110.695.000.5997.610.000000000000.17</v>
      </c>
      <c r="DI621" t="str">
        <f t="shared" si="71"/>
        <v>31110.695.000.</v>
      </c>
      <c r="DJ621" t="str">
        <f t="shared" si="72"/>
        <v>.610.000000000000.17</v>
      </c>
      <c r="DK621" s="4" t="s">
        <v>5158</v>
      </c>
      <c r="DL621" t="str">
        <f t="shared" si="73"/>
        <v>5997</v>
      </c>
      <c r="DM621" t="s">
        <v>2735</v>
      </c>
      <c r="DN621" t="str">
        <f t="shared" si="74"/>
        <v>110.695</v>
      </c>
      <c r="DO621" t="str">
        <f t="shared" si="75"/>
        <v/>
      </c>
      <c r="DP621" s="121" t="s">
        <v>2875</v>
      </c>
      <c r="DQ621" t="s">
        <v>6187</v>
      </c>
      <c r="DR621" t="s">
        <v>5867</v>
      </c>
      <c r="DS621" t="str">
        <f t="shared" si="76"/>
        <v>.610.000000000000.</v>
      </c>
    </row>
    <row r="622" spans="46:123" x14ac:dyDescent="0.25">
      <c r="AT622" t="s">
        <v>2368</v>
      </c>
      <c r="BT622" t="s">
        <v>283</v>
      </c>
      <c r="DG622" s="121" t="s">
        <v>2894</v>
      </c>
      <c r="DH622" s="122" t="str">
        <f>VLOOKUP(DG622,'[1]Sheet2 (2)'!$A$2:$C$2126,3,FALSE)</f>
        <v>31110.695.000.5997.610.000000000000.17</v>
      </c>
      <c r="DI622" t="str">
        <f t="shared" si="71"/>
        <v>31110.695.000.</v>
      </c>
      <c r="DJ622" t="str">
        <f t="shared" si="72"/>
        <v>.610.000000000000.17</v>
      </c>
      <c r="DK622" s="4" t="s">
        <v>5158</v>
      </c>
      <c r="DL622" t="str">
        <f t="shared" si="73"/>
        <v>5997</v>
      </c>
      <c r="DM622" t="s">
        <v>2735</v>
      </c>
      <c r="DN622" t="str">
        <f t="shared" si="74"/>
        <v>110.695</v>
      </c>
      <c r="DO622" t="str">
        <f t="shared" si="75"/>
        <v/>
      </c>
      <c r="DP622" s="121" t="s">
        <v>2894</v>
      </c>
      <c r="DQ622" t="s">
        <v>6187</v>
      </c>
      <c r="DR622" t="s">
        <v>5867</v>
      </c>
      <c r="DS622" t="str">
        <f t="shared" si="76"/>
        <v>.610.000000000000.</v>
      </c>
    </row>
    <row r="623" spans="46:123" x14ac:dyDescent="0.25">
      <c r="AT623" t="s">
        <v>2369</v>
      </c>
      <c r="BT623" t="s">
        <v>285</v>
      </c>
      <c r="DG623" s="121" t="s">
        <v>2912</v>
      </c>
      <c r="DH623" s="122" t="str">
        <f>VLOOKUP(DG623,'[1]Sheet2 (2)'!$A$2:$C$2126,3,FALSE)</f>
        <v>31110.695.000.5997.610.000000000000.17</v>
      </c>
      <c r="DI623" t="str">
        <f t="shared" si="71"/>
        <v>31110.695.000.</v>
      </c>
      <c r="DJ623" t="str">
        <f t="shared" si="72"/>
        <v>.610.000000000000.17</v>
      </c>
      <c r="DK623" s="4" t="s">
        <v>5158</v>
      </c>
      <c r="DL623" t="str">
        <f t="shared" si="73"/>
        <v>5997</v>
      </c>
      <c r="DM623" t="s">
        <v>2735</v>
      </c>
      <c r="DN623" t="str">
        <f t="shared" si="74"/>
        <v>110.695</v>
      </c>
      <c r="DO623" t="str">
        <f t="shared" si="75"/>
        <v/>
      </c>
      <c r="DP623" s="121" t="s">
        <v>2912</v>
      </c>
      <c r="DQ623" t="s">
        <v>6187</v>
      </c>
      <c r="DR623" t="s">
        <v>5867</v>
      </c>
      <c r="DS623" t="str">
        <f t="shared" si="76"/>
        <v>.610.000000000000.</v>
      </c>
    </row>
    <row r="624" spans="46:123" x14ac:dyDescent="0.25">
      <c r="AT624" t="s">
        <v>2370</v>
      </c>
      <c r="BT624" t="s">
        <v>287</v>
      </c>
      <c r="DG624" s="121" t="s">
        <v>2931</v>
      </c>
      <c r="DH624" s="122" t="str">
        <f>VLOOKUP(DG624,'[1]Sheet2 (2)'!$A$2:$C$2126,3,FALSE)</f>
        <v>31110.695.000.5997.610.000000000000.17</v>
      </c>
      <c r="DI624" t="str">
        <f t="shared" si="71"/>
        <v>31110.695.000.</v>
      </c>
      <c r="DJ624" t="str">
        <f t="shared" si="72"/>
        <v>.610.000000000000.17</v>
      </c>
      <c r="DK624" s="4" t="s">
        <v>5158</v>
      </c>
      <c r="DL624" t="str">
        <f t="shared" si="73"/>
        <v>5997</v>
      </c>
      <c r="DM624" t="s">
        <v>2735</v>
      </c>
      <c r="DN624" t="str">
        <f t="shared" si="74"/>
        <v>110.695</v>
      </c>
      <c r="DO624" t="str">
        <f t="shared" si="75"/>
        <v/>
      </c>
      <c r="DP624" s="121" t="s">
        <v>2931</v>
      </c>
      <c r="DQ624" t="s">
        <v>6187</v>
      </c>
      <c r="DR624" t="s">
        <v>5867</v>
      </c>
      <c r="DS624" t="str">
        <f t="shared" si="76"/>
        <v>.610.000000000000.</v>
      </c>
    </row>
    <row r="625" spans="46:123" x14ac:dyDescent="0.25">
      <c r="AT625" t="s">
        <v>2371</v>
      </c>
      <c r="BT625" t="s">
        <v>289</v>
      </c>
      <c r="DG625" s="121" t="s">
        <v>2949</v>
      </c>
      <c r="DH625" s="122" t="str">
        <f>VLOOKUP(DG625,'[1]Sheet2 (2)'!$A$2:$C$2126,3,FALSE)</f>
        <v>31110.695.000.5997.610.000000000000.17</v>
      </c>
      <c r="DI625" t="str">
        <f t="shared" si="71"/>
        <v>31110.695.000.</v>
      </c>
      <c r="DJ625" t="str">
        <f t="shared" si="72"/>
        <v>.610.000000000000.17</v>
      </c>
      <c r="DK625" s="4" t="s">
        <v>5158</v>
      </c>
      <c r="DL625" t="str">
        <f t="shared" si="73"/>
        <v>5997</v>
      </c>
      <c r="DM625" t="s">
        <v>2735</v>
      </c>
      <c r="DN625" t="str">
        <f t="shared" si="74"/>
        <v>110.695</v>
      </c>
      <c r="DO625" t="str">
        <f t="shared" si="75"/>
        <v/>
      </c>
      <c r="DP625" s="121" t="s">
        <v>2949</v>
      </c>
      <c r="DQ625" t="s">
        <v>6187</v>
      </c>
      <c r="DR625" t="s">
        <v>5867</v>
      </c>
      <c r="DS625" t="str">
        <f t="shared" si="76"/>
        <v>.610.000000000000.</v>
      </c>
    </row>
    <row r="626" spans="46:123" x14ac:dyDescent="0.25">
      <c r="AT626" t="s">
        <v>2372</v>
      </c>
      <c r="BT626" t="s">
        <v>291</v>
      </c>
      <c r="DG626" s="121" t="s">
        <v>2967</v>
      </c>
      <c r="DH626" s="122" t="str">
        <f>VLOOKUP(DG626,'[1]Sheet2 (2)'!$A$2:$C$2126,3,FALSE)</f>
        <v>31110.695.000.5997.610.000000000000.17</v>
      </c>
      <c r="DI626" t="str">
        <f t="shared" si="71"/>
        <v>31110.695.000.</v>
      </c>
      <c r="DJ626" t="str">
        <f t="shared" si="72"/>
        <v>.610.000000000000.17</v>
      </c>
      <c r="DK626" s="4" t="s">
        <v>5158</v>
      </c>
      <c r="DL626" t="str">
        <f t="shared" si="73"/>
        <v>5997</v>
      </c>
      <c r="DM626" t="s">
        <v>2735</v>
      </c>
      <c r="DN626" t="str">
        <f t="shared" si="74"/>
        <v>110.695</v>
      </c>
      <c r="DO626" t="str">
        <f t="shared" si="75"/>
        <v/>
      </c>
      <c r="DP626" s="121" t="s">
        <v>2967</v>
      </c>
      <c r="DQ626" t="s">
        <v>6187</v>
      </c>
      <c r="DR626" t="s">
        <v>5867</v>
      </c>
      <c r="DS626" t="str">
        <f t="shared" si="76"/>
        <v>.610.000000000000.</v>
      </c>
    </row>
    <row r="627" spans="46:123" x14ac:dyDescent="0.25">
      <c r="AT627" t="s">
        <v>2373</v>
      </c>
      <c r="BT627" t="s">
        <v>293</v>
      </c>
      <c r="DG627" s="121" t="s">
        <v>2984</v>
      </c>
      <c r="DH627" s="122" t="str">
        <f>VLOOKUP(DG627,'[1]Sheet2 (2)'!$A$2:$C$2126,3,FALSE)</f>
        <v>31110.697.315.5997.630.000000000000.17</v>
      </c>
      <c r="DI627" t="str">
        <f t="shared" si="71"/>
        <v>31110.697.315.</v>
      </c>
      <c r="DJ627" t="str">
        <f t="shared" si="72"/>
        <v>.630.000000000000.17</v>
      </c>
      <c r="DK627" s="4" t="s">
        <v>5159</v>
      </c>
      <c r="DL627" t="str">
        <f t="shared" si="73"/>
        <v>5997</v>
      </c>
      <c r="DM627" t="s">
        <v>2735</v>
      </c>
      <c r="DN627" t="str">
        <f t="shared" si="74"/>
        <v>110.697</v>
      </c>
      <c r="DO627" t="str">
        <f t="shared" si="75"/>
        <v/>
      </c>
      <c r="DP627" s="121" t="s">
        <v>2984</v>
      </c>
      <c r="DQ627" t="s">
        <v>6188</v>
      </c>
      <c r="DR627" t="s">
        <v>5876</v>
      </c>
      <c r="DS627" t="str">
        <f t="shared" si="76"/>
        <v>.630.000000000000.</v>
      </c>
    </row>
    <row r="628" spans="46:123" x14ac:dyDescent="0.25">
      <c r="AT628" t="s">
        <v>2374</v>
      </c>
      <c r="BT628" t="s">
        <v>295</v>
      </c>
      <c r="DG628" s="121" t="s">
        <v>2999</v>
      </c>
      <c r="DH628" s="122" t="str">
        <f>VLOOKUP(DG628,'[1]Sheet2 (2)'!$A$2:$C$2126,3,FALSE)</f>
        <v>31110.393.746.5997.610.000000000000.17</v>
      </c>
      <c r="DI628" t="str">
        <f t="shared" si="71"/>
        <v>31110.393.746.</v>
      </c>
      <c r="DJ628" t="str">
        <f t="shared" si="72"/>
        <v>.610.000000000000.17</v>
      </c>
      <c r="DK628" s="4" t="s">
        <v>5153</v>
      </c>
      <c r="DL628" t="str">
        <f t="shared" si="73"/>
        <v>5997</v>
      </c>
      <c r="DM628" t="s">
        <v>2735</v>
      </c>
      <c r="DN628" t="str">
        <f t="shared" si="74"/>
        <v>110.393</v>
      </c>
      <c r="DO628" t="str">
        <f t="shared" si="75"/>
        <v/>
      </c>
      <c r="DP628" s="121" t="s">
        <v>2999</v>
      </c>
      <c r="DQ628" t="s">
        <v>6182</v>
      </c>
      <c r="DR628" t="s">
        <v>5867</v>
      </c>
      <c r="DS628" t="str">
        <f t="shared" si="76"/>
        <v>.610.000000000000.</v>
      </c>
    </row>
    <row r="629" spans="46:123" x14ac:dyDescent="0.25">
      <c r="AT629" t="s">
        <v>2375</v>
      </c>
      <c r="BT629" t="s">
        <v>297</v>
      </c>
      <c r="DG629" s="121" t="s">
        <v>3013</v>
      </c>
      <c r="DH629" s="122" t="str">
        <f>VLOOKUP(DG629,'[1]Sheet2 (2)'!$A$2:$C$2126,3,FALSE)</f>
        <v>31110.602.000.5997.310.000000000000.17</v>
      </c>
      <c r="DI629" t="str">
        <f t="shared" si="71"/>
        <v>31110.602.000.</v>
      </c>
      <c r="DJ629" t="str">
        <f t="shared" si="72"/>
        <v>.310.000000000000.17</v>
      </c>
      <c r="DK629" s="4" t="s">
        <v>5160</v>
      </c>
      <c r="DL629" t="str">
        <f t="shared" si="73"/>
        <v>5997</v>
      </c>
      <c r="DM629" t="s">
        <v>2735</v>
      </c>
      <c r="DN629" t="str">
        <f t="shared" si="74"/>
        <v>110.602</v>
      </c>
      <c r="DO629" t="str">
        <f t="shared" si="75"/>
        <v/>
      </c>
      <c r="DP629" s="121" t="s">
        <v>3013</v>
      </c>
      <c r="DQ629" t="s">
        <v>6189</v>
      </c>
      <c r="DR629" t="s">
        <v>5923</v>
      </c>
      <c r="DS629" t="str">
        <f t="shared" si="76"/>
        <v>.310.000000000000.</v>
      </c>
    </row>
    <row r="630" spans="46:123" x14ac:dyDescent="0.25">
      <c r="AT630" t="s">
        <v>2376</v>
      </c>
      <c r="BT630" t="s">
        <v>299</v>
      </c>
      <c r="DG630" s="121" t="s">
        <v>3027</v>
      </c>
      <c r="DH630" s="122" t="str">
        <f>VLOOKUP(DG630,'[1]Sheet2 (2)'!$A$2:$C$2126,3,FALSE)</f>
        <v>31110.602.291.5997.310.000000000000.17</v>
      </c>
      <c r="DI630" t="str">
        <f t="shared" si="71"/>
        <v>31110.602.291.</v>
      </c>
      <c r="DJ630" t="str">
        <f t="shared" si="72"/>
        <v>.310.000000000000.17</v>
      </c>
      <c r="DK630" s="4" t="s">
        <v>5161</v>
      </c>
      <c r="DL630" t="str">
        <f t="shared" si="73"/>
        <v>5997</v>
      </c>
      <c r="DM630" t="s">
        <v>2735</v>
      </c>
      <c r="DN630" t="str">
        <f t="shared" si="74"/>
        <v>110.602</v>
      </c>
      <c r="DO630" t="str">
        <f t="shared" si="75"/>
        <v/>
      </c>
      <c r="DP630" s="121" t="s">
        <v>3027</v>
      </c>
      <c r="DQ630" t="s">
        <v>6190</v>
      </c>
      <c r="DR630" t="s">
        <v>5923</v>
      </c>
      <c r="DS630" t="str">
        <f t="shared" si="76"/>
        <v>.310.000000000000.</v>
      </c>
    </row>
    <row r="631" spans="46:123" x14ac:dyDescent="0.25">
      <c r="AT631" t="s">
        <v>2377</v>
      </c>
      <c r="BT631" t="s">
        <v>301</v>
      </c>
      <c r="DG631" s="121" t="s">
        <v>3040</v>
      </c>
      <c r="DH631" s="122" t="str">
        <f>VLOOKUP(DG631,'[1]Sheet2 (2)'!$A$2:$C$2126,3,FALSE)</f>
        <v>31110.421.211.5997.610.000000000000.17</v>
      </c>
      <c r="DI631" t="str">
        <f t="shared" si="71"/>
        <v>31110.421.211.</v>
      </c>
      <c r="DJ631" t="str">
        <f t="shared" si="72"/>
        <v>.610.000000000000.17</v>
      </c>
      <c r="DK631" s="4" t="s">
        <v>5162</v>
      </c>
      <c r="DL631" t="str">
        <f t="shared" si="73"/>
        <v>5997</v>
      </c>
      <c r="DM631" t="s">
        <v>2735</v>
      </c>
      <c r="DN631" t="str">
        <f t="shared" si="74"/>
        <v>110.421</v>
      </c>
      <c r="DO631" t="str">
        <f t="shared" si="75"/>
        <v/>
      </c>
      <c r="DP631" s="121" t="s">
        <v>3040</v>
      </c>
      <c r="DQ631" t="s">
        <v>6191</v>
      </c>
      <c r="DR631" t="s">
        <v>5867</v>
      </c>
      <c r="DS631" t="str">
        <f t="shared" si="76"/>
        <v>.610.000000000000.</v>
      </c>
    </row>
    <row r="632" spans="46:123" x14ac:dyDescent="0.25">
      <c r="AT632" t="s">
        <v>2378</v>
      </c>
      <c r="BT632" t="s">
        <v>304</v>
      </c>
      <c r="DG632" s="121" t="s">
        <v>3053</v>
      </c>
      <c r="DH632" s="122" t="str">
        <f>VLOOKUP(DG632,'[1]Sheet2 (2)'!$A$2:$C$2126,3,FALSE)</f>
        <v>31110.393.333.5997.610.000000000000.17</v>
      </c>
      <c r="DI632" t="str">
        <f t="shared" si="71"/>
        <v>31110.393.333.</v>
      </c>
      <c r="DJ632" t="str">
        <f t="shared" si="72"/>
        <v>.610.000000000000.17</v>
      </c>
      <c r="DK632" s="4" t="s">
        <v>5163</v>
      </c>
      <c r="DL632" t="str">
        <f t="shared" si="73"/>
        <v>5997</v>
      </c>
      <c r="DM632" t="s">
        <v>2735</v>
      </c>
      <c r="DN632" t="str">
        <f t="shared" si="74"/>
        <v>110.393</v>
      </c>
      <c r="DO632" t="str">
        <f t="shared" si="75"/>
        <v/>
      </c>
      <c r="DP632" s="121" t="s">
        <v>3053</v>
      </c>
      <c r="DQ632" t="s">
        <v>6192</v>
      </c>
      <c r="DR632" t="s">
        <v>5867</v>
      </c>
      <c r="DS632" t="str">
        <f t="shared" si="76"/>
        <v>.610.000000000000.</v>
      </c>
    </row>
    <row r="633" spans="46:123" x14ac:dyDescent="0.25">
      <c r="AT633" t="s">
        <v>2379</v>
      </c>
      <c r="BT633" t="s">
        <v>306</v>
      </c>
      <c r="DG633" s="121" t="s">
        <v>3066</v>
      </c>
      <c r="DH633" s="122" t="str">
        <f>VLOOKUP(DG633,'[1]Sheet2 (2)'!$A$2:$C$2126,3,FALSE)</f>
        <v>31110.554.000.5997.310.000000000000.17</v>
      </c>
      <c r="DI633" t="str">
        <f t="shared" si="71"/>
        <v>31110.554.000.</v>
      </c>
      <c r="DJ633" t="str">
        <f t="shared" si="72"/>
        <v>.310.000000000000.17</v>
      </c>
      <c r="DK633" s="4" t="s">
        <v>5164</v>
      </c>
      <c r="DL633" t="str">
        <f t="shared" si="73"/>
        <v>5997</v>
      </c>
      <c r="DM633" t="s">
        <v>2735</v>
      </c>
      <c r="DN633" t="str">
        <f t="shared" si="74"/>
        <v>110.554</v>
      </c>
      <c r="DO633" t="str">
        <f t="shared" si="75"/>
        <v/>
      </c>
      <c r="DP633" s="121" t="s">
        <v>3066</v>
      </c>
      <c r="DQ633" t="s">
        <v>6193</v>
      </c>
      <c r="DR633" t="s">
        <v>5923</v>
      </c>
      <c r="DS633" t="str">
        <f t="shared" si="76"/>
        <v>.310.000000000000.</v>
      </c>
    </row>
    <row r="634" spans="46:123" x14ac:dyDescent="0.25">
      <c r="AT634" t="s">
        <v>2380</v>
      </c>
      <c r="BT634" t="s">
        <v>308</v>
      </c>
      <c r="DG634" s="121" t="s">
        <v>3081</v>
      </c>
      <c r="DH634" s="122" t="str">
        <f>VLOOKUP(DG634,'[1]Sheet2 (2)'!$A$2:$C$2126,3,FALSE)</f>
        <v>31110.553.000.5997.310.000000000000.17</v>
      </c>
      <c r="DI634" t="str">
        <f t="shared" si="71"/>
        <v>31110.553.000.</v>
      </c>
      <c r="DJ634" t="str">
        <f t="shared" si="72"/>
        <v>.310.000000000000.17</v>
      </c>
      <c r="DK634" s="4" t="s">
        <v>5165</v>
      </c>
      <c r="DL634" t="str">
        <f t="shared" si="73"/>
        <v>5997</v>
      </c>
      <c r="DM634" t="s">
        <v>2735</v>
      </c>
      <c r="DN634" t="str">
        <f t="shared" si="74"/>
        <v>110.553</v>
      </c>
      <c r="DO634" t="str">
        <f t="shared" si="75"/>
        <v/>
      </c>
      <c r="DP634" s="121" t="s">
        <v>3081</v>
      </c>
      <c r="DQ634" t="s">
        <v>6194</v>
      </c>
      <c r="DR634" t="s">
        <v>5923</v>
      </c>
      <c r="DS634" t="str">
        <f t="shared" si="76"/>
        <v>.310.000000000000.</v>
      </c>
    </row>
    <row r="635" spans="46:123" x14ac:dyDescent="0.25">
      <c r="AT635" t="s">
        <v>2381</v>
      </c>
      <c r="BT635" t="s">
        <v>310</v>
      </c>
      <c r="DG635" s="121" t="s">
        <v>3094</v>
      </c>
      <c r="DH635" s="122" t="str">
        <f>VLOOKUP(DG635,'[1]Sheet2 (2)'!$A$2:$C$2126,3,FALSE)</f>
        <v>31110.552.000.5997.310.000000000000.17</v>
      </c>
      <c r="DI635" t="str">
        <f t="shared" si="71"/>
        <v>31110.552.000.</v>
      </c>
      <c r="DJ635" t="str">
        <f t="shared" si="72"/>
        <v>.310.000000000000.17</v>
      </c>
      <c r="DK635" s="4" t="s">
        <v>5166</v>
      </c>
      <c r="DL635" t="str">
        <f t="shared" si="73"/>
        <v>5997</v>
      </c>
      <c r="DM635" t="s">
        <v>2735</v>
      </c>
      <c r="DN635" t="str">
        <f t="shared" si="74"/>
        <v>110.552</v>
      </c>
      <c r="DO635" t="str">
        <f t="shared" si="75"/>
        <v/>
      </c>
      <c r="DP635" s="121" t="s">
        <v>3094</v>
      </c>
      <c r="DQ635" t="s">
        <v>6195</v>
      </c>
      <c r="DR635" t="s">
        <v>5923</v>
      </c>
      <c r="DS635" t="str">
        <f t="shared" si="76"/>
        <v>.310.000000000000.</v>
      </c>
    </row>
    <row r="636" spans="46:123" x14ac:dyDescent="0.25">
      <c r="AT636" t="s">
        <v>2382</v>
      </c>
      <c r="BT636" t="s">
        <v>312</v>
      </c>
      <c r="DG636" s="121" t="s">
        <v>3108</v>
      </c>
      <c r="DH636" s="122" t="str">
        <f>VLOOKUP(DG636,'[1]Sheet2 (2)'!$A$2:$C$2126,3,FALSE)</f>
        <v>31110.999.000.5996.000.000000000000.17</v>
      </c>
      <c r="DI636" t="str">
        <f t="shared" si="71"/>
        <v>31110.999.000.</v>
      </c>
      <c r="DJ636" t="str">
        <f t="shared" si="72"/>
        <v>.000.000000000000.17</v>
      </c>
      <c r="DK636" s="4" t="s">
        <v>5167</v>
      </c>
      <c r="DL636" t="str">
        <f t="shared" si="73"/>
        <v>5996</v>
      </c>
      <c r="DM636" t="s">
        <v>3078</v>
      </c>
      <c r="DN636" t="str">
        <f t="shared" si="74"/>
        <v>110.999</v>
      </c>
      <c r="DO636" t="str">
        <f t="shared" si="75"/>
        <v>N/A</v>
      </c>
      <c r="DP636" s="121" t="s">
        <v>3108</v>
      </c>
      <c r="DQ636" t="s">
        <v>1422</v>
      </c>
      <c r="DR636" t="s">
        <v>1422</v>
      </c>
      <c r="DS636" t="str">
        <f t="shared" si="76"/>
        <v>N/A</v>
      </c>
    </row>
    <row r="637" spans="46:123" x14ac:dyDescent="0.25">
      <c r="AT637" t="s">
        <v>2383</v>
      </c>
      <c r="BT637" t="s">
        <v>315</v>
      </c>
      <c r="DG637" s="121" t="s">
        <v>3122</v>
      </c>
      <c r="DH637" s="122" t="str">
        <f>VLOOKUP(DG637,'[1]Sheet2 (2)'!$A$2:$C$2126,3,FALSE)</f>
        <v>31110.999.000.5996.000.000000000000.17</v>
      </c>
      <c r="DI637" t="str">
        <f t="shared" si="71"/>
        <v>31110.999.000.</v>
      </c>
      <c r="DJ637" t="str">
        <f t="shared" si="72"/>
        <v>.000.000000000000.17</v>
      </c>
      <c r="DK637" s="4" t="s">
        <v>5167</v>
      </c>
      <c r="DL637" t="str">
        <f t="shared" si="73"/>
        <v>5996</v>
      </c>
      <c r="DM637" t="s">
        <v>3078</v>
      </c>
      <c r="DN637" t="str">
        <f t="shared" si="74"/>
        <v>110.999</v>
      </c>
      <c r="DO637" t="str">
        <f t="shared" si="75"/>
        <v>N/A</v>
      </c>
      <c r="DP637" s="121" t="s">
        <v>3122</v>
      </c>
      <c r="DQ637" t="s">
        <v>1422</v>
      </c>
      <c r="DR637" t="s">
        <v>1422</v>
      </c>
      <c r="DS637" t="str">
        <f t="shared" si="76"/>
        <v>N/A</v>
      </c>
    </row>
    <row r="638" spans="46:123" x14ac:dyDescent="0.25">
      <c r="AT638" t="s">
        <v>2384</v>
      </c>
      <c r="BT638" t="s">
        <v>318</v>
      </c>
      <c r="DG638" s="121" t="s">
        <v>3136</v>
      </c>
      <c r="DH638" s="122" t="str">
        <f>VLOOKUP(DG638,'[1]Sheet2 (2)'!$A$2:$C$2126,3,FALSE)</f>
        <v>31110.999.000.5996.000.000000000000.17</v>
      </c>
      <c r="DI638" t="str">
        <f t="shared" si="71"/>
        <v>31110.999.000.</v>
      </c>
      <c r="DJ638" t="str">
        <f t="shared" si="72"/>
        <v>.000.000000000000.17</v>
      </c>
      <c r="DK638" s="4" t="s">
        <v>5167</v>
      </c>
      <c r="DL638" t="str">
        <f t="shared" si="73"/>
        <v>5996</v>
      </c>
      <c r="DM638" t="s">
        <v>3078</v>
      </c>
      <c r="DN638" t="str">
        <f t="shared" si="74"/>
        <v>110.999</v>
      </c>
      <c r="DO638" t="str">
        <f t="shared" si="75"/>
        <v>N/A</v>
      </c>
      <c r="DP638" s="121" t="s">
        <v>3136</v>
      </c>
      <c r="DQ638" t="s">
        <v>1422</v>
      </c>
      <c r="DR638" t="s">
        <v>1422</v>
      </c>
      <c r="DS638" t="str">
        <f t="shared" si="76"/>
        <v>N/A</v>
      </c>
    </row>
    <row r="639" spans="46:123" x14ac:dyDescent="0.25">
      <c r="AT639" t="s">
        <v>2385</v>
      </c>
      <c r="BT639" t="s">
        <v>320</v>
      </c>
      <c r="DG639" s="121" t="s">
        <v>3150</v>
      </c>
      <c r="DH639" s="122" t="str">
        <f>VLOOKUP(DG639,'[1]Sheet2 (2)'!$A$2:$C$2126,3,FALSE)</f>
        <v>31110.999.000.5996.000.000000000000.17</v>
      </c>
      <c r="DI639" t="str">
        <f t="shared" si="71"/>
        <v>31110.999.000.</v>
      </c>
      <c r="DJ639" t="str">
        <f t="shared" si="72"/>
        <v>.000.000000000000.17</v>
      </c>
      <c r="DK639" s="4" t="s">
        <v>5167</v>
      </c>
      <c r="DL639" t="str">
        <f t="shared" si="73"/>
        <v>5996</v>
      </c>
      <c r="DM639" t="s">
        <v>3078</v>
      </c>
      <c r="DN639" t="str">
        <f t="shared" si="74"/>
        <v>110.999</v>
      </c>
      <c r="DO639" t="str">
        <f t="shared" si="75"/>
        <v>N/A</v>
      </c>
      <c r="DP639" s="121" t="s">
        <v>3150</v>
      </c>
      <c r="DQ639" t="s">
        <v>1422</v>
      </c>
      <c r="DR639" t="s">
        <v>1422</v>
      </c>
      <c r="DS639" t="str">
        <f t="shared" si="76"/>
        <v>N/A</v>
      </c>
    </row>
    <row r="640" spans="46:123" x14ac:dyDescent="0.25">
      <c r="AT640" t="s">
        <v>2386</v>
      </c>
      <c r="BT640" t="s">
        <v>322</v>
      </c>
      <c r="DG640" s="121" t="s">
        <v>3164</v>
      </c>
      <c r="DH640" s="122" t="str">
        <f>VLOOKUP(DG640,'[1]Sheet2 (2)'!$A$2:$C$2126,3,FALSE)</f>
        <v>31110.999.000.5996.000.000000000000.17</v>
      </c>
      <c r="DI640" t="str">
        <f t="shared" si="71"/>
        <v>31110.999.000.</v>
      </c>
      <c r="DJ640" t="str">
        <f t="shared" si="72"/>
        <v>.000.000000000000.17</v>
      </c>
      <c r="DK640" s="4" t="s">
        <v>5167</v>
      </c>
      <c r="DL640" t="str">
        <f t="shared" si="73"/>
        <v>5996</v>
      </c>
      <c r="DM640" t="s">
        <v>3078</v>
      </c>
      <c r="DN640" t="str">
        <f t="shared" si="74"/>
        <v>110.999</v>
      </c>
      <c r="DO640" t="str">
        <f t="shared" si="75"/>
        <v>N/A</v>
      </c>
      <c r="DP640" s="121" t="s">
        <v>3164</v>
      </c>
      <c r="DQ640" t="s">
        <v>1422</v>
      </c>
      <c r="DR640" t="s">
        <v>1422</v>
      </c>
      <c r="DS640" t="str">
        <f t="shared" si="76"/>
        <v>N/A</v>
      </c>
    </row>
    <row r="641" spans="46:123" x14ac:dyDescent="0.25">
      <c r="AT641" t="s">
        <v>2387</v>
      </c>
      <c r="BT641" t="s">
        <v>324</v>
      </c>
      <c r="DG641" s="121" t="s">
        <v>3178</v>
      </c>
      <c r="DH641" s="122" t="str">
        <f>VLOOKUP(DG641,'[1]Sheet2 (2)'!$A$2:$C$2126,3,FALSE)</f>
        <v>31110.551.000.5997.310.000000000000.17</v>
      </c>
      <c r="DI641" t="str">
        <f t="shared" si="71"/>
        <v>31110.551.000.</v>
      </c>
      <c r="DJ641" t="str">
        <f t="shared" si="72"/>
        <v>.310.000000000000.17</v>
      </c>
      <c r="DK641" s="4" t="s">
        <v>5168</v>
      </c>
      <c r="DL641" t="str">
        <f t="shared" si="73"/>
        <v>5997</v>
      </c>
      <c r="DM641" t="s">
        <v>2735</v>
      </c>
      <c r="DN641" t="str">
        <f t="shared" si="74"/>
        <v>110.551</v>
      </c>
      <c r="DO641" t="str">
        <f t="shared" si="75"/>
        <v/>
      </c>
      <c r="DP641" s="121" t="s">
        <v>3178</v>
      </c>
      <c r="DQ641" t="s">
        <v>6196</v>
      </c>
      <c r="DR641" t="s">
        <v>5923</v>
      </c>
      <c r="DS641" t="str">
        <f t="shared" si="76"/>
        <v>.310.000000000000.</v>
      </c>
    </row>
    <row r="642" spans="46:123" x14ac:dyDescent="0.25">
      <c r="AT642" t="s">
        <v>2388</v>
      </c>
      <c r="BT642" t="s">
        <v>326</v>
      </c>
      <c r="DG642" s="121" t="s">
        <v>3193</v>
      </c>
      <c r="DH642" s="122" t="str">
        <f>VLOOKUP(DG642,'[1]Sheet2 (2)'!$A$2:$C$2126,3,FALSE)</f>
        <v>31110.335.000.5997.310.000000000000.17</v>
      </c>
      <c r="DI642" t="str">
        <f t="shared" si="71"/>
        <v>31110.335.000.</v>
      </c>
      <c r="DJ642" t="str">
        <f t="shared" si="72"/>
        <v>.310.000000000000.17</v>
      </c>
      <c r="DK642" s="4" t="s">
        <v>5169</v>
      </c>
      <c r="DL642" t="str">
        <f t="shared" si="73"/>
        <v>5997</v>
      </c>
      <c r="DM642" t="s">
        <v>2735</v>
      </c>
      <c r="DN642" t="str">
        <f t="shared" si="74"/>
        <v>110.335</v>
      </c>
      <c r="DO642" t="str">
        <f t="shared" si="75"/>
        <v/>
      </c>
      <c r="DP642" s="121" t="s">
        <v>3193</v>
      </c>
      <c r="DQ642" t="s">
        <v>6197</v>
      </c>
      <c r="DR642" t="s">
        <v>5923</v>
      </c>
      <c r="DS642" t="str">
        <f t="shared" si="76"/>
        <v>.310.000000000000.</v>
      </c>
    </row>
    <row r="643" spans="46:123" x14ac:dyDescent="0.25">
      <c r="AT643" t="s">
        <v>2389</v>
      </c>
      <c r="BT643" t="s">
        <v>328</v>
      </c>
      <c r="DG643" s="121" t="s">
        <v>3208</v>
      </c>
      <c r="DH643" s="122" t="str">
        <f>VLOOKUP(DG643,'[1]Sheet2 (2)'!$A$2:$C$2126,3,FALSE)</f>
        <v>31110.148.000.5997.310.000000000000.17</v>
      </c>
      <c r="DI643" t="str">
        <f t="shared" ref="DI643:DI706" si="77">MID(DH643,1,14)</f>
        <v>31110.148.000.</v>
      </c>
      <c r="DJ643" t="str">
        <f t="shared" ref="DJ643:DJ706" si="78">MID(DH643,19,20)</f>
        <v>.310.000000000000.17</v>
      </c>
      <c r="DK643" s="4" t="s">
        <v>5170</v>
      </c>
      <c r="DL643" t="str">
        <f t="shared" ref="DL643:DL706" si="79">MID(DH643,15,4)</f>
        <v>5997</v>
      </c>
      <c r="DM643" t="s">
        <v>2735</v>
      </c>
      <c r="DN643" t="str">
        <f t="shared" ref="DN643:DN706" si="80">MID(DI643,3,7)</f>
        <v>110.148</v>
      </c>
      <c r="DO643" t="str">
        <f t="shared" ref="DO643:DO706" si="81">IF(DN643="110.999","N/A","")</f>
        <v/>
      </c>
      <c r="DP643" s="121" t="s">
        <v>3208</v>
      </c>
      <c r="DQ643" t="s">
        <v>6198</v>
      </c>
      <c r="DR643" t="s">
        <v>5923</v>
      </c>
      <c r="DS643" t="str">
        <f t="shared" ref="DS643:DS706" si="82">MID(DR643,1,18)</f>
        <v>.310.000000000000.</v>
      </c>
    </row>
    <row r="644" spans="46:123" x14ac:dyDescent="0.25">
      <c r="AT644" t="s">
        <v>2390</v>
      </c>
      <c r="BT644" t="s">
        <v>330</v>
      </c>
      <c r="DG644" s="121" t="s">
        <v>3223</v>
      </c>
      <c r="DH644" s="122" t="str">
        <f>VLOOKUP(DG644,'[1]Sheet2 (2)'!$A$2:$C$2126,3,FALSE)</f>
        <v>31110.333.000.5997.310.000000000000.17</v>
      </c>
      <c r="DI644" t="str">
        <f t="shared" si="77"/>
        <v>31110.333.000.</v>
      </c>
      <c r="DJ644" t="str">
        <f t="shared" si="78"/>
        <v>.310.000000000000.17</v>
      </c>
      <c r="DK644" s="4" t="s">
        <v>5171</v>
      </c>
      <c r="DL644" t="str">
        <f t="shared" si="79"/>
        <v>5997</v>
      </c>
      <c r="DM644" t="s">
        <v>2735</v>
      </c>
      <c r="DN644" t="str">
        <f t="shared" si="80"/>
        <v>110.333</v>
      </c>
      <c r="DO644" t="str">
        <f t="shared" si="81"/>
        <v/>
      </c>
      <c r="DP644" s="121" t="s">
        <v>3223</v>
      </c>
      <c r="DQ644" t="s">
        <v>6199</v>
      </c>
      <c r="DR644" t="s">
        <v>5923</v>
      </c>
      <c r="DS644" t="str">
        <f t="shared" si="82"/>
        <v>.310.000000000000.</v>
      </c>
    </row>
    <row r="645" spans="46:123" x14ac:dyDescent="0.25">
      <c r="AT645" t="s">
        <v>2391</v>
      </c>
      <c r="BT645" t="s">
        <v>332</v>
      </c>
      <c r="DG645" s="121" t="s">
        <v>3238</v>
      </c>
      <c r="DH645" s="122" t="str">
        <f>VLOOKUP(DG645,'[1]Sheet2 (2)'!$A$2:$C$2126,3,FALSE)</f>
        <v>31110.340.000.5997.310.000000000000.17</v>
      </c>
      <c r="DI645" t="str">
        <f t="shared" si="77"/>
        <v>31110.340.000.</v>
      </c>
      <c r="DJ645" t="str">
        <f t="shared" si="78"/>
        <v>.310.000000000000.17</v>
      </c>
      <c r="DK645" s="4" t="s">
        <v>5172</v>
      </c>
      <c r="DL645" t="str">
        <f t="shared" si="79"/>
        <v>5997</v>
      </c>
      <c r="DM645" t="s">
        <v>2735</v>
      </c>
      <c r="DN645" t="str">
        <f t="shared" si="80"/>
        <v>110.340</v>
      </c>
      <c r="DO645" t="str">
        <f t="shared" si="81"/>
        <v/>
      </c>
      <c r="DP645" s="121" t="s">
        <v>3238</v>
      </c>
      <c r="DQ645" t="s">
        <v>6200</v>
      </c>
      <c r="DR645" t="s">
        <v>5923</v>
      </c>
      <c r="DS645" t="str">
        <f t="shared" si="82"/>
        <v>.310.000000000000.</v>
      </c>
    </row>
    <row r="646" spans="46:123" x14ac:dyDescent="0.25">
      <c r="AT646" t="s">
        <v>2392</v>
      </c>
      <c r="BT646" t="s">
        <v>335</v>
      </c>
      <c r="DG646" s="121" t="s">
        <v>3252</v>
      </c>
      <c r="DH646" s="122" t="str">
        <f>VLOOKUP(DG646,'[1]Sheet2 (2)'!$A$2:$C$2126,3,FALSE)</f>
        <v>31110.332.000.5997.310.000000000000.17</v>
      </c>
      <c r="DI646" t="str">
        <f t="shared" si="77"/>
        <v>31110.332.000.</v>
      </c>
      <c r="DJ646" t="str">
        <f t="shared" si="78"/>
        <v>.310.000000000000.17</v>
      </c>
      <c r="DK646" s="4" t="s">
        <v>5173</v>
      </c>
      <c r="DL646" t="str">
        <f t="shared" si="79"/>
        <v>5997</v>
      </c>
      <c r="DM646" t="s">
        <v>2735</v>
      </c>
      <c r="DN646" t="str">
        <f t="shared" si="80"/>
        <v>110.332</v>
      </c>
      <c r="DO646" t="str">
        <f t="shared" si="81"/>
        <v/>
      </c>
      <c r="DP646" s="121" t="s">
        <v>3252</v>
      </c>
      <c r="DQ646" t="s">
        <v>6201</v>
      </c>
      <c r="DR646" t="s">
        <v>5923</v>
      </c>
      <c r="DS646" t="str">
        <f t="shared" si="82"/>
        <v>.310.000000000000.</v>
      </c>
    </row>
    <row r="647" spans="46:123" x14ac:dyDescent="0.25">
      <c r="AT647" t="s">
        <v>2393</v>
      </c>
      <c r="BT647" t="s">
        <v>338</v>
      </c>
      <c r="DG647" s="121" t="s">
        <v>3267</v>
      </c>
      <c r="DH647" s="122" t="str">
        <f>VLOOKUP(DG647,'[1]Sheet2 (2)'!$A$2:$C$2126,3,FALSE)</f>
        <v>31110.555.000.5997.310.000000000000.17</v>
      </c>
      <c r="DI647" t="str">
        <f t="shared" si="77"/>
        <v>31110.555.000.</v>
      </c>
      <c r="DJ647" t="str">
        <f t="shared" si="78"/>
        <v>.310.000000000000.17</v>
      </c>
      <c r="DK647" s="4" t="s">
        <v>5174</v>
      </c>
      <c r="DL647" t="str">
        <f t="shared" si="79"/>
        <v>5997</v>
      </c>
      <c r="DM647" t="s">
        <v>2735</v>
      </c>
      <c r="DN647" t="str">
        <f t="shared" si="80"/>
        <v>110.555</v>
      </c>
      <c r="DO647" t="str">
        <f t="shared" si="81"/>
        <v/>
      </c>
      <c r="DP647" s="121" t="s">
        <v>3267</v>
      </c>
      <c r="DQ647" t="s">
        <v>6202</v>
      </c>
      <c r="DR647" t="s">
        <v>5923</v>
      </c>
      <c r="DS647" t="str">
        <f t="shared" si="82"/>
        <v>.310.000000000000.</v>
      </c>
    </row>
    <row r="648" spans="46:123" x14ac:dyDescent="0.25">
      <c r="AT648" t="s">
        <v>2394</v>
      </c>
      <c r="BT648" t="s">
        <v>342</v>
      </c>
      <c r="DG648" s="121" t="s">
        <v>3281</v>
      </c>
      <c r="DH648" s="122" t="str">
        <f>VLOOKUP(DG648,'[1]Sheet2 (2)'!$A$2:$C$2126,3,FALSE)</f>
        <v>31110.555.000.5997.310.000000000000.17</v>
      </c>
      <c r="DI648" t="str">
        <f t="shared" si="77"/>
        <v>31110.555.000.</v>
      </c>
      <c r="DJ648" t="str">
        <f t="shared" si="78"/>
        <v>.310.000000000000.17</v>
      </c>
      <c r="DK648" s="4" t="s">
        <v>5174</v>
      </c>
      <c r="DL648" t="str">
        <f t="shared" si="79"/>
        <v>5997</v>
      </c>
      <c r="DM648" t="s">
        <v>2735</v>
      </c>
      <c r="DN648" t="str">
        <f t="shared" si="80"/>
        <v>110.555</v>
      </c>
      <c r="DO648" t="str">
        <f t="shared" si="81"/>
        <v/>
      </c>
      <c r="DP648" s="121" t="s">
        <v>3281</v>
      </c>
      <c r="DQ648" t="s">
        <v>6202</v>
      </c>
      <c r="DR648" t="s">
        <v>5923</v>
      </c>
      <c r="DS648" t="str">
        <f t="shared" si="82"/>
        <v>.310.000000000000.</v>
      </c>
    </row>
    <row r="649" spans="46:123" x14ac:dyDescent="0.25">
      <c r="AT649" t="s">
        <v>2395</v>
      </c>
      <c r="BT649" t="s">
        <v>2077</v>
      </c>
      <c r="DG649" s="121" t="s">
        <v>3295</v>
      </c>
      <c r="DH649" s="122" t="str">
        <f>VLOOKUP(DG649,'[1]Sheet2 (2)'!$A$2:$C$2126,3,FALSE)</f>
        <v>31110.555.000.5997.310.000000000000.17</v>
      </c>
      <c r="DI649" t="str">
        <f t="shared" si="77"/>
        <v>31110.555.000.</v>
      </c>
      <c r="DJ649" t="str">
        <f t="shared" si="78"/>
        <v>.310.000000000000.17</v>
      </c>
      <c r="DK649" s="4" t="s">
        <v>5174</v>
      </c>
      <c r="DL649" t="str">
        <f t="shared" si="79"/>
        <v>5997</v>
      </c>
      <c r="DM649" t="s">
        <v>2735</v>
      </c>
      <c r="DN649" t="str">
        <f t="shared" si="80"/>
        <v>110.555</v>
      </c>
      <c r="DO649" t="str">
        <f t="shared" si="81"/>
        <v/>
      </c>
      <c r="DP649" s="121" t="s">
        <v>3295</v>
      </c>
      <c r="DQ649" t="s">
        <v>6202</v>
      </c>
      <c r="DR649" t="s">
        <v>5923</v>
      </c>
      <c r="DS649" t="str">
        <f t="shared" si="82"/>
        <v>.310.000000000000.</v>
      </c>
    </row>
    <row r="650" spans="46:123" x14ac:dyDescent="0.25">
      <c r="AT650" t="s">
        <v>2396</v>
      </c>
      <c r="BT650" t="s">
        <v>2080</v>
      </c>
      <c r="DG650" s="121" t="s">
        <v>3310</v>
      </c>
      <c r="DH650" s="122" t="str">
        <f>VLOOKUP(DG650,'[1]Sheet2 (2)'!$A$2:$C$2126,3,FALSE)</f>
        <v>31110.555.000.5997.310.000000000000.17</v>
      </c>
      <c r="DI650" t="str">
        <f t="shared" si="77"/>
        <v>31110.555.000.</v>
      </c>
      <c r="DJ650" t="str">
        <f t="shared" si="78"/>
        <v>.310.000000000000.17</v>
      </c>
      <c r="DK650" s="4" t="s">
        <v>5174</v>
      </c>
      <c r="DL650" t="str">
        <f t="shared" si="79"/>
        <v>5997</v>
      </c>
      <c r="DM650" t="s">
        <v>2735</v>
      </c>
      <c r="DN650" t="str">
        <f t="shared" si="80"/>
        <v>110.555</v>
      </c>
      <c r="DO650" t="str">
        <f t="shared" si="81"/>
        <v/>
      </c>
      <c r="DP650" s="121" t="s">
        <v>3310</v>
      </c>
      <c r="DQ650" t="s">
        <v>6202</v>
      </c>
      <c r="DR650" t="s">
        <v>5923</v>
      </c>
      <c r="DS650" t="str">
        <f t="shared" si="82"/>
        <v>.310.000000000000.</v>
      </c>
    </row>
    <row r="651" spans="46:123" x14ac:dyDescent="0.25">
      <c r="AT651" t="s">
        <v>2397</v>
      </c>
      <c r="BT651" t="s">
        <v>2082</v>
      </c>
      <c r="DG651" s="121" t="s">
        <v>3325</v>
      </c>
      <c r="DH651" s="122" t="str">
        <f>VLOOKUP(DG651,'[1]Sheet2 (2)'!$A$2:$C$2126,3,FALSE)</f>
        <v>31110.555.000.5997.310.000000000000.17</v>
      </c>
      <c r="DI651" t="str">
        <f t="shared" si="77"/>
        <v>31110.555.000.</v>
      </c>
      <c r="DJ651" t="str">
        <f t="shared" si="78"/>
        <v>.310.000000000000.17</v>
      </c>
      <c r="DK651" s="4" t="s">
        <v>5174</v>
      </c>
      <c r="DL651" t="str">
        <f t="shared" si="79"/>
        <v>5997</v>
      </c>
      <c r="DM651" t="s">
        <v>2735</v>
      </c>
      <c r="DN651" t="str">
        <f t="shared" si="80"/>
        <v>110.555</v>
      </c>
      <c r="DO651" t="str">
        <f t="shared" si="81"/>
        <v/>
      </c>
      <c r="DP651" s="121" t="s">
        <v>3325</v>
      </c>
      <c r="DQ651" t="s">
        <v>6202</v>
      </c>
      <c r="DR651" t="s">
        <v>5923</v>
      </c>
      <c r="DS651" t="str">
        <f t="shared" si="82"/>
        <v>.310.000000000000.</v>
      </c>
    </row>
    <row r="652" spans="46:123" x14ac:dyDescent="0.25">
      <c r="AT652" t="s">
        <v>2398</v>
      </c>
      <c r="BT652" t="s">
        <v>2084</v>
      </c>
      <c r="DG652" s="121" t="s">
        <v>3340</v>
      </c>
      <c r="DH652" s="122" t="str">
        <f>VLOOKUP(DG652,'[1]Sheet2 (2)'!$A$2:$C$2126,3,FALSE)</f>
        <v>31110.555.000.5997.310.000000000000.17</v>
      </c>
      <c r="DI652" t="str">
        <f t="shared" si="77"/>
        <v>31110.555.000.</v>
      </c>
      <c r="DJ652" t="str">
        <f t="shared" si="78"/>
        <v>.310.000000000000.17</v>
      </c>
      <c r="DK652" s="4" t="s">
        <v>5174</v>
      </c>
      <c r="DL652" t="str">
        <f t="shared" si="79"/>
        <v>5997</v>
      </c>
      <c r="DM652" t="s">
        <v>2735</v>
      </c>
      <c r="DN652" t="str">
        <f t="shared" si="80"/>
        <v>110.555</v>
      </c>
      <c r="DO652" t="str">
        <f t="shared" si="81"/>
        <v/>
      </c>
      <c r="DP652" s="121" t="s">
        <v>3340</v>
      </c>
      <c r="DQ652" t="s">
        <v>6202</v>
      </c>
      <c r="DR652" t="s">
        <v>5923</v>
      </c>
      <c r="DS652" t="str">
        <f t="shared" si="82"/>
        <v>.310.000000000000.</v>
      </c>
    </row>
    <row r="653" spans="46:123" x14ac:dyDescent="0.25">
      <c r="AT653" t="s">
        <v>2399</v>
      </c>
      <c r="BT653" t="s">
        <v>2087</v>
      </c>
      <c r="DG653" s="121" t="s">
        <v>3354</v>
      </c>
      <c r="DH653" s="122" t="str">
        <f>VLOOKUP(DG653,'[1]Sheet2 (2)'!$A$2:$C$2126,3,FALSE)</f>
        <v>31110.555.000.5997.310.000000000000.17</v>
      </c>
      <c r="DI653" t="str">
        <f t="shared" si="77"/>
        <v>31110.555.000.</v>
      </c>
      <c r="DJ653" t="str">
        <f t="shared" si="78"/>
        <v>.310.000000000000.17</v>
      </c>
      <c r="DK653" s="4" t="s">
        <v>5174</v>
      </c>
      <c r="DL653" t="str">
        <f t="shared" si="79"/>
        <v>5997</v>
      </c>
      <c r="DM653" t="s">
        <v>2735</v>
      </c>
      <c r="DN653" t="str">
        <f t="shared" si="80"/>
        <v>110.555</v>
      </c>
      <c r="DO653" t="str">
        <f t="shared" si="81"/>
        <v/>
      </c>
      <c r="DP653" s="121" t="s">
        <v>3354</v>
      </c>
      <c r="DQ653" t="s">
        <v>6202</v>
      </c>
      <c r="DR653" t="s">
        <v>5923</v>
      </c>
      <c r="DS653" t="str">
        <f t="shared" si="82"/>
        <v>.310.000000000000.</v>
      </c>
    </row>
    <row r="654" spans="46:123" x14ac:dyDescent="0.25">
      <c r="AT654" t="s">
        <v>2400</v>
      </c>
      <c r="BT654" t="s">
        <v>2090</v>
      </c>
      <c r="DG654" s="121" t="s">
        <v>3368</v>
      </c>
      <c r="DH654" s="122" t="str">
        <f>VLOOKUP(DG654,'[1]Sheet2 (2)'!$A$2:$C$2126,3,FALSE)</f>
        <v>31110.555.000.5997.310.000000000000.17</v>
      </c>
      <c r="DI654" t="str">
        <f t="shared" si="77"/>
        <v>31110.555.000.</v>
      </c>
      <c r="DJ654" t="str">
        <f t="shared" si="78"/>
        <v>.310.000000000000.17</v>
      </c>
      <c r="DK654" s="4" t="s">
        <v>5174</v>
      </c>
      <c r="DL654" t="str">
        <f t="shared" si="79"/>
        <v>5997</v>
      </c>
      <c r="DM654" t="s">
        <v>2735</v>
      </c>
      <c r="DN654" t="str">
        <f t="shared" si="80"/>
        <v>110.555</v>
      </c>
      <c r="DO654" t="str">
        <f t="shared" si="81"/>
        <v/>
      </c>
      <c r="DP654" s="121" t="s">
        <v>3368</v>
      </c>
      <c r="DQ654" t="s">
        <v>6202</v>
      </c>
      <c r="DR654" t="s">
        <v>5923</v>
      </c>
      <c r="DS654" t="str">
        <f t="shared" si="82"/>
        <v>.310.000000000000.</v>
      </c>
    </row>
    <row r="655" spans="46:123" x14ac:dyDescent="0.25">
      <c r="AT655" t="s">
        <v>2401</v>
      </c>
      <c r="BT655" t="s">
        <v>2092</v>
      </c>
      <c r="DG655" s="121" t="s">
        <v>3382</v>
      </c>
      <c r="DH655" s="122" t="str">
        <f>VLOOKUP(DG655,'[1]Sheet2 (2)'!$A$2:$C$2126,3,FALSE)</f>
        <v>31110.555.000.5997.310.000000000000.17</v>
      </c>
      <c r="DI655" t="str">
        <f t="shared" si="77"/>
        <v>31110.555.000.</v>
      </c>
      <c r="DJ655" t="str">
        <f t="shared" si="78"/>
        <v>.310.000000000000.17</v>
      </c>
      <c r="DK655" s="4" t="s">
        <v>5174</v>
      </c>
      <c r="DL655" t="str">
        <f t="shared" si="79"/>
        <v>5997</v>
      </c>
      <c r="DM655" t="s">
        <v>2735</v>
      </c>
      <c r="DN655" t="str">
        <f t="shared" si="80"/>
        <v>110.555</v>
      </c>
      <c r="DO655" t="str">
        <f t="shared" si="81"/>
        <v/>
      </c>
      <c r="DP655" s="121" t="s">
        <v>3382</v>
      </c>
      <c r="DQ655" t="s">
        <v>6202</v>
      </c>
      <c r="DR655" t="s">
        <v>5923</v>
      </c>
      <c r="DS655" t="str">
        <f t="shared" si="82"/>
        <v>.310.000000000000.</v>
      </c>
    </row>
    <row r="656" spans="46:123" x14ac:dyDescent="0.25">
      <c r="AT656" t="s">
        <v>2402</v>
      </c>
      <c r="BT656" t="s">
        <v>2094</v>
      </c>
      <c r="DG656" s="121" t="s">
        <v>3396</v>
      </c>
      <c r="DH656" s="122" t="str">
        <f>VLOOKUP(DG656,'[1]Sheet2 (2)'!$A$2:$C$2126,3,FALSE)</f>
        <v>31110.555.000.5997.310.000000000000.17</v>
      </c>
      <c r="DI656" t="str">
        <f t="shared" si="77"/>
        <v>31110.555.000.</v>
      </c>
      <c r="DJ656" t="str">
        <f t="shared" si="78"/>
        <v>.310.000000000000.17</v>
      </c>
      <c r="DK656" s="4" t="s">
        <v>5174</v>
      </c>
      <c r="DL656" t="str">
        <f t="shared" si="79"/>
        <v>5997</v>
      </c>
      <c r="DM656" t="s">
        <v>2735</v>
      </c>
      <c r="DN656" t="str">
        <f t="shared" si="80"/>
        <v>110.555</v>
      </c>
      <c r="DO656" t="str">
        <f t="shared" si="81"/>
        <v/>
      </c>
      <c r="DP656" s="121" t="s">
        <v>3396</v>
      </c>
      <c r="DQ656" t="s">
        <v>6202</v>
      </c>
      <c r="DR656" t="s">
        <v>5923</v>
      </c>
      <c r="DS656" t="str">
        <f t="shared" si="82"/>
        <v>.310.000000000000.</v>
      </c>
    </row>
    <row r="657" spans="46:123" x14ac:dyDescent="0.25">
      <c r="AT657" t="s">
        <v>2403</v>
      </c>
      <c r="BT657" t="s">
        <v>2096</v>
      </c>
      <c r="DG657" s="121" t="s">
        <v>3410</v>
      </c>
      <c r="DH657" s="122" t="str">
        <f>VLOOKUP(DG657,'[1]Sheet2 (2)'!$A$2:$C$2126,3,FALSE)</f>
        <v>31110.555.000.5997.310.000000000000.17</v>
      </c>
      <c r="DI657" t="str">
        <f t="shared" si="77"/>
        <v>31110.555.000.</v>
      </c>
      <c r="DJ657" t="str">
        <f t="shared" si="78"/>
        <v>.310.000000000000.17</v>
      </c>
      <c r="DK657" s="4" t="s">
        <v>5174</v>
      </c>
      <c r="DL657" t="str">
        <f t="shared" si="79"/>
        <v>5997</v>
      </c>
      <c r="DM657" t="s">
        <v>2735</v>
      </c>
      <c r="DN657" t="str">
        <f t="shared" si="80"/>
        <v>110.555</v>
      </c>
      <c r="DO657" t="str">
        <f t="shared" si="81"/>
        <v/>
      </c>
      <c r="DP657" s="121" t="s">
        <v>3410</v>
      </c>
      <c r="DQ657" t="s">
        <v>6202</v>
      </c>
      <c r="DR657" t="s">
        <v>5923</v>
      </c>
      <c r="DS657" t="str">
        <f t="shared" si="82"/>
        <v>.310.000000000000.</v>
      </c>
    </row>
    <row r="658" spans="46:123" x14ac:dyDescent="0.25">
      <c r="AT658" t="s">
        <v>2404</v>
      </c>
      <c r="BT658" t="s">
        <v>2098</v>
      </c>
      <c r="DG658" s="121" t="s">
        <v>3424</v>
      </c>
      <c r="DH658" s="122" t="str">
        <f>VLOOKUP(DG658,'[1]Sheet2 (2)'!$A$2:$C$2126,3,FALSE)</f>
        <v>31110.555.000.5997.310.000000000000.17</v>
      </c>
      <c r="DI658" t="str">
        <f t="shared" si="77"/>
        <v>31110.555.000.</v>
      </c>
      <c r="DJ658" t="str">
        <f t="shared" si="78"/>
        <v>.310.000000000000.17</v>
      </c>
      <c r="DK658" s="4" t="s">
        <v>5174</v>
      </c>
      <c r="DL658" t="str">
        <f t="shared" si="79"/>
        <v>5997</v>
      </c>
      <c r="DM658" t="s">
        <v>2735</v>
      </c>
      <c r="DN658" t="str">
        <f t="shared" si="80"/>
        <v>110.555</v>
      </c>
      <c r="DO658" t="str">
        <f t="shared" si="81"/>
        <v/>
      </c>
      <c r="DP658" s="121" t="s">
        <v>3424</v>
      </c>
      <c r="DQ658" t="s">
        <v>6202</v>
      </c>
      <c r="DR658" t="s">
        <v>5923</v>
      </c>
      <c r="DS658" t="str">
        <f t="shared" si="82"/>
        <v>.310.000000000000.</v>
      </c>
    </row>
    <row r="659" spans="46:123" x14ac:dyDescent="0.25">
      <c r="AT659" t="s">
        <v>2405</v>
      </c>
      <c r="BT659" t="s">
        <v>2101</v>
      </c>
      <c r="DG659" s="121" t="s">
        <v>3438</v>
      </c>
      <c r="DH659" s="122" t="str">
        <f>VLOOKUP(DG659,'[1]Sheet2 (2)'!$A$2:$C$2126,3,FALSE)</f>
        <v>31110.556.000.5997.310.000000000000.17</v>
      </c>
      <c r="DI659" t="str">
        <f t="shared" si="77"/>
        <v>31110.556.000.</v>
      </c>
      <c r="DJ659" t="str">
        <f t="shared" si="78"/>
        <v>.310.000000000000.17</v>
      </c>
      <c r="DK659" s="4" t="s">
        <v>5175</v>
      </c>
      <c r="DL659" t="str">
        <f t="shared" si="79"/>
        <v>5997</v>
      </c>
      <c r="DM659" t="s">
        <v>2735</v>
      </c>
      <c r="DN659" t="str">
        <f t="shared" si="80"/>
        <v>110.556</v>
      </c>
      <c r="DO659" t="str">
        <f t="shared" si="81"/>
        <v/>
      </c>
      <c r="DP659" s="121" t="s">
        <v>3438</v>
      </c>
      <c r="DQ659" t="s">
        <v>6203</v>
      </c>
      <c r="DR659" t="s">
        <v>5923</v>
      </c>
      <c r="DS659" t="str">
        <f t="shared" si="82"/>
        <v>.310.000000000000.</v>
      </c>
    </row>
    <row r="660" spans="46:123" x14ac:dyDescent="0.25">
      <c r="AT660" t="s">
        <v>2406</v>
      </c>
      <c r="BT660" t="s">
        <v>2103</v>
      </c>
      <c r="DG660" s="121" t="s">
        <v>3453</v>
      </c>
      <c r="DH660" s="122" t="str">
        <f>VLOOKUP(DG660,'[1]Sheet2 (2)'!$A$2:$C$2126,3,FALSE)</f>
        <v>31110.556.000.5997.310.000000000000.17</v>
      </c>
      <c r="DI660" t="str">
        <f t="shared" si="77"/>
        <v>31110.556.000.</v>
      </c>
      <c r="DJ660" t="str">
        <f t="shared" si="78"/>
        <v>.310.000000000000.17</v>
      </c>
      <c r="DK660" s="4" t="s">
        <v>5175</v>
      </c>
      <c r="DL660" t="str">
        <f t="shared" si="79"/>
        <v>5997</v>
      </c>
      <c r="DM660" t="s">
        <v>2735</v>
      </c>
      <c r="DN660" t="str">
        <f t="shared" si="80"/>
        <v>110.556</v>
      </c>
      <c r="DO660" t="str">
        <f t="shared" si="81"/>
        <v/>
      </c>
      <c r="DP660" s="121" t="s">
        <v>3453</v>
      </c>
      <c r="DQ660" t="s">
        <v>6203</v>
      </c>
      <c r="DR660" t="s">
        <v>5923</v>
      </c>
      <c r="DS660" t="str">
        <f t="shared" si="82"/>
        <v>.310.000000000000.</v>
      </c>
    </row>
    <row r="661" spans="46:123" x14ac:dyDescent="0.25">
      <c r="AT661" t="s">
        <v>2407</v>
      </c>
      <c r="BT661" t="s">
        <v>2105</v>
      </c>
      <c r="DG661" s="121" t="s">
        <v>3468</v>
      </c>
      <c r="DH661" s="122" t="str">
        <f>VLOOKUP(DG661,'[1]Sheet2 (2)'!$A$2:$C$2126,3,FALSE)</f>
        <v>31110.556.000.5997.310.000000000000.17</v>
      </c>
      <c r="DI661" t="str">
        <f t="shared" si="77"/>
        <v>31110.556.000.</v>
      </c>
      <c r="DJ661" t="str">
        <f t="shared" si="78"/>
        <v>.310.000000000000.17</v>
      </c>
      <c r="DK661" s="4" t="s">
        <v>5175</v>
      </c>
      <c r="DL661" t="str">
        <f t="shared" si="79"/>
        <v>5997</v>
      </c>
      <c r="DM661" t="s">
        <v>2735</v>
      </c>
      <c r="DN661" t="str">
        <f t="shared" si="80"/>
        <v>110.556</v>
      </c>
      <c r="DO661" t="str">
        <f t="shared" si="81"/>
        <v/>
      </c>
      <c r="DP661" s="121" t="s">
        <v>3468</v>
      </c>
      <c r="DQ661" t="s">
        <v>6203</v>
      </c>
      <c r="DR661" t="s">
        <v>5923</v>
      </c>
      <c r="DS661" t="str">
        <f t="shared" si="82"/>
        <v>.310.000000000000.</v>
      </c>
    </row>
    <row r="662" spans="46:123" x14ac:dyDescent="0.25">
      <c r="AT662" t="s">
        <v>2408</v>
      </c>
      <c r="BT662" t="s">
        <v>2108</v>
      </c>
      <c r="DG662" s="121" t="s">
        <v>3482</v>
      </c>
      <c r="DH662" s="122" t="str">
        <f>VLOOKUP(DG662,'[1]Sheet2 (2)'!$A$2:$C$2126,3,FALSE)</f>
        <v>31110.556.000.5997.310.000000000000.17</v>
      </c>
      <c r="DI662" t="str">
        <f t="shared" si="77"/>
        <v>31110.556.000.</v>
      </c>
      <c r="DJ662" t="str">
        <f t="shared" si="78"/>
        <v>.310.000000000000.17</v>
      </c>
      <c r="DK662" s="4" t="s">
        <v>5175</v>
      </c>
      <c r="DL662" t="str">
        <f t="shared" si="79"/>
        <v>5997</v>
      </c>
      <c r="DM662" t="s">
        <v>2735</v>
      </c>
      <c r="DN662" t="str">
        <f t="shared" si="80"/>
        <v>110.556</v>
      </c>
      <c r="DO662" t="str">
        <f t="shared" si="81"/>
        <v/>
      </c>
      <c r="DP662" s="121" t="s">
        <v>3482</v>
      </c>
      <c r="DQ662" t="s">
        <v>6203</v>
      </c>
      <c r="DR662" t="s">
        <v>5923</v>
      </c>
      <c r="DS662" t="str">
        <f t="shared" si="82"/>
        <v>.310.000000000000.</v>
      </c>
    </row>
    <row r="663" spans="46:123" x14ac:dyDescent="0.25">
      <c r="AT663" t="s">
        <v>2409</v>
      </c>
      <c r="BT663" t="s">
        <v>2110</v>
      </c>
      <c r="DG663" s="121" t="s">
        <v>3496</v>
      </c>
      <c r="DH663" s="122" t="str">
        <f>VLOOKUP(DG663,'[1]Sheet2 (2)'!$A$2:$C$2126,3,FALSE)</f>
        <v>31110.556.000.5997.310.000000000000.17</v>
      </c>
      <c r="DI663" t="str">
        <f t="shared" si="77"/>
        <v>31110.556.000.</v>
      </c>
      <c r="DJ663" t="str">
        <f t="shared" si="78"/>
        <v>.310.000000000000.17</v>
      </c>
      <c r="DK663" s="4" t="s">
        <v>5175</v>
      </c>
      <c r="DL663" t="str">
        <f t="shared" si="79"/>
        <v>5997</v>
      </c>
      <c r="DM663" t="s">
        <v>2735</v>
      </c>
      <c r="DN663" t="str">
        <f t="shared" si="80"/>
        <v>110.556</v>
      </c>
      <c r="DO663" t="str">
        <f t="shared" si="81"/>
        <v/>
      </c>
      <c r="DP663" s="121" t="s">
        <v>3496</v>
      </c>
      <c r="DQ663" t="s">
        <v>6203</v>
      </c>
      <c r="DR663" t="s">
        <v>5923</v>
      </c>
      <c r="DS663" t="str">
        <f t="shared" si="82"/>
        <v>.310.000000000000.</v>
      </c>
    </row>
    <row r="664" spans="46:123" x14ac:dyDescent="0.25">
      <c r="AT664" t="s">
        <v>2410</v>
      </c>
      <c r="BT664" t="s">
        <v>2112</v>
      </c>
      <c r="DG664" s="121" t="s">
        <v>3510</v>
      </c>
      <c r="DH664" s="122" t="str">
        <f>VLOOKUP(DG664,'[1]Sheet2 (2)'!$A$2:$C$2126,3,FALSE)</f>
        <v>31110.556.000.5997.310.000000000000.17</v>
      </c>
      <c r="DI664" t="str">
        <f t="shared" si="77"/>
        <v>31110.556.000.</v>
      </c>
      <c r="DJ664" t="str">
        <f t="shared" si="78"/>
        <v>.310.000000000000.17</v>
      </c>
      <c r="DK664" s="4" t="s">
        <v>5175</v>
      </c>
      <c r="DL664" t="str">
        <f t="shared" si="79"/>
        <v>5997</v>
      </c>
      <c r="DM664" t="s">
        <v>2735</v>
      </c>
      <c r="DN664" t="str">
        <f t="shared" si="80"/>
        <v>110.556</v>
      </c>
      <c r="DO664" t="str">
        <f t="shared" si="81"/>
        <v/>
      </c>
      <c r="DP664" s="121" t="s">
        <v>3510</v>
      </c>
      <c r="DQ664" t="s">
        <v>6203</v>
      </c>
      <c r="DR664" t="s">
        <v>5923</v>
      </c>
      <c r="DS664" t="str">
        <f t="shared" si="82"/>
        <v>.310.000000000000.</v>
      </c>
    </row>
    <row r="665" spans="46:123" x14ac:dyDescent="0.25">
      <c r="AT665" t="s">
        <v>2411</v>
      </c>
      <c r="BT665" t="s">
        <v>2114</v>
      </c>
      <c r="DG665" s="121" t="s">
        <v>3524</v>
      </c>
      <c r="DH665" s="122" t="str">
        <f>VLOOKUP(DG665,'[1]Sheet2 (2)'!$A$2:$C$2126,3,FALSE)</f>
        <v>31110.556.000.5997.310.000000000000.17</v>
      </c>
      <c r="DI665" t="str">
        <f t="shared" si="77"/>
        <v>31110.556.000.</v>
      </c>
      <c r="DJ665" t="str">
        <f t="shared" si="78"/>
        <v>.310.000000000000.17</v>
      </c>
      <c r="DK665" s="4" t="s">
        <v>5175</v>
      </c>
      <c r="DL665" t="str">
        <f t="shared" si="79"/>
        <v>5997</v>
      </c>
      <c r="DM665" t="s">
        <v>2735</v>
      </c>
      <c r="DN665" t="str">
        <f t="shared" si="80"/>
        <v>110.556</v>
      </c>
      <c r="DO665" t="str">
        <f t="shared" si="81"/>
        <v/>
      </c>
      <c r="DP665" s="121" t="s">
        <v>3524</v>
      </c>
      <c r="DQ665" t="s">
        <v>6203</v>
      </c>
      <c r="DR665" t="s">
        <v>5923</v>
      </c>
      <c r="DS665" t="str">
        <f t="shared" si="82"/>
        <v>.310.000000000000.</v>
      </c>
    </row>
    <row r="666" spans="46:123" x14ac:dyDescent="0.25">
      <c r="AT666" t="s">
        <v>2412</v>
      </c>
      <c r="BT666" t="s">
        <v>2116</v>
      </c>
      <c r="DG666" s="121" t="s">
        <v>3538</v>
      </c>
      <c r="DH666" s="122" t="str">
        <f>VLOOKUP(DG666,'[1]Sheet2 (2)'!$A$2:$C$2126,3,FALSE)</f>
        <v>31110.556.000.5997.310.000000000000.17</v>
      </c>
      <c r="DI666" t="str">
        <f t="shared" si="77"/>
        <v>31110.556.000.</v>
      </c>
      <c r="DJ666" t="str">
        <f t="shared" si="78"/>
        <v>.310.000000000000.17</v>
      </c>
      <c r="DK666" s="4" t="s">
        <v>5175</v>
      </c>
      <c r="DL666" t="str">
        <f t="shared" si="79"/>
        <v>5997</v>
      </c>
      <c r="DM666" t="s">
        <v>2735</v>
      </c>
      <c r="DN666" t="str">
        <f t="shared" si="80"/>
        <v>110.556</v>
      </c>
      <c r="DO666" t="str">
        <f t="shared" si="81"/>
        <v/>
      </c>
      <c r="DP666" s="121" t="s">
        <v>3538</v>
      </c>
      <c r="DQ666" t="s">
        <v>6203</v>
      </c>
      <c r="DR666" t="s">
        <v>5923</v>
      </c>
      <c r="DS666" t="str">
        <f t="shared" si="82"/>
        <v>.310.000000000000.</v>
      </c>
    </row>
    <row r="667" spans="46:123" x14ac:dyDescent="0.25">
      <c r="AT667"/>
      <c r="BT667" t="s">
        <v>2118</v>
      </c>
      <c r="DG667" s="121" t="s">
        <v>3551</v>
      </c>
      <c r="DH667" s="122" t="str">
        <f>VLOOKUP(DG667,'[1]Sheet2 (2)'!$A$2:$C$2126,3,FALSE)</f>
        <v>31110.556.000.5997.310.000000000000.17</v>
      </c>
      <c r="DI667" t="str">
        <f t="shared" si="77"/>
        <v>31110.556.000.</v>
      </c>
      <c r="DJ667" t="str">
        <f t="shared" si="78"/>
        <v>.310.000000000000.17</v>
      </c>
      <c r="DK667" s="4" t="s">
        <v>5175</v>
      </c>
      <c r="DL667" t="str">
        <f t="shared" si="79"/>
        <v>5997</v>
      </c>
      <c r="DM667" t="s">
        <v>2735</v>
      </c>
      <c r="DN667" t="str">
        <f t="shared" si="80"/>
        <v>110.556</v>
      </c>
      <c r="DO667" t="str">
        <f t="shared" si="81"/>
        <v/>
      </c>
      <c r="DP667" s="121" t="s">
        <v>3551</v>
      </c>
      <c r="DQ667" t="s">
        <v>6203</v>
      </c>
      <c r="DR667" t="s">
        <v>5923</v>
      </c>
      <c r="DS667" t="str">
        <f t="shared" si="82"/>
        <v>.310.000000000000.</v>
      </c>
    </row>
    <row r="668" spans="46:123" x14ac:dyDescent="0.25">
      <c r="AT668"/>
      <c r="BT668" t="s">
        <v>2121</v>
      </c>
      <c r="DG668" s="121" t="s">
        <v>3564</v>
      </c>
      <c r="DH668" s="122" t="str">
        <f>VLOOKUP(DG668,'[1]Sheet2 (2)'!$A$2:$C$2126,3,FALSE)</f>
        <v>31110.556.000.5997.310.000000000000.17</v>
      </c>
      <c r="DI668" t="str">
        <f t="shared" si="77"/>
        <v>31110.556.000.</v>
      </c>
      <c r="DJ668" t="str">
        <f t="shared" si="78"/>
        <v>.310.000000000000.17</v>
      </c>
      <c r="DK668" s="4" t="s">
        <v>5175</v>
      </c>
      <c r="DL668" t="str">
        <f t="shared" si="79"/>
        <v>5997</v>
      </c>
      <c r="DM668" t="s">
        <v>2735</v>
      </c>
      <c r="DN668" t="str">
        <f t="shared" si="80"/>
        <v>110.556</v>
      </c>
      <c r="DO668" t="str">
        <f t="shared" si="81"/>
        <v/>
      </c>
      <c r="DP668" s="121" t="s">
        <v>3564</v>
      </c>
      <c r="DQ668" t="s">
        <v>6203</v>
      </c>
      <c r="DR668" t="s">
        <v>5923</v>
      </c>
      <c r="DS668" t="str">
        <f t="shared" si="82"/>
        <v>.310.000000000000.</v>
      </c>
    </row>
    <row r="669" spans="46:123" x14ac:dyDescent="0.25">
      <c r="AT669"/>
      <c r="BT669" t="s">
        <v>2123</v>
      </c>
      <c r="DG669" s="121" t="s">
        <v>3577</v>
      </c>
      <c r="DH669" s="122" t="str">
        <f>VLOOKUP(DG669,'[1]Sheet2 (2)'!$A$2:$C$2126,3,FALSE)</f>
        <v>31110.556.000.5997.310.000000000000.17</v>
      </c>
      <c r="DI669" t="str">
        <f t="shared" si="77"/>
        <v>31110.556.000.</v>
      </c>
      <c r="DJ669" t="str">
        <f t="shared" si="78"/>
        <v>.310.000000000000.17</v>
      </c>
      <c r="DK669" s="4" t="s">
        <v>5175</v>
      </c>
      <c r="DL669" t="str">
        <f t="shared" si="79"/>
        <v>5997</v>
      </c>
      <c r="DM669" t="s">
        <v>2735</v>
      </c>
      <c r="DN669" t="str">
        <f t="shared" si="80"/>
        <v>110.556</v>
      </c>
      <c r="DO669" t="str">
        <f t="shared" si="81"/>
        <v/>
      </c>
      <c r="DP669" s="121" t="s">
        <v>3577</v>
      </c>
      <c r="DQ669" t="s">
        <v>6203</v>
      </c>
      <c r="DR669" t="s">
        <v>5923</v>
      </c>
      <c r="DS669" t="str">
        <f t="shared" si="82"/>
        <v>.310.000000000000.</v>
      </c>
    </row>
    <row r="670" spans="46:123" x14ac:dyDescent="0.25">
      <c r="AT670"/>
      <c r="BT670" t="s">
        <v>2125</v>
      </c>
      <c r="DG670" s="121" t="s">
        <v>3590</v>
      </c>
      <c r="DH670" s="122" t="str">
        <f>VLOOKUP(DG670,'[1]Sheet2 (2)'!$A$2:$C$2126,3,FALSE)</f>
        <v>31110.556.000.5997.310.000000000000.17</v>
      </c>
      <c r="DI670" t="str">
        <f t="shared" si="77"/>
        <v>31110.556.000.</v>
      </c>
      <c r="DJ670" t="str">
        <f t="shared" si="78"/>
        <v>.310.000000000000.17</v>
      </c>
      <c r="DK670" s="4" t="s">
        <v>5175</v>
      </c>
      <c r="DL670" t="str">
        <f t="shared" si="79"/>
        <v>5997</v>
      </c>
      <c r="DM670" t="s">
        <v>2735</v>
      </c>
      <c r="DN670" t="str">
        <f t="shared" si="80"/>
        <v>110.556</v>
      </c>
      <c r="DO670" t="str">
        <f t="shared" si="81"/>
        <v/>
      </c>
      <c r="DP670" s="121" t="s">
        <v>3590</v>
      </c>
      <c r="DQ670" t="s">
        <v>6203</v>
      </c>
      <c r="DR670" t="s">
        <v>5923</v>
      </c>
      <c r="DS670" t="str">
        <f t="shared" si="82"/>
        <v>.310.000000000000.</v>
      </c>
    </row>
    <row r="671" spans="46:123" x14ac:dyDescent="0.25">
      <c r="AT671"/>
      <c r="BT671" t="s">
        <v>2127</v>
      </c>
      <c r="DG671" s="121" t="s">
        <v>3603</v>
      </c>
      <c r="DH671" s="122" t="str">
        <f>VLOOKUP(DG671,'[1]Sheet2 (2)'!$A$2:$C$2126,3,FALSE)</f>
        <v>31110.557.000.5997.310.000000000000.17</v>
      </c>
      <c r="DI671" t="str">
        <f t="shared" si="77"/>
        <v>31110.557.000.</v>
      </c>
      <c r="DJ671" t="str">
        <f t="shared" si="78"/>
        <v>.310.000000000000.17</v>
      </c>
      <c r="DK671" s="4" t="s">
        <v>5176</v>
      </c>
      <c r="DL671" t="str">
        <f t="shared" si="79"/>
        <v>5997</v>
      </c>
      <c r="DM671" t="s">
        <v>2735</v>
      </c>
      <c r="DN671" t="str">
        <f t="shared" si="80"/>
        <v>110.557</v>
      </c>
      <c r="DO671" t="str">
        <f t="shared" si="81"/>
        <v/>
      </c>
      <c r="DP671" s="121" t="s">
        <v>3603</v>
      </c>
      <c r="DQ671" t="s">
        <v>6204</v>
      </c>
      <c r="DR671" t="s">
        <v>5923</v>
      </c>
      <c r="DS671" t="str">
        <f t="shared" si="82"/>
        <v>.310.000000000000.</v>
      </c>
    </row>
    <row r="672" spans="46:123" x14ac:dyDescent="0.25">
      <c r="AT672"/>
      <c r="BT672" t="s">
        <v>2130</v>
      </c>
      <c r="DG672" s="121" t="s">
        <v>3616</v>
      </c>
      <c r="DH672" s="122" t="str">
        <f>VLOOKUP(DG672,'[1]Sheet2 (2)'!$A$2:$C$2126,3,FALSE)</f>
        <v>31110.557.000.5997.310.000000000000.17</v>
      </c>
      <c r="DI672" t="str">
        <f t="shared" si="77"/>
        <v>31110.557.000.</v>
      </c>
      <c r="DJ672" t="str">
        <f t="shared" si="78"/>
        <v>.310.000000000000.17</v>
      </c>
      <c r="DK672" s="4" t="s">
        <v>5176</v>
      </c>
      <c r="DL672" t="str">
        <f t="shared" si="79"/>
        <v>5997</v>
      </c>
      <c r="DM672" t="s">
        <v>2735</v>
      </c>
      <c r="DN672" t="str">
        <f t="shared" si="80"/>
        <v>110.557</v>
      </c>
      <c r="DO672" t="str">
        <f t="shared" si="81"/>
        <v/>
      </c>
      <c r="DP672" s="121" t="s">
        <v>3616</v>
      </c>
      <c r="DQ672" t="s">
        <v>6204</v>
      </c>
      <c r="DR672" t="s">
        <v>5923</v>
      </c>
      <c r="DS672" t="str">
        <f t="shared" si="82"/>
        <v>.310.000000000000.</v>
      </c>
    </row>
    <row r="673" spans="46:123" x14ac:dyDescent="0.25">
      <c r="AT673"/>
      <c r="BT673" t="s">
        <v>2132</v>
      </c>
      <c r="DG673" s="121" t="s">
        <v>3628</v>
      </c>
      <c r="DH673" s="122" t="str">
        <f>VLOOKUP(DG673,'[1]Sheet2 (2)'!$A$2:$C$2126,3,FALSE)</f>
        <v>31110.557.000.5997.310.000000000000.17</v>
      </c>
      <c r="DI673" t="str">
        <f t="shared" si="77"/>
        <v>31110.557.000.</v>
      </c>
      <c r="DJ673" t="str">
        <f t="shared" si="78"/>
        <v>.310.000000000000.17</v>
      </c>
      <c r="DK673" s="4" t="s">
        <v>5176</v>
      </c>
      <c r="DL673" t="str">
        <f t="shared" si="79"/>
        <v>5997</v>
      </c>
      <c r="DM673" t="s">
        <v>2735</v>
      </c>
      <c r="DN673" t="str">
        <f t="shared" si="80"/>
        <v>110.557</v>
      </c>
      <c r="DO673" t="str">
        <f t="shared" si="81"/>
        <v/>
      </c>
      <c r="DP673" s="121" t="s">
        <v>3628</v>
      </c>
      <c r="DQ673" t="s">
        <v>6204</v>
      </c>
      <c r="DR673" t="s">
        <v>5923</v>
      </c>
      <c r="DS673" t="str">
        <f t="shared" si="82"/>
        <v>.310.000000000000.</v>
      </c>
    </row>
    <row r="674" spans="46:123" x14ac:dyDescent="0.25">
      <c r="AT674"/>
      <c r="BT674" t="s">
        <v>2134</v>
      </c>
      <c r="DG674" s="121" t="s">
        <v>3640</v>
      </c>
      <c r="DH674" s="122" t="str">
        <f>VLOOKUP(DG674,'[1]Sheet2 (2)'!$A$2:$C$2126,3,FALSE)</f>
        <v>31110.557.000.5997.310.000000000000.17</v>
      </c>
      <c r="DI674" t="str">
        <f t="shared" si="77"/>
        <v>31110.557.000.</v>
      </c>
      <c r="DJ674" t="str">
        <f t="shared" si="78"/>
        <v>.310.000000000000.17</v>
      </c>
      <c r="DK674" s="4" t="s">
        <v>5176</v>
      </c>
      <c r="DL674" t="str">
        <f t="shared" si="79"/>
        <v>5997</v>
      </c>
      <c r="DM674" t="s">
        <v>2735</v>
      </c>
      <c r="DN674" t="str">
        <f t="shared" si="80"/>
        <v>110.557</v>
      </c>
      <c r="DO674" t="str">
        <f t="shared" si="81"/>
        <v/>
      </c>
      <c r="DP674" s="121" t="s">
        <v>3640</v>
      </c>
      <c r="DQ674" t="s">
        <v>6204</v>
      </c>
      <c r="DR674" t="s">
        <v>5923</v>
      </c>
      <c r="DS674" t="str">
        <f t="shared" si="82"/>
        <v>.310.000000000000.</v>
      </c>
    </row>
    <row r="675" spans="46:123" x14ac:dyDescent="0.25">
      <c r="AT675"/>
      <c r="BT675" t="s">
        <v>2137</v>
      </c>
      <c r="DG675" s="121" t="s">
        <v>3653</v>
      </c>
      <c r="DH675" s="122" t="str">
        <f>VLOOKUP(DG675,'[1]Sheet2 (2)'!$A$2:$C$2126,3,FALSE)</f>
        <v>31110.557.000.5997.310.000000000000.17</v>
      </c>
      <c r="DI675" t="str">
        <f t="shared" si="77"/>
        <v>31110.557.000.</v>
      </c>
      <c r="DJ675" t="str">
        <f t="shared" si="78"/>
        <v>.310.000000000000.17</v>
      </c>
      <c r="DK675" s="4" t="s">
        <v>5176</v>
      </c>
      <c r="DL675" t="str">
        <f t="shared" si="79"/>
        <v>5997</v>
      </c>
      <c r="DM675" t="s">
        <v>2735</v>
      </c>
      <c r="DN675" t="str">
        <f t="shared" si="80"/>
        <v>110.557</v>
      </c>
      <c r="DO675" t="str">
        <f t="shared" si="81"/>
        <v/>
      </c>
      <c r="DP675" s="121" t="s">
        <v>3653</v>
      </c>
      <c r="DQ675" t="s">
        <v>6204</v>
      </c>
      <c r="DR675" t="s">
        <v>5923</v>
      </c>
      <c r="DS675" t="str">
        <f t="shared" si="82"/>
        <v>.310.000000000000.</v>
      </c>
    </row>
    <row r="676" spans="46:123" x14ac:dyDescent="0.25">
      <c r="AT676"/>
      <c r="BT676" t="s">
        <v>2139</v>
      </c>
      <c r="DG676" s="121" t="s">
        <v>3666</v>
      </c>
      <c r="DH676" s="122" t="str">
        <f>VLOOKUP(DG676,'[1]Sheet2 (2)'!$A$2:$C$2126,3,FALSE)</f>
        <v>31110.557.000.5997.310.000000000000.17</v>
      </c>
      <c r="DI676" t="str">
        <f t="shared" si="77"/>
        <v>31110.557.000.</v>
      </c>
      <c r="DJ676" t="str">
        <f t="shared" si="78"/>
        <v>.310.000000000000.17</v>
      </c>
      <c r="DK676" s="4" t="s">
        <v>5176</v>
      </c>
      <c r="DL676" t="str">
        <f t="shared" si="79"/>
        <v>5997</v>
      </c>
      <c r="DM676" t="s">
        <v>2735</v>
      </c>
      <c r="DN676" t="str">
        <f t="shared" si="80"/>
        <v>110.557</v>
      </c>
      <c r="DO676" t="str">
        <f t="shared" si="81"/>
        <v/>
      </c>
      <c r="DP676" s="121" t="s">
        <v>3666</v>
      </c>
      <c r="DQ676" t="s">
        <v>6204</v>
      </c>
      <c r="DR676" t="s">
        <v>5923</v>
      </c>
      <c r="DS676" t="str">
        <f t="shared" si="82"/>
        <v>.310.000000000000.</v>
      </c>
    </row>
    <row r="677" spans="46:123" x14ac:dyDescent="0.25">
      <c r="AT677"/>
      <c r="BT677" t="s">
        <v>2141</v>
      </c>
      <c r="DG677" s="121" t="s">
        <v>3679</v>
      </c>
      <c r="DH677" s="122" t="str">
        <f>VLOOKUP(DG677,'[1]Sheet2 (2)'!$A$2:$C$2126,3,FALSE)</f>
        <v>31110.557.000.5997.310.000000000000.17</v>
      </c>
      <c r="DI677" t="str">
        <f t="shared" si="77"/>
        <v>31110.557.000.</v>
      </c>
      <c r="DJ677" t="str">
        <f t="shared" si="78"/>
        <v>.310.000000000000.17</v>
      </c>
      <c r="DK677" s="4" t="s">
        <v>5176</v>
      </c>
      <c r="DL677" t="str">
        <f t="shared" si="79"/>
        <v>5997</v>
      </c>
      <c r="DM677" t="s">
        <v>2735</v>
      </c>
      <c r="DN677" t="str">
        <f t="shared" si="80"/>
        <v>110.557</v>
      </c>
      <c r="DO677" t="str">
        <f t="shared" si="81"/>
        <v/>
      </c>
      <c r="DP677" s="121" t="s">
        <v>3679</v>
      </c>
      <c r="DQ677" t="s">
        <v>6204</v>
      </c>
      <c r="DR677" t="s">
        <v>5923</v>
      </c>
      <c r="DS677" t="str">
        <f t="shared" si="82"/>
        <v>.310.000000000000.</v>
      </c>
    </row>
    <row r="678" spans="46:123" x14ac:dyDescent="0.25">
      <c r="AT678"/>
      <c r="BT678" t="s">
        <v>2143</v>
      </c>
      <c r="DG678" s="121" t="s">
        <v>3691</v>
      </c>
      <c r="DH678" s="122" t="str">
        <f>VLOOKUP(DG678,'[1]Sheet2 (2)'!$A$2:$C$2126,3,FALSE)</f>
        <v>31110.557.000.5997.310.000000000000.17</v>
      </c>
      <c r="DI678" t="str">
        <f t="shared" si="77"/>
        <v>31110.557.000.</v>
      </c>
      <c r="DJ678" t="str">
        <f t="shared" si="78"/>
        <v>.310.000000000000.17</v>
      </c>
      <c r="DK678" s="4" t="s">
        <v>5176</v>
      </c>
      <c r="DL678" t="str">
        <f t="shared" si="79"/>
        <v>5997</v>
      </c>
      <c r="DM678" t="s">
        <v>2735</v>
      </c>
      <c r="DN678" t="str">
        <f t="shared" si="80"/>
        <v>110.557</v>
      </c>
      <c r="DO678" t="str">
        <f t="shared" si="81"/>
        <v/>
      </c>
      <c r="DP678" s="121" t="s">
        <v>3691</v>
      </c>
      <c r="DQ678" t="s">
        <v>6204</v>
      </c>
      <c r="DR678" t="s">
        <v>5923</v>
      </c>
      <c r="DS678" t="str">
        <f t="shared" si="82"/>
        <v>.310.000000000000.</v>
      </c>
    </row>
    <row r="679" spans="46:123" x14ac:dyDescent="0.25">
      <c r="AT679"/>
      <c r="BT679" t="s">
        <v>2145</v>
      </c>
      <c r="DG679" s="121" t="s">
        <v>3703</v>
      </c>
      <c r="DH679" s="122" t="str">
        <f>VLOOKUP(DG679,'[1]Sheet2 (2)'!$A$2:$C$2126,3,FALSE)</f>
        <v>31110.557.000.5997.310.000000000000.17</v>
      </c>
      <c r="DI679" t="str">
        <f t="shared" si="77"/>
        <v>31110.557.000.</v>
      </c>
      <c r="DJ679" t="str">
        <f t="shared" si="78"/>
        <v>.310.000000000000.17</v>
      </c>
      <c r="DK679" s="4" t="s">
        <v>5176</v>
      </c>
      <c r="DL679" t="str">
        <f t="shared" si="79"/>
        <v>5997</v>
      </c>
      <c r="DM679" t="s">
        <v>2735</v>
      </c>
      <c r="DN679" t="str">
        <f t="shared" si="80"/>
        <v>110.557</v>
      </c>
      <c r="DO679" t="str">
        <f t="shared" si="81"/>
        <v/>
      </c>
      <c r="DP679" s="121" t="s">
        <v>3703</v>
      </c>
      <c r="DQ679" t="s">
        <v>6204</v>
      </c>
      <c r="DR679" t="s">
        <v>5923</v>
      </c>
      <c r="DS679" t="str">
        <f t="shared" si="82"/>
        <v>.310.000000000000.</v>
      </c>
    </row>
    <row r="680" spans="46:123" x14ac:dyDescent="0.25">
      <c r="AT680"/>
      <c r="BT680" t="s">
        <v>2147</v>
      </c>
      <c r="DG680" s="121" t="s">
        <v>3715</v>
      </c>
      <c r="DH680" s="122" t="str">
        <f>VLOOKUP(DG680,'[1]Sheet2 (2)'!$A$2:$C$2126,3,FALSE)</f>
        <v>31110.557.000.5997.310.000000000000.17</v>
      </c>
      <c r="DI680" t="str">
        <f t="shared" si="77"/>
        <v>31110.557.000.</v>
      </c>
      <c r="DJ680" t="str">
        <f t="shared" si="78"/>
        <v>.310.000000000000.17</v>
      </c>
      <c r="DK680" s="4" t="s">
        <v>5176</v>
      </c>
      <c r="DL680" t="str">
        <f t="shared" si="79"/>
        <v>5997</v>
      </c>
      <c r="DM680" t="s">
        <v>2735</v>
      </c>
      <c r="DN680" t="str">
        <f t="shared" si="80"/>
        <v>110.557</v>
      </c>
      <c r="DO680" t="str">
        <f t="shared" si="81"/>
        <v/>
      </c>
      <c r="DP680" s="121" t="s">
        <v>3715</v>
      </c>
      <c r="DQ680" t="s">
        <v>6204</v>
      </c>
      <c r="DR680" t="s">
        <v>5923</v>
      </c>
      <c r="DS680" t="str">
        <f t="shared" si="82"/>
        <v>.310.000000000000.</v>
      </c>
    </row>
    <row r="681" spans="46:123" x14ac:dyDescent="0.25">
      <c r="AT681"/>
      <c r="BT681" t="s">
        <v>2150</v>
      </c>
      <c r="DG681" s="121" t="s">
        <v>3727</v>
      </c>
      <c r="DH681" s="122" t="str">
        <f>VLOOKUP(DG681,'[1]Sheet2 (2)'!$A$2:$C$2126,3,FALSE)</f>
        <v>31110.557.000.5997.310.000000000000.17</v>
      </c>
      <c r="DI681" t="str">
        <f t="shared" si="77"/>
        <v>31110.557.000.</v>
      </c>
      <c r="DJ681" t="str">
        <f t="shared" si="78"/>
        <v>.310.000000000000.17</v>
      </c>
      <c r="DK681" s="4" t="s">
        <v>5176</v>
      </c>
      <c r="DL681" t="str">
        <f t="shared" si="79"/>
        <v>5997</v>
      </c>
      <c r="DM681" t="s">
        <v>2735</v>
      </c>
      <c r="DN681" t="str">
        <f t="shared" si="80"/>
        <v>110.557</v>
      </c>
      <c r="DO681" t="str">
        <f t="shared" si="81"/>
        <v/>
      </c>
      <c r="DP681" s="121" t="s">
        <v>3727</v>
      </c>
      <c r="DQ681" t="s">
        <v>6204</v>
      </c>
      <c r="DR681" t="s">
        <v>5923</v>
      </c>
      <c r="DS681" t="str">
        <f t="shared" si="82"/>
        <v>.310.000000000000.</v>
      </c>
    </row>
    <row r="682" spans="46:123" x14ac:dyDescent="0.25">
      <c r="AT682"/>
      <c r="BT682" t="s">
        <v>2152</v>
      </c>
      <c r="DG682" s="121" t="s">
        <v>3739</v>
      </c>
      <c r="DH682" s="122" t="str">
        <f>VLOOKUP(DG682,'[1]Sheet2 (2)'!$A$2:$C$2126,3,FALSE)</f>
        <v>31110.558.000.5997.310.000000000000.17</v>
      </c>
      <c r="DI682" t="str">
        <f t="shared" si="77"/>
        <v>31110.558.000.</v>
      </c>
      <c r="DJ682" t="str">
        <f t="shared" si="78"/>
        <v>.310.000000000000.17</v>
      </c>
      <c r="DK682" s="4" t="s">
        <v>5177</v>
      </c>
      <c r="DL682" t="str">
        <f t="shared" si="79"/>
        <v>5997</v>
      </c>
      <c r="DM682" t="s">
        <v>2735</v>
      </c>
      <c r="DN682" t="str">
        <f t="shared" si="80"/>
        <v>110.558</v>
      </c>
      <c r="DO682" t="str">
        <f t="shared" si="81"/>
        <v/>
      </c>
      <c r="DP682" s="121" t="s">
        <v>3739</v>
      </c>
      <c r="DQ682" t="s">
        <v>6205</v>
      </c>
      <c r="DR682" t="s">
        <v>5923</v>
      </c>
      <c r="DS682" t="str">
        <f t="shared" si="82"/>
        <v>.310.000000000000.</v>
      </c>
    </row>
    <row r="683" spans="46:123" x14ac:dyDescent="0.25">
      <c r="AT683"/>
      <c r="BT683" t="s">
        <v>2155</v>
      </c>
      <c r="DG683" s="121" t="s">
        <v>3751</v>
      </c>
      <c r="DH683" s="122" t="str">
        <f>VLOOKUP(DG683,'[1]Sheet2 (2)'!$A$2:$C$2126,3,FALSE)</f>
        <v>31110.558.000.5997.310.000000000000.17</v>
      </c>
      <c r="DI683" t="str">
        <f t="shared" si="77"/>
        <v>31110.558.000.</v>
      </c>
      <c r="DJ683" t="str">
        <f t="shared" si="78"/>
        <v>.310.000000000000.17</v>
      </c>
      <c r="DK683" s="4" t="s">
        <v>5177</v>
      </c>
      <c r="DL683" t="str">
        <f t="shared" si="79"/>
        <v>5997</v>
      </c>
      <c r="DM683" t="s">
        <v>2735</v>
      </c>
      <c r="DN683" t="str">
        <f t="shared" si="80"/>
        <v>110.558</v>
      </c>
      <c r="DO683" t="str">
        <f t="shared" si="81"/>
        <v/>
      </c>
      <c r="DP683" s="121" t="s">
        <v>3751</v>
      </c>
      <c r="DQ683" t="s">
        <v>6205</v>
      </c>
      <c r="DR683" t="s">
        <v>5923</v>
      </c>
      <c r="DS683" t="str">
        <f t="shared" si="82"/>
        <v>.310.000000000000.</v>
      </c>
    </row>
    <row r="684" spans="46:123" x14ac:dyDescent="0.25">
      <c r="AT684"/>
      <c r="BT684" t="s">
        <v>2157</v>
      </c>
      <c r="DG684" s="121" t="s">
        <v>3763</v>
      </c>
      <c r="DH684" s="122" t="str">
        <f>VLOOKUP(DG684,'[1]Sheet2 (2)'!$A$2:$C$2126,3,FALSE)</f>
        <v>31110.558.000.5997.310.000000000000.17</v>
      </c>
      <c r="DI684" t="str">
        <f t="shared" si="77"/>
        <v>31110.558.000.</v>
      </c>
      <c r="DJ684" t="str">
        <f t="shared" si="78"/>
        <v>.310.000000000000.17</v>
      </c>
      <c r="DK684" s="4" t="s">
        <v>5177</v>
      </c>
      <c r="DL684" t="str">
        <f t="shared" si="79"/>
        <v>5997</v>
      </c>
      <c r="DM684" t="s">
        <v>2735</v>
      </c>
      <c r="DN684" t="str">
        <f t="shared" si="80"/>
        <v>110.558</v>
      </c>
      <c r="DO684" t="str">
        <f t="shared" si="81"/>
        <v/>
      </c>
      <c r="DP684" s="121" t="s">
        <v>3763</v>
      </c>
      <c r="DQ684" t="s">
        <v>6205</v>
      </c>
      <c r="DR684" t="s">
        <v>5923</v>
      </c>
      <c r="DS684" t="str">
        <f t="shared" si="82"/>
        <v>.310.000000000000.</v>
      </c>
    </row>
    <row r="685" spans="46:123" x14ac:dyDescent="0.25">
      <c r="AT685"/>
      <c r="BT685" t="s">
        <v>2161</v>
      </c>
      <c r="DG685" s="121" t="s">
        <v>3775</v>
      </c>
      <c r="DH685" s="122" t="str">
        <f>VLOOKUP(DG685,'[1]Sheet2 (2)'!$A$2:$C$2126,3,FALSE)</f>
        <v>31110.558.000.5997.310.000000000000.17</v>
      </c>
      <c r="DI685" t="str">
        <f t="shared" si="77"/>
        <v>31110.558.000.</v>
      </c>
      <c r="DJ685" t="str">
        <f t="shared" si="78"/>
        <v>.310.000000000000.17</v>
      </c>
      <c r="DK685" s="4" t="s">
        <v>5177</v>
      </c>
      <c r="DL685" t="str">
        <f t="shared" si="79"/>
        <v>5997</v>
      </c>
      <c r="DM685" t="s">
        <v>2735</v>
      </c>
      <c r="DN685" t="str">
        <f t="shared" si="80"/>
        <v>110.558</v>
      </c>
      <c r="DO685" t="str">
        <f t="shared" si="81"/>
        <v/>
      </c>
      <c r="DP685" s="121" t="s">
        <v>3775</v>
      </c>
      <c r="DQ685" t="s">
        <v>6205</v>
      </c>
      <c r="DR685" t="s">
        <v>5923</v>
      </c>
      <c r="DS685" t="str">
        <f t="shared" si="82"/>
        <v>.310.000000000000.</v>
      </c>
    </row>
    <row r="686" spans="46:123" x14ac:dyDescent="0.25">
      <c r="AT686"/>
      <c r="BT686" t="s">
        <v>2164</v>
      </c>
      <c r="DG686" s="121" t="s">
        <v>3787</v>
      </c>
      <c r="DH686" s="122" t="str">
        <f>VLOOKUP(DG686,'[1]Sheet2 (2)'!$A$2:$C$2126,3,FALSE)</f>
        <v>31110.558.000.5997.310.000000000000.17</v>
      </c>
      <c r="DI686" t="str">
        <f t="shared" si="77"/>
        <v>31110.558.000.</v>
      </c>
      <c r="DJ686" t="str">
        <f t="shared" si="78"/>
        <v>.310.000000000000.17</v>
      </c>
      <c r="DK686" s="4" t="s">
        <v>5177</v>
      </c>
      <c r="DL686" t="str">
        <f t="shared" si="79"/>
        <v>5997</v>
      </c>
      <c r="DM686" t="s">
        <v>2735</v>
      </c>
      <c r="DN686" t="str">
        <f t="shared" si="80"/>
        <v>110.558</v>
      </c>
      <c r="DO686" t="str">
        <f t="shared" si="81"/>
        <v/>
      </c>
      <c r="DP686" s="121" t="s">
        <v>3787</v>
      </c>
      <c r="DQ686" t="s">
        <v>6205</v>
      </c>
      <c r="DR686" t="s">
        <v>5923</v>
      </c>
      <c r="DS686" t="str">
        <f t="shared" si="82"/>
        <v>.310.000000000000.</v>
      </c>
    </row>
    <row r="687" spans="46:123" x14ac:dyDescent="0.25">
      <c r="AT687"/>
      <c r="BT687" t="s">
        <v>2166</v>
      </c>
      <c r="DG687" s="121" t="s">
        <v>3799</v>
      </c>
      <c r="DH687" s="122" t="str">
        <f>VLOOKUP(DG687,'[1]Sheet2 (2)'!$A$2:$C$2126,3,FALSE)</f>
        <v>31110.558.000.5997.310.000000000000.17</v>
      </c>
      <c r="DI687" t="str">
        <f t="shared" si="77"/>
        <v>31110.558.000.</v>
      </c>
      <c r="DJ687" t="str">
        <f t="shared" si="78"/>
        <v>.310.000000000000.17</v>
      </c>
      <c r="DK687" s="4" t="s">
        <v>5177</v>
      </c>
      <c r="DL687" t="str">
        <f t="shared" si="79"/>
        <v>5997</v>
      </c>
      <c r="DM687" t="s">
        <v>2735</v>
      </c>
      <c r="DN687" t="str">
        <f t="shared" si="80"/>
        <v>110.558</v>
      </c>
      <c r="DO687" t="str">
        <f t="shared" si="81"/>
        <v/>
      </c>
      <c r="DP687" s="121" t="s">
        <v>3799</v>
      </c>
      <c r="DQ687" t="s">
        <v>6205</v>
      </c>
      <c r="DR687" t="s">
        <v>5923</v>
      </c>
      <c r="DS687" t="str">
        <f t="shared" si="82"/>
        <v>.310.000000000000.</v>
      </c>
    </row>
    <row r="688" spans="46:123" x14ac:dyDescent="0.25">
      <c r="AT688"/>
      <c r="BT688" t="s">
        <v>2168</v>
      </c>
      <c r="DG688" s="121" t="s">
        <v>3811</v>
      </c>
      <c r="DH688" s="122" t="str">
        <f>VLOOKUP(DG688,'[1]Sheet2 (2)'!$A$2:$C$2126,3,FALSE)</f>
        <v>31110.558.000.5997.310.000000000000.17</v>
      </c>
      <c r="DI688" t="str">
        <f t="shared" si="77"/>
        <v>31110.558.000.</v>
      </c>
      <c r="DJ688" t="str">
        <f t="shared" si="78"/>
        <v>.310.000000000000.17</v>
      </c>
      <c r="DK688" s="4" t="s">
        <v>5177</v>
      </c>
      <c r="DL688" t="str">
        <f t="shared" si="79"/>
        <v>5997</v>
      </c>
      <c r="DM688" t="s">
        <v>2735</v>
      </c>
      <c r="DN688" t="str">
        <f t="shared" si="80"/>
        <v>110.558</v>
      </c>
      <c r="DO688" t="str">
        <f t="shared" si="81"/>
        <v/>
      </c>
      <c r="DP688" s="121" t="s">
        <v>3811</v>
      </c>
      <c r="DQ688" t="s">
        <v>6205</v>
      </c>
      <c r="DR688" t="s">
        <v>5923</v>
      </c>
      <c r="DS688" t="str">
        <f t="shared" si="82"/>
        <v>.310.000000000000.</v>
      </c>
    </row>
    <row r="689" spans="46:123" x14ac:dyDescent="0.25">
      <c r="AT689"/>
      <c r="BT689" t="s">
        <v>2170</v>
      </c>
      <c r="DG689" s="121" t="s">
        <v>3823</v>
      </c>
      <c r="DH689" s="122" t="str">
        <f>VLOOKUP(DG689,'[1]Sheet2 (2)'!$A$2:$C$2126,3,FALSE)</f>
        <v>31110.558.000.5997.310.000000000000.17</v>
      </c>
      <c r="DI689" t="str">
        <f t="shared" si="77"/>
        <v>31110.558.000.</v>
      </c>
      <c r="DJ689" t="str">
        <f t="shared" si="78"/>
        <v>.310.000000000000.17</v>
      </c>
      <c r="DK689" s="4" t="s">
        <v>5177</v>
      </c>
      <c r="DL689" t="str">
        <f t="shared" si="79"/>
        <v>5997</v>
      </c>
      <c r="DM689" t="s">
        <v>2735</v>
      </c>
      <c r="DN689" t="str">
        <f t="shared" si="80"/>
        <v>110.558</v>
      </c>
      <c r="DO689" t="str">
        <f t="shared" si="81"/>
        <v/>
      </c>
      <c r="DP689" s="121" t="s">
        <v>3823</v>
      </c>
      <c r="DQ689" t="s">
        <v>6205</v>
      </c>
      <c r="DR689" t="s">
        <v>5923</v>
      </c>
      <c r="DS689" t="str">
        <f t="shared" si="82"/>
        <v>.310.000000000000.</v>
      </c>
    </row>
    <row r="690" spans="46:123" x14ac:dyDescent="0.25">
      <c r="AT690"/>
      <c r="BT690" t="s">
        <v>2172</v>
      </c>
      <c r="DG690" s="121" t="s">
        <v>3835</v>
      </c>
      <c r="DH690" s="122" t="str">
        <f>VLOOKUP(DG690,'[1]Sheet2 (2)'!$A$2:$C$2126,3,FALSE)</f>
        <v>31110.558.000.5997.310.000000000000.17</v>
      </c>
      <c r="DI690" t="str">
        <f t="shared" si="77"/>
        <v>31110.558.000.</v>
      </c>
      <c r="DJ690" t="str">
        <f t="shared" si="78"/>
        <v>.310.000000000000.17</v>
      </c>
      <c r="DK690" s="4" t="s">
        <v>5177</v>
      </c>
      <c r="DL690" t="str">
        <f t="shared" si="79"/>
        <v>5997</v>
      </c>
      <c r="DM690" t="s">
        <v>2735</v>
      </c>
      <c r="DN690" t="str">
        <f t="shared" si="80"/>
        <v>110.558</v>
      </c>
      <c r="DO690" t="str">
        <f t="shared" si="81"/>
        <v/>
      </c>
      <c r="DP690" s="121" t="s">
        <v>3835</v>
      </c>
      <c r="DQ690" t="s">
        <v>6205</v>
      </c>
      <c r="DR690" t="s">
        <v>5923</v>
      </c>
      <c r="DS690" t="str">
        <f t="shared" si="82"/>
        <v>.310.000000000000.</v>
      </c>
    </row>
    <row r="691" spans="46:123" x14ac:dyDescent="0.25">
      <c r="AT691"/>
      <c r="BT691" t="s">
        <v>2174</v>
      </c>
      <c r="DG691" s="121" t="s">
        <v>3847</v>
      </c>
      <c r="DH691" s="122" t="str">
        <f>VLOOKUP(DG691,'[1]Sheet2 (2)'!$A$2:$C$2126,3,FALSE)</f>
        <v>31110.558.000.5997.310.000000000000.17</v>
      </c>
      <c r="DI691" t="str">
        <f t="shared" si="77"/>
        <v>31110.558.000.</v>
      </c>
      <c r="DJ691" t="str">
        <f t="shared" si="78"/>
        <v>.310.000000000000.17</v>
      </c>
      <c r="DK691" s="4" t="s">
        <v>5177</v>
      </c>
      <c r="DL691" t="str">
        <f t="shared" si="79"/>
        <v>5997</v>
      </c>
      <c r="DM691" t="s">
        <v>2735</v>
      </c>
      <c r="DN691" t="str">
        <f t="shared" si="80"/>
        <v>110.558</v>
      </c>
      <c r="DO691" t="str">
        <f t="shared" si="81"/>
        <v/>
      </c>
      <c r="DP691" s="121" t="s">
        <v>3847</v>
      </c>
      <c r="DQ691" t="s">
        <v>6205</v>
      </c>
      <c r="DR691" t="s">
        <v>5923</v>
      </c>
      <c r="DS691" t="str">
        <f t="shared" si="82"/>
        <v>.310.000000000000.</v>
      </c>
    </row>
    <row r="692" spans="46:123" x14ac:dyDescent="0.25">
      <c r="AT692"/>
      <c r="BT692" t="s">
        <v>2176</v>
      </c>
      <c r="DG692" s="121" t="s">
        <v>3860</v>
      </c>
      <c r="DH692" s="122" t="str">
        <f>VLOOKUP(DG692,'[1]Sheet2 (2)'!$A$2:$C$2126,3,FALSE)</f>
        <v>31110.558.000.5997.310.000000000000.17</v>
      </c>
      <c r="DI692" t="str">
        <f t="shared" si="77"/>
        <v>31110.558.000.</v>
      </c>
      <c r="DJ692" t="str">
        <f t="shared" si="78"/>
        <v>.310.000000000000.17</v>
      </c>
      <c r="DK692" s="4" t="s">
        <v>5177</v>
      </c>
      <c r="DL692" t="str">
        <f t="shared" si="79"/>
        <v>5997</v>
      </c>
      <c r="DM692" t="s">
        <v>2735</v>
      </c>
      <c r="DN692" t="str">
        <f t="shared" si="80"/>
        <v>110.558</v>
      </c>
      <c r="DO692" t="str">
        <f t="shared" si="81"/>
        <v/>
      </c>
      <c r="DP692" s="121" t="s">
        <v>3860</v>
      </c>
      <c r="DQ692" t="s">
        <v>6205</v>
      </c>
      <c r="DR692" t="s">
        <v>5923</v>
      </c>
      <c r="DS692" t="str">
        <f t="shared" si="82"/>
        <v>.310.000000000000.</v>
      </c>
    </row>
    <row r="693" spans="46:123" x14ac:dyDescent="0.25">
      <c r="AT693"/>
      <c r="BT693" t="s">
        <v>2180</v>
      </c>
      <c r="DG693" s="121" t="s">
        <v>3873</v>
      </c>
      <c r="DH693" s="122" t="str">
        <f>VLOOKUP(DG693,'[1]Sheet2 (2)'!$A$2:$C$2126,3,FALSE)</f>
        <v>31110.558.000.5997.310.000000000000.17</v>
      </c>
      <c r="DI693" t="str">
        <f t="shared" si="77"/>
        <v>31110.558.000.</v>
      </c>
      <c r="DJ693" t="str">
        <f t="shared" si="78"/>
        <v>.310.000000000000.17</v>
      </c>
      <c r="DK693" s="4" t="s">
        <v>5177</v>
      </c>
      <c r="DL693" t="str">
        <f t="shared" si="79"/>
        <v>5997</v>
      </c>
      <c r="DM693" t="s">
        <v>2735</v>
      </c>
      <c r="DN693" t="str">
        <f t="shared" si="80"/>
        <v>110.558</v>
      </c>
      <c r="DO693" t="str">
        <f t="shared" si="81"/>
        <v/>
      </c>
      <c r="DP693" s="121" t="s">
        <v>3873</v>
      </c>
      <c r="DQ693" t="s">
        <v>6205</v>
      </c>
      <c r="DR693" t="s">
        <v>5923</v>
      </c>
      <c r="DS693" t="str">
        <f t="shared" si="82"/>
        <v>.310.000000000000.</v>
      </c>
    </row>
    <row r="694" spans="46:123" x14ac:dyDescent="0.25">
      <c r="AT694"/>
      <c r="BT694" t="s">
        <v>2183</v>
      </c>
      <c r="DG694" s="121" t="s">
        <v>3885</v>
      </c>
      <c r="DH694" s="122" t="str">
        <f>VLOOKUP(DG694,'[1]Sheet2 (2)'!$A$2:$C$2126,3,FALSE)</f>
        <v>31110.559.000.5997.310.000000000000.17</v>
      </c>
      <c r="DI694" t="str">
        <f t="shared" si="77"/>
        <v>31110.559.000.</v>
      </c>
      <c r="DJ694" t="str">
        <f t="shared" si="78"/>
        <v>.310.000000000000.17</v>
      </c>
      <c r="DK694" s="4" t="s">
        <v>5178</v>
      </c>
      <c r="DL694" t="str">
        <f t="shared" si="79"/>
        <v>5997</v>
      </c>
      <c r="DM694" t="s">
        <v>2735</v>
      </c>
      <c r="DN694" t="str">
        <f t="shared" si="80"/>
        <v>110.559</v>
      </c>
      <c r="DO694" t="str">
        <f t="shared" si="81"/>
        <v/>
      </c>
      <c r="DP694" s="121" t="s">
        <v>3885</v>
      </c>
      <c r="DQ694" t="s">
        <v>6206</v>
      </c>
      <c r="DR694" t="s">
        <v>5923</v>
      </c>
      <c r="DS694" t="str">
        <f t="shared" si="82"/>
        <v>.310.000000000000.</v>
      </c>
    </row>
    <row r="695" spans="46:123" x14ac:dyDescent="0.25">
      <c r="AT695"/>
      <c r="BT695" t="s">
        <v>492</v>
      </c>
      <c r="DG695" s="121" t="s">
        <v>3897</v>
      </c>
      <c r="DH695" s="122" t="str">
        <f>VLOOKUP(DG695,'[1]Sheet2 (2)'!$A$2:$C$2126,3,FALSE)</f>
        <v>31110.559.000.5997.310.000000000000.17</v>
      </c>
      <c r="DI695" t="str">
        <f t="shared" si="77"/>
        <v>31110.559.000.</v>
      </c>
      <c r="DJ695" t="str">
        <f t="shared" si="78"/>
        <v>.310.000000000000.17</v>
      </c>
      <c r="DK695" s="4" t="s">
        <v>5178</v>
      </c>
      <c r="DL695" t="str">
        <f t="shared" si="79"/>
        <v>5997</v>
      </c>
      <c r="DM695" t="s">
        <v>2735</v>
      </c>
      <c r="DN695" t="str">
        <f t="shared" si="80"/>
        <v>110.559</v>
      </c>
      <c r="DO695" t="str">
        <f t="shared" si="81"/>
        <v/>
      </c>
      <c r="DP695" s="121" t="s">
        <v>3897</v>
      </c>
      <c r="DQ695" t="s">
        <v>6206</v>
      </c>
      <c r="DR695" t="s">
        <v>5923</v>
      </c>
      <c r="DS695" t="str">
        <f t="shared" si="82"/>
        <v>.310.000000000000.</v>
      </c>
    </row>
    <row r="696" spans="46:123" x14ac:dyDescent="0.25">
      <c r="AT696"/>
      <c r="BT696" t="s">
        <v>495</v>
      </c>
      <c r="DG696" s="121" t="s">
        <v>3909</v>
      </c>
      <c r="DH696" s="122" t="str">
        <f>VLOOKUP(DG696,'[1]Sheet2 (2)'!$A$2:$C$2126,3,FALSE)</f>
        <v>31110.559.000.5997.310.000000000000.17</v>
      </c>
      <c r="DI696" t="str">
        <f t="shared" si="77"/>
        <v>31110.559.000.</v>
      </c>
      <c r="DJ696" t="str">
        <f t="shared" si="78"/>
        <v>.310.000000000000.17</v>
      </c>
      <c r="DK696" s="4" t="s">
        <v>5178</v>
      </c>
      <c r="DL696" t="str">
        <f t="shared" si="79"/>
        <v>5997</v>
      </c>
      <c r="DM696" t="s">
        <v>2735</v>
      </c>
      <c r="DN696" t="str">
        <f t="shared" si="80"/>
        <v>110.559</v>
      </c>
      <c r="DO696" t="str">
        <f t="shared" si="81"/>
        <v/>
      </c>
      <c r="DP696" s="121" t="s">
        <v>3909</v>
      </c>
      <c r="DQ696" t="s">
        <v>6206</v>
      </c>
      <c r="DR696" t="s">
        <v>5923</v>
      </c>
      <c r="DS696" t="str">
        <f t="shared" si="82"/>
        <v>.310.000000000000.</v>
      </c>
    </row>
    <row r="697" spans="46:123" x14ac:dyDescent="0.25">
      <c r="AT697"/>
      <c r="BT697" t="s">
        <v>493</v>
      </c>
      <c r="DG697" s="121" t="s">
        <v>3921</v>
      </c>
      <c r="DH697" s="122" t="str">
        <f>VLOOKUP(DG697,'[1]Sheet2 (2)'!$A$2:$C$2126,3,FALSE)</f>
        <v>31110.559.000.5997.310.000000000000.17</v>
      </c>
      <c r="DI697" t="str">
        <f t="shared" si="77"/>
        <v>31110.559.000.</v>
      </c>
      <c r="DJ697" t="str">
        <f t="shared" si="78"/>
        <v>.310.000000000000.17</v>
      </c>
      <c r="DK697" s="4" t="s">
        <v>5178</v>
      </c>
      <c r="DL697" t="str">
        <f t="shared" si="79"/>
        <v>5997</v>
      </c>
      <c r="DM697" t="s">
        <v>2735</v>
      </c>
      <c r="DN697" t="str">
        <f t="shared" si="80"/>
        <v>110.559</v>
      </c>
      <c r="DO697" t="str">
        <f t="shared" si="81"/>
        <v/>
      </c>
      <c r="DP697" s="121" t="s">
        <v>3921</v>
      </c>
      <c r="DQ697" t="s">
        <v>6206</v>
      </c>
      <c r="DR697" t="s">
        <v>5923</v>
      </c>
      <c r="DS697" t="str">
        <f t="shared" si="82"/>
        <v>.310.000000000000.</v>
      </c>
    </row>
    <row r="698" spans="46:123" x14ac:dyDescent="0.25">
      <c r="AT698"/>
      <c r="BT698" t="s">
        <v>494</v>
      </c>
      <c r="DG698" s="121" t="s">
        <v>3933</v>
      </c>
      <c r="DH698" s="122" t="str">
        <f>VLOOKUP(DG698,'[1]Sheet2 (2)'!$A$2:$C$2126,3,FALSE)</f>
        <v>31110.559.000.5997.310.000000000000.17</v>
      </c>
      <c r="DI698" t="str">
        <f t="shared" si="77"/>
        <v>31110.559.000.</v>
      </c>
      <c r="DJ698" t="str">
        <f t="shared" si="78"/>
        <v>.310.000000000000.17</v>
      </c>
      <c r="DK698" s="4" t="s">
        <v>5178</v>
      </c>
      <c r="DL698" t="str">
        <f t="shared" si="79"/>
        <v>5997</v>
      </c>
      <c r="DM698" t="s">
        <v>2735</v>
      </c>
      <c r="DN698" t="str">
        <f t="shared" si="80"/>
        <v>110.559</v>
      </c>
      <c r="DO698" t="str">
        <f t="shared" si="81"/>
        <v/>
      </c>
      <c r="DP698" s="121" t="s">
        <v>3933</v>
      </c>
      <c r="DQ698" t="s">
        <v>6206</v>
      </c>
      <c r="DR698" t="s">
        <v>5923</v>
      </c>
      <c r="DS698" t="str">
        <f t="shared" si="82"/>
        <v>.310.000000000000.</v>
      </c>
    </row>
    <row r="699" spans="46:123" x14ac:dyDescent="0.25">
      <c r="AT699"/>
      <c r="BT699" t="s">
        <v>2190</v>
      </c>
      <c r="DG699" s="121" t="s">
        <v>3945</v>
      </c>
      <c r="DH699" s="122" t="str">
        <f>VLOOKUP(DG699,'[1]Sheet2 (2)'!$A$2:$C$2126,3,FALSE)</f>
        <v>31110.559.000.5997.310.000000000000.17</v>
      </c>
      <c r="DI699" t="str">
        <f t="shared" si="77"/>
        <v>31110.559.000.</v>
      </c>
      <c r="DJ699" t="str">
        <f t="shared" si="78"/>
        <v>.310.000000000000.17</v>
      </c>
      <c r="DK699" s="4" t="s">
        <v>5178</v>
      </c>
      <c r="DL699" t="str">
        <f t="shared" si="79"/>
        <v>5997</v>
      </c>
      <c r="DM699" t="s">
        <v>2735</v>
      </c>
      <c r="DN699" t="str">
        <f t="shared" si="80"/>
        <v>110.559</v>
      </c>
      <c r="DO699" t="str">
        <f t="shared" si="81"/>
        <v/>
      </c>
      <c r="DP699" s="121" t="s">
        <v>3945</v>
      </c>
      <c r="DQ699" t="s">
        <v>6206</v>
      </c>
      <c r="DR699" t="s">
        <v>5923</v>
      </c>
      <c r="DS699" t="str">
        <f t="shared" si="82"/>
        <v>.310.000000000000.</v>
      </c>
    </row>
    <row r="700" spans="46:123" x14ac:dyDescent="0.25">
      <c r="AT700"/>
      <c r="BT700" t="s">
        <v>2192</v>
      </c>
      <c r="DG700" s="121" t="s">
        <v>3958</v>
      </c>
      <c r="DH700" s="122" t="str">
        <f>VLOOKUP(DG700,'[1]Sheet2 (2)'!$A$2:$C$2126,3,FALSE)</f>
        <v>31110.559.000.5997.310.000000000000.17</v>
      </c>
      <c r="DI700" t="str">
        <f t="shared" si="77"/>
        <v>31110.559.000.</v>
      </c>
      <c r="DJ700" t="str">
        <f t="shared" si="78"/>
        <v>.310.000000000000.17</v>
      </c>
      <c r="DK700" s="4" t="s">
        <v>5178</v>
      </c>
      <c r="DL700" t="str">
        <f t="shared" si="79"/>
        <v>5997</v>
      </c>
      <c r="DM700" t="s">
        <v>2735</v>
      </c>
      <c r="DN700" t="str">
        <f t="shared" si="80"/>
        <v>110.559</v>
      </c>
      <c r="DO700" t="str">
        <f t="shared" si="81"/>
        <v/>
      </c>
      <c r="DP700" s="121" t="s">
        <v>3958</v>
      </c>
      <c r="DQ700" t="s">
        <v>6206</v>
      </c>
      <c r="DR700" t="s">
        <v>5923</v>
      </c>
      <c r="DS700" t="str">
        <f t="shared" si="82"/>
        <v>.310.000000000000.</v>
      </c>
    </row>
    <row r="701" spans="46:123" x14ac:dyDescent="0.25">
      <c r="AT701"/>
      <c r="BT701" t="s">
        <v>2194</v>
      </c>
      <c r="DG701" s="121" t="s">
        <v>3971</v>
      </c>
      <c r="DH701" s="122" t="str">
        <f>VLOOKUP(DG701,'[1]Sheet2 (2)'!$A$2:$C$2126,3,FALSE)</f>
        <v>31110.559.000.5997.310.000000000000.17</v>
      </c>
      <c r="DI701" t="str">
        <f t="shared" si="77"/>
        <v>31110.559.000.</v>
      </c>
      <c r="DJ701" t="str">
        <f t="shared" si="78"/>
        <v>.310.000000000000.17</v>
      </c>
      <c r="DK701" s="4" t="s">
        <v>5178</v>
      </c>
      <c r="DL701" t="str">
        <f t="shared" si="79"/>
        <v>5997</v>
      </c>
      <c r="DM701" t="s">
        <v>2735</v>
      </c>
      <c r="DN701" t="str">
        <f t="shared" si="80"/>
        <v>110.559</v>
      </c>
      <c r="DO701" t="str">
        <f t="shared" si="81"/>
        <v/>
      </c>
      <c r="DP701" s="121" t="s">
        <v>3971</v>
      </c>
      <c r="DQ701" t="s">
        <v>6206</v>
      </c>
      <c r="DR701" t="s">
        <v>5923</v>
      </c>
      <c r="DS701" t="str">
        <f t="shared" si="82"/>
        <v>.310.000000000000.</v>
      </c>
    </row>
    <row r="702" spans="46:123" x14ac:dyDescent="0.25">
      <c r="AT702"/>
      <c r="BT702" t="s">
        <v>2196</v>
      </c>
      <c r="DG702" s="121" t="s">
        <v>3983</v>
      </c>
      <c r="DH702" s="122" t="str">
        <f>VLOOKUP(DG702,'[1]Sheet2 (2)'!$A$2:$C$2126,3,FALSE)</f>
        <v>31110.559.000.5997.310.000000000000.17</v>
      </c>
      <c r="DI702" t="str">
        <f t="shared" si="77"/>
        <v>31110.559.000.</v>
      </c>
      <c r="DJ702" t="str">
        <f t="shared" si="78"/>
        <v>.310.000000000000.17</v>
      </c>
      <c r="DK702" s="4" t="s">
        <v>5178</v>
      </c>
      <c r="DL702" t="str">
        <f t="shared" si="79"/>
        <v>5997</v>
      </c>
      <c r="DM702" t="s">
        <v>2735</v>
      </c>
      <c r="DN702" t="str">
        <f t="shared" si="80"/>
        <v>110.559</v>
      </c>
      <c r="DO702" t="str">
        <f t="shared" si="81"/>
        <v/>
      </c>
      <c r="DP702" s="121" t="s">
        <v>3983</v>
      </c>
      <c r="DQ702" t="s">
        <v>6206</v>
      </c>
      <c r="DR702" t="s">
        <v>5923</v>
      </c>
      <c r="DS702" t="str">
        <f t="shared" si="82"/>
        <v>.310.000000000000.</v>
      </c>
    </row>
    <row r="703" spans="46:123" x14ac:dyDescent="0.25">
      <c r="AT703"/>
      <c r="BT703" t="s">
        <v>2199</v>
      </c>
      <c r="DG703" s="121" t="s">
        <v>3995</v>
      </c>
      <c r="DH703" s="122" t="str">
        <f>VLOOKUP(DG703,'[1]Sheet2 (2)'!$A$2:$C$2126,3,FALSE)</f>
        <v>31110.559.000.5997.310.000000000000.17</v>
      </c>
      <c r="DI703" t="str">
        <f t="shared" si="77"/>
        <v>31110.559.000.</v>
      </c>
      <c r="DJ703" t="str">
        <f t="shared" si="78"/>
        <v>.310.000000000000.17</v>
      </c>
      <c r="DK703" s="4" t="s">
        <v>5178</v>
      </c>
      <c r="DL703" t="str">
        <f t="shared" si="79"/>
        <v>5997</v>
      </c>
      <c r="DM703" t="s">
        <v>2735</v>
      </c>
      <c r="DN703" t="str">
        <f t="shared" si="80"/>
        <v>110.559</v>
      </c>
      <c r="DO703" t="str">
        <f t="shared" si="81"/>
        <v/>
      </c>
      <c r="DP703" s="121" t="s">
        <v>3995</v>
      </c>
      <c r="DQ703" t="s">
        <v>6206</v>
      </c>
      <c r="DR703" t="s">
        <v>5923</v>
      </c>
      <c r="DS703" t="str">
        <f t="shared" si="82"/>
        <v>.310.000000000000.</v>
      </c>
    </row>
    <row r="704" spans="46:123" x14ac:dyDescent="0.25">
      <c r="AT704"/>
      <c r="BT704" t="s">
        <v>2201</v>
      </c>
      <c r="DG704" s="121" t="s">
        <v>4007</v>
      </c>
      <c r="DH704" s="122" t="str">
        <f>VLOOKUP(DG704,'[1]Sheet2 (2)'!$A$2:$C$2126,3,FALSE)</f>
        <v>31110.559.000.5997.310.000000000000.17</v>
      </c>
      <c r="DI704" t="str">
        <f t="shared" si="77"/>
        <v>31110.559.000.</v>
      </c>
      <c r="DJ704" t="str">
        <f t="shared" si="78"/>
        <v>.310.000000000000.17</v>
      </c>
      <c r="DK704" s="4" t="s">
        <v>5178</v>
      </c>
      <c r="DL704" t="str">
        <f t="shared" si="79"/>
        <v>5997</v>
      </c>
      <c r="DM704" t="s">
        <v>2735</v>
      </c>
      <c r="DN704" t="str">
        <f t="shared" si="80"/>
        <v>110.559</v>
      </c>
      <c r="DO704" t="str">
        <f t="shared" si="81"/>
        <v/>
      </c>
      <c r="DP704" s="121" t="s">
        <v>4007</v>
      </c>
      <c r="DQ704" t="s">
        <v>6206</v>
      </c>
      <c r="DR704" t="s">
        <v>5923</v>
      </c>
      <c r="DS704" t="str">
        <f t="shared" si="82"/>
        <v>.310.000000000000.</v>
      </c>
    </row>
    <row r="705" spans="46:123" x14ac:dyDescent="0.25">
      <c r="AT705"/>
      <c r="BT705" t="s">
        <v>2203</v>
      </c>
      <c r="DG705" s="121" t="s">
        <v>4019</v>
      </c>
      <c r="DH705" s="122" t="str">
        <f>VLOOKUP(DG705,'[1]Sheet2 (2)'!$A$2:$C$2126,3,FALSE)</f>
        <v>31110.559.000.5997.310.000000000000.17</v>
      </c>
      <c r="DI705" t="str">
        <f t="shared" si="77"/>
        <v>31110.559.000.</v>
      </c>
      <c r="DJ705" t="str">
        <f t="shared" si="78"/>
        <v>.310.000000000000.17</v>
      </c>
      <c r="DK705" s="4" t="s">
        <v>5178</v>
      </c>
      <c r="DL705" t="str">
        <f t="shared" si="79"/>
        <v>5997</v>
      </c>
      <c r="DM705" t="s">
        <v>2735</v>
      </c>
      <c r="DN705" t="str">
        <f t="shared" si="80"/>
        <v>110.559</v>
      </c>
      <c r="DO705" t="str">
        <f t="shared" si="81"/>
        <v/>
      </c>
      <c r="DP705" s="121" t="s">
        <v>4019</v>
      </c>
      <c r="DQ705" t="s">
        <v>6206</v>
      </c>
      <c r="DR705" t="s">
        <v>5923</v>
      </c>
      <c r="DS705" t="str">
        <f t="shared" si="82"/>
        <v>.310.000000000000.</v>
      </c>
    </row>
    <row r="706" spans="46:123" x14ac:dyDescent="0.25">
      <c r="AT706"/>
      <c r="BT706" t="s">
        <v>2206</v>
      </c>
      <c r="DG706" s="121" t="s">
        <v>4031</v>
      </c>
      <c r="DH706" s="122" t="str">
        <f>VLOOKUP(DG706,'[1]Sheet2 (2)'!$A$2:$C$2126,3,FALSE)</f>
        <v>30110.999.000.5996.000.000000000000.17</v>
      </c>
      <c r="DI706" t="str">
        <f t="shared" si="77"/>
        <v>30110.999.000.</v>
      </c>
      <c r="DJ706" t="str">
        <f t="shared" si="78"/>
        <v>.000.000000000000.17</v>
      </c>
      <c r="DK706" s="4" t="s">
        <v>5005</v>
      </c>
      <c r="DL706" t="str">
        <f t="shared" si="79"/>
        <v>5996</v>
      </c>
      <c r="DM706" t="s">
        <v>3078</v>
      </c>
      <c r="DN706" t="str">
        <f t="shared" si="80"/>
        <v>110.999</v>
      </c>
      <c r="DO706" t="str">
        <f t="shared" si="81"/>
        <v>N/A</v>
      </c>
      <c r="DP706" s="121" t="s">
        <v>4031</v>
      </c>
      <c r="DQ706" t="s">
        <v>1422</v>
      </c>
      <c r="DR706" t="s">
        <v>1422</v>
      </c>
      <c r="DS706" t="str">
        <f t="shared" si="82"/>
        <v>N/A</v>
      </c>
    </row>
    <row r="707" spans="46:123" x14ac:dyDescent="0.25">
      <c r="AT707"/>
      <c r="BT707" t="s">
        <v>2208</v>
      </c>
      <c r="DG707" s="121" t="s">
        <v>4044</v>
      </c>
      <c r="DH707" s="122" t="str">
        <f>VLOOKUP(DG707,'[1]Sheet2 (2)'!$A$2:$C$2126,3,FALSE)</f>
        <v>30110.393.091.5997.220.000000000000.17</v>
      </c>
      <c r="DI707" t="str">
        <f t="shared" ref="DI707:DI770" si="83">MID(DH707,1,14)</f>
        <v>30110.393.091.</v>
      </c>
      <c r="DJ707" t="str">
        <f t="shared" ref="DJ707:DJ770" si="84">MID(DH707,19,20)</f>
        <v>.220.000000000000.17</v>
      </c>
      <c r="DK707" s="4" t="s">
        <v>5179</v>
      </c>
      <c r="DL707" t="str">
        <f t="shared" ref="DL707:DL770" si="85">MID(DH707,15,4)</f>
        <v>5997</v>
      </c>
      <c r="DM707" t="s">
        <v>2735</v>
      </c>
      <c r="DN707" t="str">
        <f t="shared" ref="DN707:DN770" si="86">MID(DI707,3,7)</f>
        <v>110.393</v>
      </c>
      <c r="DO707" t="str">
        <f t="shared" ref="DO707:DO770" si="87">IF(DN707="110.999","N/A","")</f>
        <v/>
      </c>
      <c r="DP707" s="121" t="s">
        <v>4044</v>
      </c>
      <c r="DQ707" t="s">
        <v>6207</v>
      </c>
      <c r="DR707" t="s">
        <v>5903</v>
      </c>
      <c r="DS707" t="str">
        <f t="shared" ref="DS707:DS770" si="88">MID(DR707,1,18)</f>
        <v>.220.000000000000.</v>
      </c>
    </row>
    <row r="708" spans="46:123" x14ac:dyDescent="0.25">
      <c r="AT708"/>
      <c r="BT708" t="s">
        <v>2211</v>
      </c>
      <c r="DG708" s="121" t="s">
        <v>4223</v>
      </c>
      <c r="DH708" s="122" t="str">
        <f>VLOOKUP(DG708,'[1]Sheet2 (2)'!$A$2:$C$2126,3,FALSE)</f>
        <v>30110.385.000.5997.470.000000000000.17</v>
      </c>
      <c r="DI708" t="str">
        <f t="shared" si="83"/>
        <v>30110.385.000.</v>
      </c>
      <c r="DJ708" t="str">
        <f t="shared" si="84"/>
        <v>.470.000000000000.17</v>
      </c>
      <c r="DK708" s="4" t="s">
        <v>5180</v>
      </c>
      <c r="DL708" t="str">
        <f t="shared" si="85"/>
        <v>5997</v>
      </c>
      <c r="DM708" t="s">
        <v>2735</v>
      </c>
      <c r="DN708" t="str">
        <f t="shared" si="86"/>
        <v>110.385</v>
      </c>
      <c r="DO708" t="str">
        <f t="shared" si="87"/>
        <v/>
      </c>
      <c r="DP708" s="121" t="s">
        <v>4223</v>
      </c>
      <c r="DQ708" t="s">
        <v>6208</v>
      </c>
      <c r="DR708" t="s">
        <v>5887</v>
      </c>
      <c r="DS708" t="str">
        <f t="shared" si="88"/>
        <v>.470.000000000000.</v>
      </c>
    </row>
    <row r="709" spans="46:123" x14ac:dyDescent="0.25">
      <c r="AT709"/>
      <c r="BT709" t="s">
        <v>2213</v>
      </c>
      <c r="DG709" s="121" t="s">
        <v>4230</v>
      </c>
      <c r="DH709" s="122" t="str">
        <f>VLOOKUP(DG709,'[1]Sheet2 (2)'!$A$2:$C$2126,3,FALSE)</f>
        <v>30110.131.000.5997.110.000000000000.17</v>
      </c>
      <c r="DI709" t="str">
        <f t="shared" si="83"/>
        <v>30110.131.000.</v>
      </c>
      <c r="DJ709" t="str">
        <f t="shared" si="84"/>
        <v>.110.000000000000.17</v>
      </c>
      <c r="DK709" s="4" t="s">
        <v>5181</v>
      </c>
      <c r="DL709" t="str">
        <f t="shared" si="85"/>
        <v>5997</v>
      </c>
      <c r="DM709" t="s">
        <v>2735</v>
      </c>
      <c r="DN709" t="str">
        <f t="shared" si="86"/>
        <v>110.131</v>
      </c>
      <c r="DO709" t="str">
        <f t="shared" si="87"/>
        <v/>
      </c>
      <c r="DP709" s="121" t="s">
        <v>4230</v>
      </c>
      <c r="DQ709" t="s">
        <v>6209</v>
      </c>
      <c r="DR709" t="s">
        <v>5931</v>
      </c>
      <c r="DS709" t="str">
        <f t="shared" si="88"/>
        <v>.110.000000000000.</v>
      </c>
    </row>
    <row r="710" spans="46:123" x14ac:dyDescent="0.25">
      <c r="AT710"/>
      <c r="BT710" t="s">
        <v>2216</v>
      </c>
      <c r="DG710" s="121" t="s">
        <v>4235</v>
      </c>
      <c r="DH710" s="122" t="str">
        <f>VLOOKUP(DG710,'[1]Sheet2 (2)'!$A$2:$C$2126,3,FALSE)</f>
        <v>30110.132.118.5997.110.000000000000.17</v>
      </c>
      <c r="DI710" t="str">
        <f t="shared" si="83"/>
        <v>30110.132.118.</v>
      </c>
      <c r="DJ710" t="str">
        <f t="shared" si="84"/>
        <v>.110.000000000000.17</v>
      </c>
      <c r="DK710" s="4" t="s">
        <v>5182</v>
      </c>
      <c r="DL710" t="str">
        <f t="shared" si="85"/>
        <v>5997</v>
      </c>
      <c r="DM710" t="s">
        <v>2735</v>
      </c>
      <c r="DN710" t="str">
        <f t="shared" si="86"/>
        <v>110.132</v>
      </c>
      <c r="DO710" t="str">
        <f t="shared" si="87"/>
        <v/>
      </c>
      <c r="DP710" s="121" t="s">
        <v>4235</v>
      </c>
      <c r="DQ710" t="s">
        <v>6210</v>
      </c>
      <c r="DR710" t="s">
        <v>5931</v>
      </c>
      <c r="DS710" t="str">
        <f t="shared" si="88"/>
        <v>.110.000000000000.</v>
      </c>
    </row>
    <row r="711" spans="46:123" x14ac:dyDescent="0.25">
      <c r="AT711"/>
      <c r="BT711" t="s">
        <v>2218</v>
      </c>
      <c r="DG711" s="121" t="s">
        <v>4241</v>
      </c>
      <c r="DH711" s="122" t="str">
        <f>VLOOKUP(DG711,'[1]Sheet2 (2)'!$A$2:$C$2126,3,FALSE)</f>
        <v>30110.135.000.5997.110.000000000000.17</v>
      </c>
      <c r="DI711" t="str">
        <f t="shared" si="83"/>
        <v>30110.135.000.</v>
      </c>
      <c r="DJ711" t="str">
        <f t="shared" si="84"/>
        <v>.110.000000000000.17</v>
      </c>
      <c r="DK711" s="4" t="s">
        <v>5183</v>
      </c>
      <c r="DL711" t="str">
        <f t="shared" si="85"/>
        <v>5997</v>
      </c>
      <c r="DM711" t="s">
        <v>2735</v>
      </c>
      <c r="DN711" t="str">
        <f t="shared" si="86"/>
        <v>110.135</v>
      </c>
      <c r="DO711" t="str">
        <f t="shared" si="87"/>
        <v/>
      </c>
      <c r="DP711" s="121" t="s">
        <v>4241</v>
      </c>
      <c r="DQ711" t="s">
        <v>6211</v>
      </c>
      <c r="DR711" t="s">
        <v>5931</v>
      </c>
      <c r="DS711" t="str">
        <f t="shared" si="88"/>
        <v>.110.000000000000.</v>
      </c>
    </row>
    <row r="712" spans="46:123" x14ac:dyDescent="0.25">
      <c r="AT712"/>
      <c r="BT712" t="s">
        <v>2220</v>
      </c>
      <c r="DG712" s="121" t="s">
        <v>4246</v>
      </c>
      <c r="DH712" s="122" t="str">
        <f>VLOOKUP(DG712,'[1]Sheet2 (2)'!$A$2:$C$2126,3,FALSE)</f>
        <v>30110.135.117.5997.110.000000000000.17</v>
      </c>
      <c r="DI712" t="str">
        <f t="shared" si="83"/>
        <v>30110.135.117.</v>
      </c>
      <c r="DJ712" t="str">
        <f t="shared" si="84"/>
        <v>.110.000000000000.17</v>
      </c>
      <c r="DK712" s="4" t="s">
        <v>5184</v>
      </c>
      <c r="DL712" t="str">
        <f t="shared" si="85"/>
        <v>5997</v>
      </c>
      <c r="DM712" t="s">
        <v>2735</v>
      </c>
      <c r="DN712" t="str">
        <f t="shared" si="86"/>
        <v>110.135</v>
      </c>
      <c r="DO712" t="str">
        <f t="shared" si="87"/>
        <v/>
      </c>
      <c r="DP712" s="121" t="s">
        <v>4246</v>
      </c>
      <c r="DQ712" t="s">
        <v>6212</v>
      </c>
      <c r="DR712" t="s">
        <v>5931</v>
      </c>
      <c r="DS712" t="str">
        <f t="shared" si="88"/>
        <v>.110.000000000000.</v>
      </c>
    </row>
    <row r="713" spans="46:123" x14ac:dyDescent="0.25">
      <c r="AT713"/>
      <c r="DG713" s="121" t="s">
        <v>4251</v>
      </c>
      <c r="DH713" s="122" t="str">
        <f>VLOOKUP(DG713,'[1]Sheet2 (2)'!$A$2:$C$2126,3,FALSE)</f>
        <v>30110.135.117.5997.110.000000000000.17</v>
      </c>
      <c r="DI713" t="str">
        <f t="shared" si="83"/>
        <v>30110.135.117.</v>
      </c>
      <c r="DJ713" t="str">
        <f t="shared" si="84"/>
        <v>.110.000000000000.17</v>
      </c>
      <c r="DK713" s="4" t="s">
        <v>5184</v>
      </c>
      <c r="DL713" t="str">
        <f t="shared" si="85"/>
        <v>5997</v>
      </c>
      <c r="DM713" t="s">
        <v>2735</v>
      </c>
      <c r="DN713" t="str">
        <f t="shared" si="86"/>
        <v>110.135</v>
      </c>
      <c r="DO713" t="str">
        <f t="shared" si="87"/>
        <v/>
      </c>
      <c r="DP713" s="121" t="s">
        <v>4251</v>
      </c>
      <c r="DQ713" t="s">
        <v>6212</v>
      </c>
      <c r="DR713" t="s">
        <v>5931</v>
      </c>
      <c r="DS713" t="str">
        <f t="shared" si="88"/>
        <v>.110.000000000000.</v>
      </c>
    </row>
    <row r="714" spans="46:123" x14ac:dyDescent="0.25">
      <c r="DG714" s="121" t="s">
        <v>4255</v>
      </c>
      <c r="DH714" s="122" t="str">
        <f>VLOOKUP(DG714,'[1]Sheet2 (2)'!$A$2:$C$2126,3,FALSE)</f>
        <v>30110.135.118.5997.110.000000000000.17</v>
      </c>
      <c r="DI714" t="str">
        <f t="shared" si="83"/>
        <v>30110.135.118.</v>
      </c>
      <c r="DJ714" t="str">
        <f t="shared" si="84"/>
        <v>.110.000000000000.17</v>
      </c>
      <c r="DK714" s="4" t="s">
        <v>5185</v>
      </c>
      <c r="DL714" t="str">
        <f t="shared" si="85"/>
        <v>5997</v>
      </c>
      <c r="DM714" t="s">
        <v>2735</v>
      </c>
      <c r="DN714" t="str">
        <f t="shared" si="86"/>
        <v>110.135</v>
      </c>
      <c r="DO714" t="str">
        <f t="shared" si="87"/>
        <v/>
      </c>
      <c r="DP714" s="121" t="s">
        <v>4255</v>
      </c>
      <c r="DQ714" t="s">
        <v>6213</v>
      </c>
      <c r="DR714" t="s">
        <v>5931</v>
      </c>
      <c r="DS714" t="str">
        <f t="shared" si="88"/>
        <v>.110.000000000000.</v>
      </c>
    </row>
    <row r="715" spans="46:123" x14ac:dyDescent="0.25">
      <c r="DG715" s="121" t="s">
        <v>4259</v>
      </c>
      <c r="DH715" s="122" t="str">
        <f>VLOOKUP(DG715,'[1]Sheet2 (2)'!$A$2:$C$2126,3,FALSE)</f>
        <v>30110.136.000.5997.110.000000000000.17</v>
      </c>
      <c r="DI715" t="str">
        <f t="shared" si="83"/>
        <v>30110.136.000.</v>
      </c>
      <c r="DJ715" t="str">
        <f t="shared" si="84"/>
        <v>.110.000000000000.17</v>
      </c>
      <c r="DK715" s="4" t="s">
        <v>5186</v>
      </c>
      <c r="DL715" t="str">
        <f t="shared" si="85"/>
        <v>5997</v>
      </c>
      <c r="DM715" t="s">
        <v>2735</v>
      </c>
      <c r="DN715" t="str">
        <f t="shared" si="86"/>
        <v>110.136</v>
      </c>
      <c r="DO715" t="str">
        <f t="shared" si="87"/>
        <v/>
      </c>
      <c r="DP715" s="121" t="s">
        <v>4259</v>
      </c>
      <c r="DQ715" t="s">
        <v>6214</v>
      </c>
      <c r="DR715" t="s">
        <v>5931</v>
      </c>
      <c r="DS715" t="str">
        <f t="shared" si="88"/>
        <v>.110.000000000000.</v>
      </c>
    </row>
    <row r="716" spans="46:123" x14ac:dyDescent="0.25">
      <c r="DG716" s="121" t="s">
        <v>4263</v>
      </c>
      <c r="DH716" s="122" t="str">
        <f>VLOOKUP(DG716,'[1]Sheet2 (2)'!$A$2:$C$2126,3,FALSE)</f>
        <v>30110.137.000.5997.110.000000000000.17</v>
      </c>
      <c r="DI716" t="str">
        <f t="shared" si="83"/>
        <v>30110.137.000.</v>
      </c>
      <c r="DJ716" t="str">
        <f t="shared" si="84"/>
        <v>.110.000000000000.17</v>
      </c>
      <c r="DK716" s="4" t="s">
        <v>5187</v>
      </c>
      <c r="DL716" t="str">
        <f t="shared" si="85"/>
        <v>5997</v>
      </c>
      <c r="DM716" t="s">
        <v>2735</v>
      </c>
      <c r="DN716" t="str">
        <f t="shared" si="86"/>
        <v>110.137</v>
      </c>
      <c r="DO716" t="str">
        <f t="shared" si="87"/>
        <v/>
      </c>
      <c r="DP716" s="121" t="s">
        <v>4263</v>
      </c>
      <c r="DQ716" t="s">
        <v>6215</v>
      </c>
      <c r="DR716" t="s">
        <v>5931</v>
      </c>
      <c r="DS716" t="str">
        <f t="shared" si="88"/>
        <v>.110.000000000000.</v>
      </c>
    </row>
    <row r="717" spans="46:123" x14ac:dyDescent="0.25">
      <c r="DG717" s="121" t="s">
        <v>4267</v>
      </c>
      <c r="DH717" s="122" t="str">
        <f>VLOOKUP(DG717,'[1]Sheet2 (2)'!$A$2:$C$2126,3,FALSE)</f>
        <v>30110.138.000.5997.110.000000000000.17</v>
      </c>
      <c r="DI717" t="str">
        <f t="shared" si="83"/>
        <v>30110.138.000.</v>
      </c>
      <c r="DJ717" t="str">
        <f t="shared" si="84"/>
        <v>.110.000000000000.17</v>
      </c>
      <c r="DK717" s="4" t="s">
        <v>5188</v>
      </c>
      <c r="DL717" t="str">
        <f t="shared" si="85"/>
        <v>5997</v>
      </c>
      <c r="DM717" t="s">
        <v>2735</v>
      </c>
      <c r="DN717" t="str">
        <f t="shared" si="86"/>
        <v>110.138</v>
      </c>
      <c r="DO717" t="str">
        <f t="shared" si="87"/>
        <v/>
      </c>
      <c r="DP717" s="121" t="s">
        <v>4267</v>
      </c>
      <c r="DQ717" t="s">
        <v>6216</v>
      </c>
      <c r="DR717" t="s">
        <v>5931</v>
      </c>
      <c r="DS717" t="str">
        <f t="shared" si="88"/>
        <v>.110.000000000000.</v>
      </c>
    </row>
    <row r="718" spans="46:123" x14ac:dyDescent="0.25">
      <c r="DG718" s="121" t="s">
        <v>4271</v>
      </c>
      <c r="DH718" s="122" t="str">
        <f>VLOOKUP(DG718,'[1]Sheet2 (2)'!$A$2:$C$2126,3,FALSE)</f>
        <v>30110.139.000.5997.110.000000000000.17</v>
      </c>
      <c r="DI718" t="str">
        <f t="shared" si="83"/>
        <v>30110.139.000.</v>
      </c>
      <c r="DJ718" t="str">
        <f t="shared" si="84"/>
        <v>.110.000000000000.17</v>
      </c>
      <c r="DK718" s="4" t="s">
        <v>5189</v>
      </c>
      <c r="DL718" t="str">
        <f t="shared" si="85"/>
        <v>5997</v>
      </c>
      <c r="DM718" t="s">
        <v>2735</v>
      </c>
      <c r="DN718" t="str">
        <f t="shared" si="86"/>
        <v>110.139</v>
      </c>
      <c r="DO718" t="str">
        <f t="shared" si="87"/>
        <v/>
      </c>
      <c r="DP718" s="121" t="s">
        <v>4271</v>
      </c>
      <c r="DQ718" t="s">
        <v>6217</v>
      </c>
      <c r="DR718" t="s">
        <v>5931</v>
      </c>
      <c r="DS718" t="str">
        <f t="shared" si="88"/>
        <v>.110.000000000000.</v>
      </c>
    </row>
    <row r="719" spans="46:123" x14ac:dyDescent="0.25">
      <c r="DG719" s="121" t="s">
        <v>4275</v>
      </c>
      <c r="DH719" s="122" t="str">
        <f>VLOOKUP(DG719,'[1]Sheet2 (2)'!$A$2:$C$2126,3,FALSE)</f>
        <v>30110.140.118.5997.110.000000000000.17</v>
      </c>
      <c r="DI719" t="str">
        <f t="shared" si="83"/>
        <v>30110.140.118.</v>
      </c>
      <c r="DJ719" t="str">
        <f t="shared" si="84"/>
        <v>.110.000000000000.17</v>
      </c>
      <c r="DK719" s="4" t="s">
        <v>5190</v>
      </c>
      <c r="DL719" t="str">
        <f t="shared" si="85"/>
        <v>5997</v>
      </c>
      <c r="DM719" t="s">
        <v>2735</v>
      </c>
      <c r="DN719" t="str">
        <f t="shared" si="86"/>
        <v>110.140</v>
      </c>
      <c r="DO719" t="str">
        <f t="shared" si="87"/>
        <v/>
      </c>
      <c r="DP719" s="121" t="s">
        <v>4275</v>
      </c>
      <c r="DQ719" t="s">
        <v>6218</v>
      </c>
      <c r="DR719" t="s">
        <v>5931</v>
      </c>
      <c r="DS719" t="str">
        <f t="shared" si="88"/>
        <v>.110.000000000000.</v>
      </c>
    </row>
    <row r="720" spans="46:123" x14ac:dyDescent="0.25">
      <c r="DG720" s="121" t="s">
        <v>4280</v>
      </c>
      <c r="DH720" s="122" t="str">
        <f>VLOOKUP(DG720,'[1]Sheet2 (2)'!$A$2:$C$2126,3,FALSE)</f>
        <v>30110.385.205.5997.490.000000000000.17</v>
      </c>
      <c r="DI720" t="str">
        <f t="shared" si="83"/>
        <v>30110.385.205.</v>
      </c>
      <c r="DJ720" t="str">
        <f t="shared" si="84"/>
        <v>.490.000000000000.17</v>
      </c>
      <c r="DK720" s="4" t="s">
        <v>5191</v>
      </c>
      <c r="DL720" t="str">
        <f t="shared" si="85"/>
        <v>5997</v>
      </c>
      <c r="DM720" t="s">
        <v>2735</v>
      </c>
      <c r="DN720" t="str">
        <f t="shared" si="86"/>
        <v>110.385</v>
      </c>
      <c r="DO720" t="str">
        <f t="shared" si="87"/>
        <v/>
      </c>
      <c r="DP720" s="121" t="s">
        <v>4280</v>
      </c>
      <c r="DQ720" t="s">
        <v>6219</v>
      </c>
      <c r="DR720" t="s">
        <v>6220</v>
      </c>
      <c r="DS720" t="str">
        <f t="shared" si="88"/>
        <v>.490.000000000000.</v>
      </c>
    </row>
    <row r="721" spans="111:123" x14ac:dyDescent="0.25">
      <c r="DG721" s="121" t="s">
        <v>4285</v>
      </c>
      <c r="DH721" s="122" t="str">
        <f>VLOOKUP(DG721,'[1]Sheet2 (2)'!$A$2:$C$2126,3,FALSE)</f>
        <v>30110.391.000.5997.610.000000000000.17</v>
      </c>
      <c r="DI721" t="str">
        <f t="shared" si="83"/>
        <v>30110.391.000.</v>
      </c>
      <c r="DJ721" t="str">
        <f t="shared" si="84"/>
        <v>.610.000000000000.17</v>
      </c>
      <c r="DK721" s="4" t="s">
        <v>5192</v>
      </c>
      <c r="DL721" t="str">
        <f t="shared" si="85"/>
        <v>5997</v>
      </c>
      <c r="DM721" t="s">
        <v>2735</v>
      </c>
      <c r="DN721" t="str">
        <f t="shared" si="86"/>
        <v>110.391</v>
      </c>
      <c r="DO721" t="str">
        <f t="shared" si="87"/>
        <v/>
      </c>
      <c r="DP721" s="121" t="s">
        <v>4285</v>
      </c>
      <c r="DQ721" t="s">
        <v>6221</v>
      </c>
      <c r="DR721" t="s">
        <v>5867</v>
      </c>
      <c r="DS721" t="str">
        <f t="shared" si="88"/>
        <v>.610.000000000000.</v>
      </c>
    </row>
    <row r="722" spans="111:123" x14ac:dyDescent="0.25">
      <c r="DG722" s="121" t="s">
        <v>4290</v>
      </c>
      <c r="DH722" s="122" t="str">
        <f>VLOOKUP(DG722,'[1]Sheet2 (2)'!$A$2:$C$2126,3,FALSE)</f>
        <v>30110.695.000.5997.630.000000000000.17</v>
      </c>
      <c r="DI722" t="str">
        <f t="shared" si="83"/>
        <v>30110.695.000.</v>
      </c>
      <c r="DJ722" t="str">
        <f t="shared" si="84"/>
        <v>.630.000000000000.17</v>
      </c>
      <c r="DK722" s="4" t="s">
        <v>5193</v>
      </c>
      <c r="DL722" t="str">
        <f t="shared" si="85"/>
        <v>5997</v>
      </c>
      <c r="DM722" t="s">
        <v>2735</v>
      </c>
      <c r="DN722" t="str">
        <f t="shared" si="86"/>
        <v>110.695</v>
      </c>
      <c r="DO722" t="str">
        <f t="shared" si="87"/>
        <v/>
      </c>
      <c r="DP722" s="121" t="s">
        <v>4290</v>
      </c>
      <c r="DQ722" t="s">
        <v>6222</v>
      </c>
      <c r="DR722" t="s">
        <v>5876</v>
      </c>
      <c r="DS722" t="str">
        <f t="shared" si="88"/>
        <v>.630.000000000000.</v>
      </c>
    </row>
    <row r="723" spans="111:123" x14ac:dyDescent="0.25">
      <c r="DG723" s="121" t="s">
        <v>4294</v>
      </c>
      <c r="DH723" s="122" t="str">
        <f>VLOOKUP(DG723,'[1]Sheet2 (2)'!$A$2:$C$2126,3,FALSE)</f>
        <v>30110.695.000.5997.630.000000000000.17</v>
      </c>
      <c r="DI723" t="str">
        <f t="shared" si="83"/>
        <v>30110.695.000.</v>
      </c>
      <c r="DJ723" t="str">
        <f t="shared" si="84"/>
        <v>.630.000000000000.17</v>
      </c>
      <c r="DK723" s="4" t="s">
        <v>5193</v>
      </c>
      <c r="DL723" t="str">
        <f t="shared" si="85"/>
        <v>5997</v>
      </c>
      <c r="DM723" t="s">
        <v>2735</v>
      </c>
      <c r="DN723" t="str">
        <f t="shared" si="86"/>
        <v>110.695</v>
      </c>
      <c r="DO723" t="str">
        <f t="shared" si="87"/>
        <v/>
      </c>
      <c r="DP723" s="121" t="s">
        <v>4294</v>
      </c>
      <c r="DQ723" t="s">
        <v>6222</v>
      </c>
      <c r="DR723" t="s">
        <v>5876</v>
      </c>
      <c r="DS723" t="str">
        <f t="shared" si="88"/>
        <v>.630.000000000000.</v>
      </c>
    </row>
    <row r="724" spans="111:123" x14ac:dyDescent="0.25">
      <c r="DG724" s="121" t="s">
        <v>4298</v>
      </c>
      <c r="DH724" s="122" t="str">
        <f>VLOOKUP(DG724,'[1]Sheet2 (2)'!$A$2:$C$2126,3,FALSE)</f>
        <v>30110.695.000.5997.630.000000000000.17</v>
      </c>
      <c r="DI724" t="str">
        <f t="shared" si="83"/>
        <v>30110.695.000.</v>
      </c>
      <c r="DJ724" t="str">
        <f t="shared" si="84"/>
        <v>.630.000000000000.17</v>
      </c>
      <c r="DK724" s="4" t="s">
        <v>5193</v>
      </c>
      <c r="DL724" t="str">
        <f t="shared" si="85"/>
        <v>5997</v>
      </c>
      <c r="DM724" t="s">
        <v>2735</v>
      </c>
      <c r="DN724" t="str">
        <f t="shared" si="86"/>
        <v>110.695</v>
      </c>
      <c r="DO724" t="str">
        <f t="shared" si="87"/>
        <v/>
      </c>
      <c r="DP724" s="121" t="s">
        <v>4298</v>
      </c>
      <c r="DQ724" t="s">
        <v>6222</v>
      </c>
      <c r="DR724" t="s">
        <v>5876</v>
      </c>
      <c r="DS724" t="str">
        <f t="shared" si="88"/>
        <v>.630.000000000000.</v>
      </c>
    </row>
    <row r="725" spans="111:123" x14ac:dyDescent="0.25">
      <c r="DG725" s="121" t="s">
        <v>4301</v>
      </c>
      <c r="DH725" s="122" t="str">
        <f>VLOOKUP(DG725,'[1]Sheet2 (2)'!$A$2:$C$2126,3,FALSE)</f>
        <v>30110.695.000.5997.630.000000000000.17</v>
      </c>
      <c r="DI725" t="str">
        <f t="shared" si="83"/>
        <v>30110.695.000.</v>
      </c>
      <c r="DJ725" t="str">
        <f t="shared" si="84"/>
        <v>.630.000000000000.17</v>
      </c>
      <c r="DK725" s="4" t="s">
        <v>5193</v>
      </c>
      <c r="DL725" t="str">
        <f t="shared" si="85"/>
        <v>5997</v>
      </c>
      <c r="DM725" t="s">
        <v>2735</v>
      </c>
      <c r="DN725" t="str">
        <f t="shared" si="86"/>
        <v>110.695</v>
      </c>
      <c r="DO725" t="str">
        <f t="shared" si="87"/>
        <v/>
      </c>
      <c r="DP725" s="121" t="s">
        <v>4301</v>
      </c>
      <c r="DQ725" t="s">
        <v>6222</v>
      </c>
      <c r="DR725" t="s">
        <v>5876</v>
      </c>
      <c r="DS725" t="str">
        <f t="shared" si="88"/>
        <v>.630.000000000000.</v>
      </c>
    </row>
    <row r="726" spans="111:123" x14ac:dyDescent="0.25">
      <c r="DG726" s="121" t="s">
        <v>4304</v>
      </c>
      <c r="DH726" s="122" t="str">
        <f>VLOOKUP(DG726,'[1]Sheet2 (2)'!$A$2:$C$2126,3,FALSE)</f>
        <v>30110.695.000.5997.630.000000000000.17</v>
      </c>
      <c r="DI726" t="str">
        <f t="shared" si="83"/>
        <v>30110.695.000.</v>
      </c>
      <c r="DJ726" t="str">
        <f t="shared" si="84"/>
        <v>.630.000000000000.17</v>
      </c>
      <c r="DK726" s="4" t="s">
        <v>5193</v>
      </c>
      <c r="DL726" t="str">
        <f t="shared" si="85"/>
        <v>5997</v>
      </c>
      <c r="DM726" t="s">
        <v>2735</v>
      </c>
      <c r="DN726" t="str">
        <f t="shared" si="86"/>
        <v>110.695</v>
      </c>
      <c r="DO726" t="str">
        <f t="shared" si="87"/>
        <v/>
      </c>
      <c r="DP726" s="121" t="s">
        <v>4304</v>
      </c>
      <c r="DQ726" t="s">
        <v>6222</v>
      </c>
      <c r="DR726" t="s">
        <v>5876</v>
      </c>
      <c r="DS726" t="str">
        <f t="shared" si="88"/>
        <v>.630.000000000000.</v>
      </c>
    </row>
    <row r="727" spans="111:123" x14ac:dyDescent="0.25">
      <c r="DG727" s="121" t="s">
        <v>4307</v>
      </c>
      <c r="DH727" s="122" t="str">
        <f>VLOOKUP(DG727,'[1]Sheet2 (2)'!$A$2:$C$2126,3,FALSE)</f>
        <v>30110.689.305.5997.620.000000000000.17</v>
      </c>
      <c r="DI727" t="str">
        <f t="shared" si="83"/>
        <v>30110.689.305.</v>
      </c>
      <c r="DJ727" t="str">
        <f t="shared" si="84"/>
        <v>.620.000000000000.17</v>
      </c>
      <c r="DK727" s="4" t="s">
        <v>5194</v>
      </c>
      <c r="DL727" t="str">
        <f t="shared" si="85"/>
        <v>5997</v>
      </c>
      <c r="DM727" t="s">
        <v>2735</v>
      </c>
      <c r="DN727" t="str">
        <f t="shared" si="86"/>
        <v>110.689</v>
      </c>
      <c r="DO727" t="str">
        <f t="shared" si="87"/>
        <v/>
      </c>
      <c r="DP727" s="121" t="s">
        <v>4307</v>
      </c>
      <c r="DQ727" t="s">
        <v>6223</v>
      </c>
      <c r="DR727" t="s">
        <v>5869</v>
      </c>
      <c r="DS727" t="str">
        <f t="shared" si="88"/>
        <v>.620.000000000000.</v>
      </c>
    </row>
    <row r="728" spans="111:123" x14ac:dyDescent="0.25">
      <c r="DG728" s="121" t="s">
        <v>4310</v>
      </c>
      <c r="DH728" s="122" t="str">
        <f>VLOOKUP(DG728,'[1]Sheet2 (2)'!$A$2:$C$2126,3,FALSE)</f>
        <v>30110.689.000.5997.620.000000000000.17</v>
      </c>
      <c r="DI728" t="str">
        <f t="shared" si="83"/>
        <v>30110.689.000.</v>
      </c>
      <c r="DJ728" t="str">
        <f t="shared" si="84"/>
        <v>.620.000000000000.17</v>
      </c>
      <c r="DK728" s="4" t="s">
        <v>5195</v>
      </c>
      <c r="DL728" t="str">
        <f t="shared" si="85"/>
        <v>5997</v>
      </c>
      <c r="DM728" t="s">
        <v>2735</v>
      </c>
      <c r="DN728" t="str">
        <f t="shared" si="86"/>
        <v>110.689</v>
      </c>
      <c r="DO728" t="str">
        <f t="shared" si="87"/>
        <v/>
      </c>
      <c r="DP728" s="121" t="s">
        <v>4310</v>
      </c>
      <c r="DQ728" t="s">
        <v>6224</v>
      </c>
      <c r="DR728" t="s">
        <v>5869</v>
      </c>
      <c r="DS728" t="str">
        <f t="shared" si="88"/>
        <v>.620.000000000000.</v>
      </c>
    </row>
    <row r="729" spans="111:123" x14ac:dyDescent="0.25">
      <c r="DG729" s="121" t="s">
        <v>4314</v>
      </c>
      <c r="DH729" s="122" t="str">
        <f>VLOOKUP(DG729,'[1]Sheet2 (2)'!$A$2:$C$2126,3,FALSE)</f>
        <v>30110.687.000.5997.630.000000000000.17</v>
      </c>
      <c r="DI729" t="str">
        <f t="shared" si="83"/>
        <v>30110.687.000.</v>
      </c>
      <c r="DJ729" t="str">
        <f t="shared" si="84"/>
        <v>.630.000000000000.17</v>
      </c>
      <c r="DK729" s="4" t="s">
        <v>5196</v>
      </c>
      <c r="DL729" t="str">
        <f t="shared" si="85"/>
        <v>5997</v>
      </c>
      <c r="DM729" t="s">
        <v>2735</v>
      </c>
      <c r="DN729" t="str">
        <f t="shared" si="86"/>
        <v>110.687</v>
      </c>
      <c r="DO729" t="str">
        <f t="shared" si="87"/>
        <v/>
      </c>
      <c r="DP729" s="121" t="s">
        <v>4314</v>
      </c>
      <c r="DQ729" t="s">
        <v>6225</v>
      </c>
      <c r="DR729" t="s">
        <v>5876</v>
      </c>
      <c r="DS729" t="str">
        <f t="shared" si="88"/>
        <v>.630.000000000000.</v>
      </c>
    </row>
    <row r="730" spans="111:123" x14ac:dyDescent="0.25">
      <c r="DG730" s="121" t="s">
        <v>4318</v>
      </c>
      <c r="DH730" s="122" t="str">
        <f>VLOOKUP(DG730,'[1]Sheet2 (2)'!$A$2:$C$2126,3,FALSE)</f>
        <v>30110.689.306.5997.620.000000000000.17</v>
      </c>
      <c r="DI730" t="str">
        <f t="shared" si="83"/>
        <v>30110.689.306.</v>
      </c>
      <c r="DJ730" t="str">
        <f t="shared" si="84"/>
        <v>.620.000000000000.17</v>
      </c>
      <c r="DK730" s="4" t="s">
        <v>5197</v>
      </c>
      <c r="DL730" t="str">
        <f t="shared" si="85"/>
        <v>5997</v>
      </c>
      <c r="DM730" t="s">
        <v>2735</v>
      </c>
      <c r="DN730" t="str">
        <f t="shared" si="86"/>
        <v>110.689</v>
      </c>
      <c r="DO730" t="str">
        <f t="shared" si="87"/>
        <v/>
      </c>
      <c r="DP730" s="121" t="s">
        <v>4318</v>
      </c>
      <c r="DQ730" t="s">
        <v>6226</v>
      </c>
      <c r="DR730" t="s">
        <v>5869</v>
      </c>
      <c r="DS730" t="str">
        <f t="shared" si="88"/>
        <v>.620.000000000000.</v>
      </c>
    </row>
    <row r="731" spans="111:123" x14ac:dyDescent="0.25">
      <c r="DG731" s="121" t="s">
        <v>4322</v>
      </c>
      <c r="DH731" s="122" t="str">
        <f>VLOOKUP(DG731,'[1]Sheet2 (2)'!$A$2:$C$2126,3,FALSE)</f>
        <v>30110.689.308.5997.620.000000000000.17</v>
      </c>
      <c r="DI731" t="str">
        <f t="shared" si="83"/>
        <v>30110.689.308.</v>
      </c>
      <c r="DJ731" t="str">
        <f t="shared" si="84"/>
        <v>.620.000000000000.17</v>
      </c>
      <c r="DK731" s="4" t="s">
        <v>5198</v>
      </c>
      <c r="DL731" t="str">
        <f t="shared" si="85"/>
        <v>5997</v>
      </c>
      <c r="DM731" t="s">
        <v>2735</v>
      </c>
      <c r="DN731" t="str">
        <f t="shared" si="86"/>
        <v>110.689</v>
      </c>
      <c r="DO731" t="str">
        <f t="shared" si="87"/>
        <v/>
      </c>
      <c r="DP731" s="121" t="s">
        <v>4322</v>
      </c>
      <c r="DQ731" t="s">
        <v>6227</v>
      </c>
      <c r="DR731" t="s">
        <v>5869</v>
      </c>
      <c r="DS731" t="str">
        <f t="shared" si="88"/>
        <v>.620.000000000000.</v>
      </c>
    </row>
    <row r="732" spans="111:123" x14ac:dyDescent="0.25">
      <c r="DG732" s="121" t="s">
        <v>4326</v>
      </c>
      <c r="DH732" s="122" t="str">
        <f>VLOOKUP(DG732,'[1]Sheet2 (2)'!$A$2:$C$2126,3,FALSE)</f>
        <v>30110.689.302.5997.620.000000000000.17</v>
      </c>
      <c r="DI732" t="str">
        <f t="shared" si="83"/>
        <v>30110.689.302.</v>
      </c>
      <c r="DJ732" t="str">
        <f t="shared" si="84"/>
        <v>.620.000000000000.17</v>
      </c>
      <c r="DK732" s="4" t="s">
        <v>5199</v>
      </c>
      <c r="DL732" t="str">
        <f t="shared" si="85"/>
        <v>5997</v>
      </c>
      <c r="DM732" t="s">
        <v>2735</v>
      </c>
      <c r="DN732" t="str">
        <f t="shared" si="86"/>
        <v>110.689</v>
      </c>
      <c r="DO732" t="str">
        <f t="shared" si="87"/>
        <v/>
      </c>
      <c r="DP732" s="121" t="s">
        <v>4326</v>
      </c>
      <c r="DQ732" t="s">
        <v>6228</v>
      </c>
      <c r="DR732" t="s">
        <v>5869</v>
      </c>
      <c r="DS732" t="str">
        <f t="shared" si="88"/>
        <v>.620.000000000000.</v>
      </c>
    </row>
    <row r="733" spans="111:123" x14ac:dyDescent="0.25">
      <c r="DG733" s="121" t="s">
        <v>4329</v>
      </c>
      <c r="DH733" s="122" t="str">
        <f>VLOOKUP(DG733,'[1]Sheet2 (2)'!$A$2:$C$2126,3,FALSE)</f>
        <v>30110.689.302.5997.620.000000000000.17</v>
      </c>
      <c r="DI733" t="str">
        <f t="shared" si="83"/>
        <v>30110.689.302.</v>
      </c>
      <c r="DJ733" t="str">
        <f t="shared" si="84"/>
        <v>.620.000000000000.17</v>
      </c>
      <c r="DK733" s="4" t="s">
        <v>5199</v>
      </c>
      <c r="DL733" t="str">
        <f t="shared" si="85"/>
        <v>5997</v>
      </c>
      <c r="DM733" t="s">
        <v>2735</v>
      </c>
      <c r="DN733" t="str">
        <f t="shared" si="86"/>
        <v>110.689</v>
      </c>
      <c r="DO733" t="str">
        <f t="shared" si="87"/>
        <v/>
      </c>
      <c r="DP733" s="121" t="s">
        <v>4329</v>
      </c>
      <c r="DQ733" t="s">
        <v>6228</v>
      </c>
      <c r="DR733" t="s">
        <v>5869</v>
      </c>
      <c r="DS733" t="str">
        <f t="shared" si="88"/>
        <v>.620.000000000000.</v>
      </c>
    </row>
    <row r="734" spans="111:123" x14ac:dyDescent="0.25">
      <c r="DG734" s="121" t="s">
        <v>4332</v>
      </c>
      <c r="DH734" s="122" t="str">
        <f>VLOOKUP(DG734,'[1]Sheet2 (2)'!$A$2:$C$2126,3,FALSE)</f>
        <v>30110.689.303.5997.620.000000000000.17</v>
      </c>
      <c r="DI734" t="str">
        <f t="shared" si="83"/>
        <v>30110.689.303.</v>
      </c>
      <c r="DJ734" t="str">
        <f t="shared" si="84"/>
        <v>.620.000000000000.17</v>
      </c>
      <c r="DK734" s="4" t="s">
        <v>5200</v>
      </c>
      <c r="DL734" t="str">
        <f t="shared" si="85"/>
        <v>5997</v>
      </c>
      <c r="DM734" t="s">
        <v>2735</v>
      </c>
      <c r="DN734" t="str">
        <f t="shared" si="86"/>
        <v>110.689</v>
      </c>
      <c r="DO734" t="str">
        <f t="shared" si="87"/>
        <v/>
      </c>
      <c r="DP734" s="121" t="s">
        <v>4332</v>
      </c>
      <c r="DQ734" t="s">
        <v>6229</v>
      </c>
      <c r="DR734" t="s">
        <v>5869</v>
      </c>
      <c r="DS734" t="str">
        <f t="shared" si="88"/>
        <v>.620.000000000000.</v>
      </c>
    </row>
    <row r="735" spans="111:123" x14ac:dyDescent="0.25">
      <c r="DG735" s="121" t="s">
        <v>4335</v>
      </c>
      <c r="DH735" s="122" t="str">
        <f>VLOOKUP(DG735,'[1]Sheet2 (2)'!$A$2:$C$2126,3,FALSE)</f>
        <v>30110.689.307.5997.620.000000000000.17</v>
      </c>
      <c r="DI735" t="str">
        <f t="shared" si="83"/>
        <v>30110.689.307.</v>
      </c>
      <c r="DJ735" t="str">
        <f t="shared" si="84"/>
        <v>.620.000000000000.17</v>
      </c>
      <c r="DK735" s="4" t="s">
        <v>5201</v>
      </c>
      <c r="DL735" t="str">
        <f t="shared" si="85"/>
        <v>5997</v>
      </c>
      <c r="DM735" t="s">
        <v>2735</v>
      </c>
      <c r="DN735" t="str">
        <f t="shared" si="86"/>
        <v>110.689</v>
      </c>
      <c r="DO735" t="str">
        <f t="shared" si="87"/>
        <v/>
      </c>
      <c r="DP735" s="121" t="s">
        <v>4335</v>
      </c>
      <c r="DQ735" t="s">
        <v>6230</v>
      </c>
      <c r="DR735" t="s">
        <v>5869</v>
      </c>
      <c r="DS735" t="str">
        <f t="shared" si="88"/>
        <v>.620.000000000000.</v>
      </c>
    </row>
    <row r="736" spans="111:123" x14ac:dyDescent="0.25">
      <c r="DG736" s="121" t="s">
        <v>4339</v>
      </c>
      <c r="DH736" s="122" t="str">
        <f>VLOOKUP(DG736,'[1]Sheet2 (2)'!$A$2:$C$2126,3,FALSE)</f>
        <v>30110.690.000.5997.620.000000000000.17</v>
      </c>
      <c r="DI736" t="str">
        <f t="shared" si="83"/>
        <v>30110.690.000.</v>
      </c>
      <c r="DJ736" t="str">
        <f t="shared" si="84"/>
        <v>.620.000000000000.17</v>
      </c>
      <c r="DK736" s="4" t="s">
        <v>5202</v>
      </c>
      <c r="DL736" t="str">
        <f t="shared" si="85"/>
        <v>5997</v>
      </c>
      <c r="DM736" t="s">
        <v>2735</v>
      </c>
      <c r="DN736" t="str">
        <f t="shared" si="86"/>
        <v>110.690</v>
      </c>
      <c r="DO736" t="str">
        <f t="shared" si="87"/>
        <v/>
      </c>
      <c r="DP736" s="121" t="s">
        <v>4339</v>
      </c>
      <c r="DQ736" t="s">
        <v>6231</v>
      </c>
      <c r="DR736" t="s">
        <v>5869</v>
      </c>
      <c r="DS736" t="str">
        <f t="shared" si="88"/>
        <v>.620.000000000000.</v>
      </c>
    </row>
    <row r="737" spans="111:123" x14ac:dyDescent="0.25">
      <c r="DG737" s="121" t="s">
        <v>4343</v>
      </c>
      <c r="DH737" s="122" t="str">
        <f>VLOOKUP(DG737,'[1]Sheet2 (2)'!$A$2:$C$2126,3,FALSE)</f>
        <v>30110.391.293.5997.630.000000000000.17</v>
      </c>
      <c r="DI737" t="str">
        <f t="shared" si="83"/>
        <v>30110.391.293.</v>
      </c>
      <c r="DJ737" t="str">
        <f t="shared" si="84"/>
        <v>.630.000000000000.17</v>
      </c>
      <c r="DK737" s="4" t="s">
        <v>5203</v>
      </c>
      <c r="DL737" t="str">
        <f t="shared" si="85"/>
        <v>5997</v>
      </c>
      <c r="DM737" t="s">
        <v>2735</v>
      </c>
      <c r="DN737" t="str">
        <f t="shared" si="86"/>
        <v>110.391</v>
      </c>
      <c r="DO737" t="str">
        <f t="shared" si="87"/>
        <v/>
      </c>
      <c r="DP737" s="121" t="s">
        <v>4343</v>
      </c>
      <c r="DQ737" t="s">
        <v>6232</v>
      </c>
      <c r="DR737" t="s">
        <v>5876</v>
      </c>
      <c r="DS737" t="str">
        <f t="shared" si="88"/>
        <v>.630.000000000000.</v>
      </c>
    </row>
    <row r="738" spans="111:123" x14ac:dyDescent="0.25">
      <c r="DG738" s="121" t="s">
        <v>4347</v>
      </c>
      <c r="DH738" s="122" t="str">
        <f>VLOOKUP(DG738,'[1]Sheet2 (2)'!$A$2:$C$2126,3,FALSE)</f>
        <v>30110.391.293.5997.630.000000000000.17</v>
      </c>
      <c r="DI738" t="str">
        <f t="shared" si="83"/>
        <v>30110.391.293.</v>
      </c>
      <c r="DJ738" t="str">
        <f t="shared" si="84"/>
        <v>.630.000000000000.17</v>
      </c>
      <c r="DK738" s="4" t="s">
        <v>5203</v>
      </c>
      <c r="DL738" t="str">
        <f t="shared" si="85"/>
        <v>5997</v>
      </c>
      <c r="DM738" t="s">
        <v>2735</v>
      </c>
      <c r="DN738" t="str">
        <f t="shared" si="86"/>
        <v>110.391</v>
      </c>
      <c r="DO738" t="str">
        <f t="shared" si="87"/>
        <v/>
      </c>
      <c r="DP738" s="121" t="s">
        <v>4347</v>
      </c>
      <c r="DQ738" t="s">
        <v>6232</v>
      </c>
      <c r="DR738" t="s">
        <v>5876</v>
      </c>
      <c r="DS738" t="str">
        <f t="shared" si="88"/>
        <v>.630.000000000000.</v>
      </c>
    </row>
    <row r="739" spans="111:123" x14ac:dyDescent="0.25">
      <c r="DG739" s="121" t="s">
        <v>4351</v>
      </c>
      <c r="DH739" s="122" t="str">
        <f>VLOOKUP(DG739,'[1]Sheet2 (2)'!$A$2:$C$2126,3,FALSE)</f>
        <v>30110.391.293.5997.630.000000000000.17</v>
      </c>
      <c r="DI739" t="str">
        <f t="shared" si="83"/>
        <v>30110.391.293.</v>
      </c>
      <c r="DJ739" t="str">
        <f t="shared" si="84"/>
        <v>.630.000000000000.17</v>
      </c>
      <c r="DK739" s="4" t="s">
        <v>5203</v>
      </c>
      <c r="DL739" t="str">
        <f t="shared" si="85"/>
        <v>5997</v>
      </c>
      <c r="DM739" t="s">
        <v>2735</v>
      </c>
      <c r="DN739" t="str">
        <f t="shared" si="86"/>
        <v>110.391</v>
      </c>
      <c r="DO739" t="str">
        <f t="shared" si="87"/>
        <v/>
      </c>
      <c r="DP739" s="121" t="s">
        <v>4351</v>
      </c>
      <c r="DQ739" t="s">
        <v>6232</v>
      </c>
      <c r="DR739" t="s">
        <v>5876</v>
      </c>
      <c r="DS739" t="str">
        <f t="shared" si="88"/>
        <v>.630.000000000000.</v>
      </c>
    </row>
    <row r="740" spans="111:123" x14ac:dyDescent="0.25">
      <c r="DG740" s="121" t="s">
        <v>4355</v>
      </c>
      <c r="DH740" s="122" t="str">
        <f>VLOOKUP(DG740,'[1]Sheet2 (2)'!$A$2:$C$2126,3,FALSE)</f>
        <v>30110.391.293.5997.630.000000000000.17</v>
      </c>
      <c r="DI740" t="str">
        <f t="shared" si="83"/>
        <v>30110.391.293.</v>
      </c>
      <c r="DJ740" t="str">
        <f t="shared" si="84"/>
        <v>.630.000000000000.17</v>
      </c>
      <c r="DK740" s="4" t="s">
        <v>5203</v>
      </c>
      <c r="DL740" t="str">
        <f t="shared" si="85"/>
        <v>5997</v>
      </c>
      <c r="DM740" t="s">
        <v>2735</v>
      </c>
      <c r="DN740" t="str">
        <f t="shared" si="86"/>
        <v>110.391</v>
      </c>
      <c r="DO740" t="str">
        <f t="shared" si="87"/>
        <v/>
      </c>
      <c r="DP740" s="121" t="s">
        <v>4355</v>
      </c>
      <c r="DQ740" t="s">
        <v>6232</v>
      </c>
      <c r="DR740" t="s">
        <v>5876</v>
      </c>
      <c r="DS740" t="str">
        <f t="shared" si="88"/>
        <v>.630.000000000000.</v>
      </c>
    </row>
    <row r="741" spans="111:123" x14ac:dyDescent="0.25">
      <c r="DG741" s="121" t="s">
        <v>4359</v>
      </c>
      <c r="DH741" s="122" t="str">
        <f>VLOOKUP(DG741,'[1]Sheet2 (2)'!$A$2:$C$2126,3,FALSE)</f>
        <v>30110.391.293.5997.630.000000000000.17</v>
      </c>
      <c r="DI741" t="str">
        <f t="shared" si="83"/>
        <v>30110.391.293.</v>
      </c>
      <c r="DJ741" t="str">
        <f t="shared" si="84"/>
        <v>.630.000000000000.17</v>
      </c>
      <c r="DK741" s="4" t="s">
        <v>5203</v>
      </c>
      <c r="DL741" t="str">
        <f t="shared" si="85"/>
        <v>5997</v>
      </c>
      <c r="DM741" t="s">
        <v>2735</v>
      </c>
      <c r="DN741" t="str">
        <f t="shared" si="86"/>
        <v>110.391</v>
      </c>
      <c r="DO741" t="str">
        <f t="shared" si="87"/>
        <v/>
      </c>
      <c r="DP741" s="121" t="s">
        <v>4359</v>
      </c>
      <c r="DQ741" t="s">
        <v>6232</v>
      </c>
      <c r="DR741" t="s">
        <v>5876</v>
      </c>
      <c r="DS741" t="str">
        <f t="shared" si="88"/>
        <v>.630.000000000000.</v>
      </c>
    </row>
    <row r="742" spans="111:123" x14ac:dyDescent="0.25">
      <c r="DG742" s="121" t="s">
        <v>4362</v>
      </c>
      <c r="DH742" s="122" t="str">
        <f>VLOOKUP(DG742,'[1]Sheet2 (2)'!$A$2:$C$2126,3,FALSE)</f>
        <v>30110.700.000.5997.780.000000000000.17</v>
      </c>
      <c r="DI742" t="str">
        <f t="shared" si="83"/>
        <v>30110.700.000.</v>
      </c>
      <c r="DJ742" t="str">
        <f t="shared" si="84"/>
        <v>.780.000000000000.17</v>
      </c>
      <c r="DK742" s="4" t="s">
        <v>5204</v>
      </c>
      <c r="DL742" t="str">
        <f t="shared" si="85"/>
        <v>5997</v>
      </c>
      <c r="DM742" t="s">
        <v>2735</v>
      </c>
      <c r="DN742" t="str">
        <f t="shared" si="86"/>
        <v>110.700</v>
      </c>
      <c r="DO742" t="str">
        <f t="shared" si="87"/>
        <v/>
      </c>
      <c r="DP742" s="121" t="s">
        <v>4362</v>
      </c>
      <c r="DQ742" t="s">
        <v>6233</v>
      </c>
      <c r="DR742" t="s">
        <v>5909</v>
      </c>
      <c r="DS742" t="str">
        <f t="shared" si="88"/>
        <v>.780.000000000000.</v>
      </c>
    </row>
    <row r="743" spans="111:123" x14ac:dyDescent="0.25">
      <c r="DG743" s="121" t="s">
        <v>4366</v>
      </c>
      <c r="DH743" s="122" t="str">
        <f>VLOOKUP(DG743,'[1]Sheet2 (2)'!$A$2:$C$2126,3,FALSE)</f>
        <v>30110.686.000.5997.780.000000000000.17</v>
      </c>
      <c r="DI743" t="str">
        <f t="shared" si="83"/>
        <v>30110.686.000.</v>
      </c>
      <c r="DJ743" t="str">
        <f t="shared" si="84"/>
        <v>.780.000000000000.17</v>
      </c>
      <c r="DK743" s="4" t="s">
        <v>5205</v>
      </c>
      <c r="DL743" t="str">
        <f t="shared" si="85"/>
        <v>5997</v>
      </c>
      <c r="DM743" t="s">
        <v>2735</v>
      </c>
      <c r="DN743" t="str">
        <f t="shared" si="86"/>
        <v>110.686</v>
      </c>
      <c r="DO743" t="str">
        <f t="shared" si="87"/>
        <v/>
      </c>
      <c r="DP743" s="121" t="s">
        <v>4366</v>
      </c>
      <c r="DQ743" t="s">
        <v>6234</v>
      </c>
      <c r="DR743" t="s">
        <v>5909</v>
      </c>
      <c r="DS743" t="str">
        <f t="shared" si="88"/>
        <v>.780.000000000000.</v>
      </c>
    </row>
    <row r="744" spans="111:123" x14ac:dyDescent="0.25">
      <c r="DG744" s="121" t="s">
        <v>4369</v>
      </c>
      <c r="DH744" s="122" t="str">
        <f>VLOOKUP(DG744,'[1]Sheet2 (2)'!$A$2:$C$2126,3,FALSE)</f>
        <v>30110.687.316.5997.630.000000000000.17</v>
      </c>
      <c r="DI744" t="str">
        <f t="shared" si="83"/>
        <v>30110.687.316.</v>
      </c>
      <c r="DJ744" t="str">
        <f t="shared" si="84"/>
        <v>.630.000000000000.17</v>
      </c>
      <c r="DK744" s="4" t="s">
        <v>5206</v>
      </c>
      <c r="DL744" t="str">
        <f t="shared" si="85"/>
        <v>5997</v>
      </c>
      <c r="DM744" t="s">
        <v>2735</v>
      </c>
      <c r="DN744" t="str">
        <f t="shared" si="86"/>
        <v>110.687</v>
      </c>
      <c r="DO744" t="str">
        <f t="shared" si="87"/>
        <v/>
      </c>
      <c r="DP744" s="121" t="s">
        <v>4369</v>
      </c>
      <c r="DQ744" t="s">
        <v>6235</v>
      </c>
      <c r="DR744" t="s">
        <v>5876</v>
      </c>
      <c r="DS744" t="str">
        <f t="shared" si="88"/>
        <v>.630.000000000000.</v>
      </c>
    </row>
    <row r="745" spans="111:123" x14ac:dyDescent="0.25">
      <c r="DG745" s="121" t="s">
        <v>4373</v>
      </c>
      <c r="DH745" s="122" t="str">
        <f>VLOOKUP(DG745,'[1]Sheet2 (2)'!$A$2:$C$2126,3,FALSE)</f>
        <v>30110.831.000.5997.630.000000000000.17</v>
      </c>
      <c r="DI745" t="str">
        <f t="shared" si="83"/>
        <v>30110.831.000.</v>
      </c>
      <c r="DJ745" t="str">
        <f t="shared" si="84"/>
        <v>.630.000000000000.17</v>
      </c>
      <c r="DK745" s="4" t="s">
        <v>5207</v>
      </c>
      <c r="DL745" t="str">
        <f t="shared" si="85"/>
        <v>5997</v>
      </c>
      <c r="DM745" t="s">
        <v>2735</v>
      </c>
      <c r="DN745" t="str">
        <f t="shared" si="86"/>
        <v>110.831</v>
      </c>
      <c r="DO745" t="str">
        <f t="shared" si="87"/>
        <v/>
      </c>
      <c r="DP745" s="121" t="s">
        <v>4373</v>
      </c>
      <c r="DQ745" t="s">
        <v>6236</v>
      </c>
      <c r="DR745" t="s">
        <v>5876</v>
      </c>
      <c r="DS745" t="str">
        <f t="shared" si="88"/>
        <v>.630.000000000000.</v>
      </c>
    </row>
    <row r="746" spans="111:123" x14ac:dyDescent="0.25">
      <c r="DG746" s="121" t="s">
        <v>4377</v>
      </c>
      <c r="DH746" s="122" t="str">
        <f>VLOOKUP(DG746,'[1]Sheet2 (2)'!$A$2:$C$2126,3,FALSE)</f>
        <v>30110.391.291.5997.630.000000000000.17</v>
      </c>
      <c r="DI746" t="str">
        <f t="shared" si="83"/>
        <v>30110.391.291.</v>
      </c>
      <c r="DJ746" t="str">
        <f t="shared" si="84"/>
        <v>.630.000000000000.17</v>
      </c>
      <c r="DK746" s="4" t="s">
        <v>5208</v>
      </c>
      <c r="DL746" t="str">
        <f t="shared" si="85"/>
        <v>5997</v>
      </c>
      <c r="DM746" t="s">
        <v>2735</v>
      </c>
      <c r="DN746" t="str">
        <f t="shared" si="86"/>
        <v>110.391</v>
      </c>
      <c r="DO746" t="str">
        <f t="shared" si="87"/>
        <v/>
      </c>
      <c r="DP746" s="121" t="s">
        <v>4377</v>
      </c>
      <c r="DQ746" t="s">
        <v>6237</v>
      </c>
      <c r="DR746" t="s">
        <v>5876</v>
      </c>
      <c r="DS746" t="str">
        <f t="shared" si="88"/>
        <v>.630.000000000000.</v>
      </c>
    </row>
    <row r="747" spans="111:123" x14ac:dyDescent="0.25">
      <c r="DG747" s="121" t="s">
        <v>4381</v>
      </c>
      <c r="DH747" s="122" t="str">
        <f>VLOOKUP(DG747,'[1]Sheet2 (2)'!$A$2:$C$2126,3,FALSE)</f>
        <v>30110.391.332.5997.630.000000000000.17</v>
      </c>
      <c r="DI747" t="str">
        <f t="shared" si="83"/>
        <v>30110.391.332.</v>
      </c>
      <c r="DJ747" t="str">
        <f t="shared" si="84"/>
        <v>.630.000000000000.17</v>
      </c>
      <c r="DK747" s="4" t="s">
        <v>5209</v>
      </c>
      <c r="DL747" t="str">
        <f t="shared" si="85"/>
        <v>5997</v>
      </c>
      <c r="DM747" t="s">
        <v>2735</v>
      </c>
      <c r="DN747" t="str">
        <f t="shared" si="86"/>
        <v>110.391</v>
      </c>
      <c r="DO747" t="str">
        <f t="shared" si="87"/>
        <v/>
      </c>
      <c r="DP747" s="121" t="s">
        <v>4381</v>
      </c>
      <c r="DQ747" t="s">
        <v>6238</v>
      </c>
      <c r="DR747" t="s">
        <v>5876</v>
      </c>
      <c r="DS747" t="str">
        <f t="shared" si="88"/>
        <v>.630.000000000000.</v>
      </c>
    </row>
    <row r="748" spans="111:123" x14ac:dyDescent="0.25">
      <c r="DG748" s="121" t="s">
        <v>4385</v>
      </c>
      <c r="DH748" s="122" t="str">
        <f>VLOOKUP(DG748,'[1]Sheet2 (2)'!$A$2:$C$2126,3,FALSE)</f>
        <v>30110.697.000.5997.630.000000000000.17</v>
      </c>
      <c r="DI748" t="str">
        <f t="shared" si="83"/>
        <v>30110.697.000.</v>
      </c>
      <c r="DJ748" t="str">
        <f t="shared" si="84"/>
        <v>.630.000000000000.17</v>
      </c>
      <c r="DK748" s="4" t="s">
        <v>5210</v>
      </c>
      <c r="DL748" t="str">
        <f t="shared" si="85"/>
        <v>5997</v>
      </c>
      <c r="DM748" t="s">
        <v>2735</v>
      </c>
      <c r="DN748" t="str">
        <f t="shared" si="86"/>
        <v>110.697</v>
      </c>
      <c r="DO748" t="str">
        <f t="shared" si="87"/>
        <v/>
      </c>
      <c r="DP748" s="121" t="s">
        <v>4385</v>
      </c>
      <c r="DQ748" t="s">
        <v>6239</v>
      </c>
      <c r="DR748" t="s">
        <v>5876</v>
      </c>
      <c r="DS748" t="str">
        <f t="shared" si="88"/>
        <v>.630.000000000000.</v>
      </c>
    </row>
    <row r="749" spans="111:123" x14ac:dyDescent="0.25">
      <c r="DG749" s="121" t="s">
        <v>4389</v>
      </c>
      <c r="DH749" s="122" t="str">
        <f>VLOOKUP(DG749,'[1]Sheet2 (2)'!$A$2:$C$2126,3,FALSE)</f>
        <v>30110.697.000.5997.630.000000000000.17</v>
      </c>
      <c r="DI749" t="str">
        <f t="shared" si="83"/>
        <v>30110.697.000.</v>
      </c>
      <c r="DJ749" t="str">
        <f t="shared" si="84"/>
        <v>.630.000000000000.17</v>
      </c>
      <c r="DK749" s="4" t="s">
        <v>5210</v>
      </c>
      <c r="DL749" t="str">
        <f t="shared" si="85"/>
        <v>5997</v>
      </c>
      <c r="DM749" t="s">
        <v>2735</v>
      </c>
      <c r="DN749" t="str">
        <f t="shared" si="86"/>
        <v>110.697</v>
      </c>
      <c r="DO749" t="str">
        <f t="shared" si="87"/>
        <v/>
      </c>
      <c r="DP749" s="121" t="s">
        <v>4389</v>
      </c>
      <c r="DQ749" t="s">
        <v>6239</v>
      </c>
      <c r="DR749" t="s">
        <v>5876</v>
      </c>
      <c r="DS749" t="str">
        <f t="shared" si="88"/>
        <v>.630.000000000000.</v>
      </c>
    </row>
    <row r="750" spans="111:123" x14ac:dyDescent="0.25">
      <c r="DG750" s="121" t="s">
        <v>4393</v>
      </c>
      <c r="DH750" s="122" t="str">
        <f>VLOOKUP(DG750,'[1]Sheet2 (2)'!$A$2:$C$2126,3,FALSE)</f>
        <v>30110.647.266.5997.630.000000000000.17</v>
      </c>
      <c r="DI750" t="str">
        <f t="shared" si="83"/>
        <v>30110.647.266.</v>
      </c>
      <c r="DJ750" t="str">
        <f t="shared" si="84"/>
        <v>.630.000000000000.17</v>
      </c>
      <c r="DK750" s="4" t="s">
        <v>5211</v>
      </c>
      <c r="DL750" t="str">
        <f t="shared" si="85"/>
        <v>5997</v>
      </c>
      <c r="DM750" t="s">
        <v>2735</v>
      </c>
      <c r="DN750" t="str">
        <f t="shared" si="86"/>
        <v>110.647</v>
      </c>
      <c r="DO750" t="str">
        <f t="shared" si="87"/>
        <v/>
      </c>
      <c r="DP750" s="121" t="s">
        <v>4393</v>
      </c>
      <c r="DQ750" t="s">
        <v>6240</v>
      </c>
      <c r="DR750" t="s">
        <v>5876</v>
      </c>
      <c r="DS750" t="str">
        <f t="shared" si="88"/>
        <v>.630.000000000000.</v>
      </c>
    </row>
    <row r="751" spans="111:123" x14ac:dyDescent="0.25">
      <c r="DG751" s="121" t="s">
        <v>4397</v>
      </c>
      <c r="DH751" s="122" t="str">
        <f>VLOOKUP(DG751,'[1]Sheet2 (2)'!$A$2:$C$2126,3,FALSE)</f>
        <v>30110.781.000.5997.710.000000000000.17</v>
      </c>
      <c r="DI751" t="str">
        <f t="shared" si="83"/>
        <v>30110.781.000.</v>
      </c>
      <c r="DJ751" t="str">
        <f t="shared" si="84"/>
        <v>.710.000000000000.17</v>
      </c>
      <c r="DK751" s="4" t="s">
        <v>5212</v>
      </c>
      <c r="DL751" t="str">
        <f t="shared" si="85"/>
        <v>5997</v>
      </c>
      <c r="DM751" t="s">
        <v>2735</v>
      </c>
      <c r="DN751" t="str">
        <f t="shared" si="86"/>
        <v>110.781</v>
      </c>
      <c r="DO751" t="str">
        <f t="shared" si="87"/>
        <v/>
      </c>
      <c r="DP751" s="121" t="s">
        <v>4397</v>
      </c>
      <c r="DQ751" t="s">
        <v>6241</v>
      </c>
      <c r="DR751" t="s">
        <v>5919</v>
      </c>
      <c r="DS751" t="str">
        <f t="shared" si="88"/>
        <v>.710.000000000000.</v>
      </c>
    </row>
    <row r="752" spans="111:123" x14ac:dyDescent="0.25">
      <c r="DG752" s="121" t="s">
        <v>4401</v>
      </c>
      <c r="DH752" s="122" t="str">
        <f>VLOOKUP(DG752,'[1]Sheet2 (2)'!$A$2:$C$2126,3,FALSE)</f>
        <v>30110.781.375.5997.710.000000000000.17</v>
      </c>
      <c r="DI752" t="str">
        <f t="shared" si="83"/>
        <v>30110.781.375.</v>
      </c>
      <c r="DJ752" t="str">
        <f t="shared" si="84"/>
        <v>.710.000000000000.17</v>
      </c>
      <c r="DK752" s="4" t="s">
        <v>5213</v>
      </c>
      <c r="DL752" t="str">
        <f t="shared" si="85"/>
        <v>5997</v>
      </c>
      <c r="DM752" t="s">
        <v>2735</v>
      </c>
      <c r="DN752" t="str">
        <f t="shared" si="86"/>
        <v>110.781</v>
      </c>
      <c r="DO752" t="str">
        <f t="shared" si="87"/>
        <v/>
      </c>
      <c r="DP752" s="121" t="s">
        <v>4401</v>
      </c>
      <c r="DQ752" t="s">
        <v>6242</v>
      </c>
      <c r="DR752" t="s">
        <v>5919</v>
      </c>
      <c r="DS752" t="str">
        <f t="shared" si="88"/>
        <v>.710.000000000000.</v>
      </c>
    </row>
    <row r="753" spans="111:123" x14ac:dyDescent="0.25">
      <c r="DG753" s="121" t="s">
        <v>4405</v>
      </c>
      <c r="DH753" s="122" t="str">
        <f>VLOOKUP(DG753,'[1]Sheet2 (2)'!$A$2:$C$2126,3,FALSE)</f>
        <v>30110.781.000.5997.710.000000000000.17</v>
      </c>
      <c r="DI753" t="str">
        <f t="shared" si="83"/>
        <v>30110.781.000.</v>
      </c>
      <c r="DJ753" t="str">
        <f t="shared" si="84"/>
        <v>.710.000000000000.17</v>
      </c>
      <c r="DK753" s="4" t="s">
        <v>5212</v>
      </c>
      <c r="DL753" t="str">
        <f t="shared" si="85"/>
        <v>5997</v>
      </c>
      <c r="DM753" t="s">
        <v>2735</v>
      </c>
      <c r="DN753" t="str">
        <f t="shared" si="86"/>
        <v>110.781</v>
      </c>
      <c r="DO753" t="str">
        <f t="shared" si="87"/>
        <v/>
      </c>
      <c r="DP753" s="121" t="s">
        <v>4405</v>
      </c>
      <c r="DQ753" t="s">
        <v>6241</v>
      </c>
      <c r="DR753" t="s">
        <v>5919</v>
      </c>
      <c r="DS753" t="str">
        <f t="shared" si="88"/>
        <v>.710.000000000000.</v>
      </c>
    </row>
    <row r="754" spans="111:123" x14ac:dyDescent="0.25">
      <c r="DG754" s="121" t="s">
        <v>4409</v>
      </c>
      <c r="DH754" s="122" t="str">
        <f>VLOOKUP(DG754,'[1]Sheet2 (2)'!$A$2:$C$2126,3,FALSE)</f>
        <v>30110.785.000.5997.630.000000000000.17</v>
      </c>
      <c r="DI754" t="str">
        <f t="shared" si="83"/>
        <v>30110.785.000.</v>
      </c>
      <c r="DJ754" t="str">
        <f t="shared" si="84"/>
        <v>.630.000000000000.17</v>
      </c>
      <c r="DK754" s="4" t="s">
        <v>5214</v>
      </c>
      <c r="DL754" t="str">
        <f t="shared" si="85"/>
        <v>5997</v>
      </c>
      <c r="DM754" t="s">
        <v>2735</v>
      </c>
      <c r="DN754" t="str">
        <f t="shared" si="86"/>
        <v>110.785</v>
      </c>
      <c r="DO754" t="str">
        <f t="shared" si="87"/>
        <v/>
      </c>
      <c r="DP754" s="121" t="s">
        <v>4409</v>
      </c>
      <c r="DQ754" t="s">
        <v>6243</v>
      </c>
      <c r="DR754" t="s">
        <v>5876</v>
      </c>
      <c r="DS754" t="str">
        <f t="shared" si="88"/>
        <v>.630.000000000000.</v>
      </c>
    </row>
    <row r="755" spans="111:123" x14ac:dyDescent="0.25">
      <c r="DG755" s="121" t="s">
        <v>4413</v>
      </c>
      <c r="DH755" s="122" t="str">
        <f>VLOOKUP(DG755,'[1]Sheet2 (2)'!$A$2:$C$2126,3,FALSE)</f>
        <v>30110.785.000.5997.630.000000000000.17</v>
      </c>
      <c r="DI755" t="str">
        <f t="shared" si="83"/>
        <v>30110.785.000.</v>
      </c>
      <c r="DJ755" t="str">
        <f t="shared" si="84"/>
        <v>.630.000000000000.17</v>
      </c>
      <c r="DK755" s="4" t="s">
        <v>5214</v>
      </c>
      <c r="DL755" t="str">
        <f t="shared" si="85"/>
        <v>5997</v>
      </c>
      <c r="DM755" t="s">
        <v>2735</v>
      </c>
      <c r="DN755" t="str">
        <f t="shared" si="86"/>
        <v>110.785</v>
      </c>
      <c r="DO755" t="str">
        <f t="shared" si="87"/>
        <v/>
      </c>
      <c r="DP755" s="121" t="s">
        <v>4413</v>
      </c>
      <c r="DQ755" t="s">
        <v>6243</v>
      </c>
      <c r="DR755" t="s">
        <v>5876</v>
      </c>
      <c r="DS755" t="str">
        <f t="shared" si="88"/>
        <v>.630.000000000000.</v>
      </c>
    </row>
    <row r="756" spans="111:123" x14ac:dyDescent="0.25">
      <c r="DG756" s="121" t="s">
        <v>4417</v>
      </c>
      <c r="DH756" s="122" t="str">
        <f>VLOOKUP(DG756,'[1]Sheet2 (2)'!$A$2:$C$2126,3,FALSE)</f>
        <v>30110.782.000.5997.730.000000000000.17</v>
      </c>
      <c r="DI756" t="str">
        <f t="shared" si="83"/>
        <v>30110.782.000.</v>
      </c>
      <c r="DJ756" t="str">
        <f t="shared" si="84"/>
        <v>.730.000000000000.17</v>
      </c>
      <c r="DK756" s="4" t="s">
        <v>5215</v>
      </c>
      <c r="DL756" t="str">
        <f t="shared" si="85"/>
        <v>5997</v>
      </c>
      <c r="DM756" t="s">
        <v>2735</v>
      </c>
      <c r="DN756" t="str">
        <f t="shared" si="86"/>
        <v>110.782</v>
      </c>
      <c r="DO756" t="str">
        <f t="shared" si="87"/>
        <v/>
      </c>
      <c r="DP756" s="121" t="s">
        <v>4417</v>
      </c>
      <c r="DQ756" t="s">
        <v>6244</v>
      </c>
      <c r="DR756" t="s">
        <v>6092</v>
      </c>
      <c r="DS756" t="str">
        <f t="shared" si="88"/>
        <v>.730.000000000000.</v>
      </c>
    </row>
    <row r="757" spans="111:123" x14ac:dyDescent="0.25">
      <c r="DG757" s="121" t="s">
        <v>4421</v>
      </c>
      <c r="DH757" s="122" t="str">
        <f>VLOOKUP(DG757,'[1]Sheet2 (2)'!$A$2:$C$2126,3,FALSE)</f>
        <v>30110.781.000.5997.710.000000000000.17</v>
      </c>
      <c r="DI757" t="str">
        <f t="shared" si="83"/>
        <v>30110.781.000.</v>
      </c>
      <c r="DJ757" t="str">
        <f t="shared" si="84"/>
        <v>.710.000000000000.17</v>
      </c>
      <c r="DK757" s="4" t="s">
        <v>5212</v>
      </c>
      <c r="DL757" t="str">
        <f t="shared" si="85"/>
        <v>5997</v>
      </c>
      <c r="DM757" t="s">
        <v>2735</v>
      </c>
      <c r="DN757" t="str">
        <f t="shared" si="86"/>
        <v>110.781</v>
      </c>
      <c r="DO757" t="str">
        <f t="shared" si="87"/>
        <v/>
      </c>
      <c r="DP757" s="121" t="s">
        <v>4421</v>
      </c>
      <c r="DQ757" t="s">
        <v>6241</v>
      </c>
      <c r="DR757" t="s">
        <v>5919</v>
      </c>
      <c r="DS757" t="str">
        <f t="shared" si="88"/>
        <v>.710.000000000000.</v>
      </c>
    </row>
    <row r="758" spans="111:123" x14ac:dyDescent="0.25">
      <c r="DG758" s="121" t="s">
        <v>4425</v>
      </c>
      <c r="DH758" s="122" t="str">
        <f>VLOOKUP(DG758,'[1]Sheet2 (2)'!$A$2:$C$2126,3,FALSE)</f>
        <v>30110.784.000.5997.720.000000000000.17</v>
      </c>
      <c r="DI758" t="str">
        <f t="shared" si="83"/>
        <v>30110.784.000.</v>
      </c>
      <c r="DJ758" t="str">
        <f t="shared" si="84"/>
        <v>.720.000000000000.17</v>
      </c>
      <c r="DK758" s="4" t="s">
        <v>5216</v>
      </c>
      <c r="DL758" t="str">
        <f t="shared" si="85"/>
        <v>5997</v>
      </c>
      <c r="DM758" t="s">
        <v>2735</v>
      </c>
      <c r="DN758" t="str">
        <f t="shared" si="86"/>
        <v>110.784</v>
      </c>
      <c r="DO758" t="str">
        <f t="shared" si="87"/>
        <v/>
      </c>
      <c r="DP758" s="121" t="s">
        <v>4425</v>
      </c>
      <c r="DQ758" t="s">
        <v>6245</v>
      </c>
      <c r="DR758" t="s">
        <v>5912</v>
      </c>
      <c r="DS758" t="str">
        <f t="shared" si="88"/>
        <v>.720.000000000000.</v>
      </c>
    </row>
    <row r="759" spans="111:123" x14ac:dyDescent="0.25">
      <c r="DG759" s="121" t="s">
        <v>4429</v>
      </c>
      <c r="DH759" s="122" t="str">
        <f>VLOOKUP(DG759,'[1]Sheet2 (2)'!$A$2:$C$2126,3,FALSE)</f>
        <v>30110.784.372.5997.770.000000000000.17</v>
      </c>
      <c r="DI759" t="str">
        <f t="shared" si="83"/>
        <v>30110.784.372.</v>
      </c>
      <c r="DJ759" t="str">
        <f t="shared" si="84"/>
        <v>.770.000000000000.17</v>
      </c>
      <c r="DK759" s="4" t="s">
        <v>5217</v>
      </c>
      <c r="DL759" t="str">
        <f t="shared" si="85"/>
        <v>5997</v>
      </c>
      <c r="DM759" t="s">
        <v>2735</v>
      </c>
      <c r="DN759" t="str">
        <f t="shared" si="86"/>
        <v>110.784</v>
      </c>
      <c r="DO759" t="str">
        <f t="shared" si="87"/>
        <v/>
      </c>
      <c r="DP759" s="121" t="s">
        <v>4429</v>
      </c>
      <c r="DQ759" t="s">
        <v>6246</v>
      </c>
      <c r="DR759" t="s">
        <v>6247</v>
      </c>
      <c r="DS759" t="str">
        <f t="shared" si="88"/>
        <v>.770.000000000000.</v>
      </c>
    </row>
    <row r="760" spans="111:123" x14ac:dyDescent="0.25">
      <c r="DG760" s="121" t="s">
        <v>4433</v>
      </c>
      <c r="DH760" s="122" t="str">
        <f>VLOOKUP(DG760,'[1]Sheet2 (2)'!$A$2:$C$2126,3,FALSE)</f>
        <v>30110.781.373.5997.720.000000000000.17</v>
      </c>
      <c r="DI760" t="str">
        <f t="shared" si="83"/>
        <v>30110.781.373.</v>
      </c>
      <c r="DJ760" t="str">
        <f t="shared" si="84"/>
        <v>.720.000000000000.17</v>
      </c>
      <c r="DK760" s="4" t="s">
        <v>5218</v>
      </c>
      <c r="DL760" t="str">
        <f t="shared" si="85"/>
        <v>5997</v>
      </c>
      <c r="DM760" t="s">
        <v>2735</v>
      </c>
      <c r="DN760" t="str">
        <f t="shared" si="86"/>
        <v>110.781</v>
      </c>
      <c r="DO760" t="str">
        <f t="shared" si="87"/>
        <v/>
      </c>
      <c r="DP760" s="121" t="s">
        <v>4433</v>
      </c>
      <c r="DQ760" t="s">
        <v>6248</v>
      </c>
      <c r="DR760" t="s">
        <v>5912</v>
      </c>
      <c r="DS760" t="str">
        <f t="shared" si="88"/>
        <v>.720.000000000000.</v>
      </c>
    </row>
    <row r="761" spans="111:123" x14ac:dyDescent="0.25">
      <c r="DG761" s="121" t="s">
        <v>4436</v>
      </c>
      <c r="DH761" s="122" t="str">
        <f>VLOOKUP(DG761,'[1]Sheet2 (2)'!$A$2:$C$2126,3,FALSE)</f>
        <v>31110.391.293.5997.630.000000000000.17</v>
      </c>
      <c r="DI761" t="str">
        <f t="shared" si="83"/>
        <v>31110.391.293.</v>
      </c>
      <c r="DJ761" t="str">
        <f t="shared" si="84"/>
        <v>.630.000000000000.17</v>
      </c>
      <c r="DK761" s="4" t="s">
        <v>5012</v>
      </c>
      <c r="DL761" t="str">
        <f t="shared" si="85"/>
        <v>5997</v>
      </c>
      <c r="DM761" t="s">
        <v>2735</v>
      </c>
      <c r="DN761" t="str">
        <f t="shared" si="86"/>
        <v>110.391</v>
      </c>
      <c r="DO761" t="str">
        <f t="shared" si="87"/>
        <v/>
      </c>
      <c r="DP761" s="121" t="s">
        <v>4436</v>
      </c>
      <c r="DQ761" t="s">
        <v>6120</v>
      </c>
      <c r="DR761" t="s">
        <v>5876</v>
      </c>
      <c r="DS761" t="str">
        <f t="shared" si="88"/>
        <v>.630.000000000000.</v>
      </c>
    </row>
    <row r="762" spans="111:123" x14ac:dyDescent="0.25">
      <c r="DG762" s="121" t="s">
        <v>4440</v>
      </c>
      <c r="DH762" s="122" t="str">
        <f>VLOOKUP(DG762,'[1]Sheet2 (2)'!$A$2:$C$2126,3,FALSE)</f>
        <v>30110.783.000.5997.760.000000000000.17</v>
      </c>
      <c r="DI762" t="str">
        <f t="shared" si="83"/>
        <v>30110.783.000.</v>
      </c>
      <c r="DJ762" t="str">
        <f t="shared" si="84"/>
        <v>.760.000000000000.17</v>
      </c>
      <c r="DK762" s="4" t="s">
        <v>5219</v>
      </c>
      <c r="DL762" t="str">
        <f t="shared" si="85"/>
        <v>5997</v>
      </c>
      <c r="DM762" t="s">
        <v>2735</v>
      </c>
      <c r="DN762" t="str">
        <f t="shared" si="86"/>
        <v>110.783</v>
      </c>
      <c r="DO762" t="str">
        <f t="shared" si="87"/>
        <v/>
      </c>
      <c r="DP762" s="121" t="s">
        <v>4440</v>
      </c>
      <c r="DQ762" t="s">
        <v>6249</v>
      </c>
      <c r="DR762" t="s">
        <v>6089</v>
      </c>
      <c r="DS762" t="str">
        <f t="shared" si="88"/>
        <v>.760.000000000000.</v>
      </c>
    </row>
    <row r="763" spans="111:123" x14ac:dyDescent="0.25">
      <c r="DG763" s="121" t="s">
        <v>4444</v>
      </c>
      <c r="DH763" s="122" t="str">
        <f>VLOOKUP(DG763,'[1]Sheet2 (2)'!$A$2:$C$2126,3,FALSE)</f>
        <v>30110.781.374.5997.710.000000000000.17</v>
      </c>
      <c r="DI763" t="str">
        <f t="shared" si="83"/>
        <v>30110.781.374.</v>
      </c>
      <c r="DJ763" t="str">
        <f t="shared" si="84"/>
        <v>.710.000000000000.17</v>
      </c>
      <c r="DK763" s="4" t="s">
        <v>5220</v>
      </c>
      <c r="DL763" t="str">
        <f t="shared" si="85"/>
        <v>5997</v>
      </c>
      <c r="DM763" t="s">
        <v>2735</v>
      </c>
      <c r="DN763" t="str">
        <f t="shared" si="86"/>
        <v>110.781</v>
      </c>
      <c r="DO763" t="str">
        <f t="shared" si="87"/>
        <v/>
      </c>
      <c r="DP763" s="121" t="s">
        <v>4444</v>
      </c>
      <c r="DQ763" t="s">
        <v>6250</v>
      </c>
      <c r="DR763" t="s">
        <v>5919</v>
      </c>
      <c r="DS763" t="str">
        <f t="shared" si="88"/>
        <v>.710.000000000000.</v>
      </c>
    </row>
    <row r="764" spans="111:123" x14ac:dyDescent="0.25">
      <c r="DG764" s="121" t="s">
        <v>4448</v>
      </c>
      <c r="DH764" s="122" t="str">
        <f>VLOOKUP(DG764,'[1]Sheet2 (2)'!$A$2:$C$2126,3,FALSE)</f>
        <v>30110.390.000.5997.510.000000000000.17</v>
      </c>
      <c r="DI764" t="str">
        <f t="shared" si="83"/>
        <v>30110.390.000.</v>
      </c>
      <c r="DJ764" t="str">
        <f t="shared" si="84"/>
        <v>.510.000000000000.17</v>
      </c>
      <c r="DK764" s="4" t="s">
        <v>5221</v>
      </c>
      <c r="DL764" t="str">
        <f t="shared" si="85"/>
        <v>5997</v>
      </c>
      <c r="DM764" t="s">
        <v>2735</v>
      </c>
      <c r="DN764" t="str">
        <f t="shared" si="86"/>
        <v>110.390</v>
      </c>
      <c r="DO764" t="str">
        <f t="shared" si="87"/>
        <v/>
      </c>
      <c r="DP764" s="121" t="s">
        <v>4448</v>
      </c>
      <c r="DQ764" t="s">
        <v>6251</v>
      </c>
      <c r="DR764" t="s">
        <v>5885</v>
      </c>
      <c r="DS764" t="str">
        <f t="shared" si="88"/>
        <v>.510.000000000000.</v>
      </c>
    </row>
    <row r="765" spans="111:123" x14ac:dyDescent="0.25">
      <c r="DG765" s="121" t="s">
        <v>4451</v>
      </c>
      <c r="DH765" s="122" t="str">
        <f>VLOOKUP(DG765,'[1]Sheet2 (2)'!$A$2:$C$2126,3,FALSE)</f>
        <v>30110.632.000.5997.520.000000000000.17</v>
      </c>
      <c r="DI765" t="str">
        <f t="shared" si="83"/>
        <v>30110.632.000.</v>
      </c>
      <c r="DJ765" t="str">
        <f t="shared" si="84"/>
        <v>.520.000000000000.17</v>
      </c>
      <c r="DK765" s="4" t="s">
        <v>5222</v>
      </c>
      <c r="DL765" t="str">
        <f t="shared" si="85"/>
        <v>5997</v>
      </c>
      <c r="DM765" t="s">
        <v>2735</v>
      </c>
      <c r="DN765" t="str">
        <f t="shared" si="86"/>
        <v>110.632</v>
      </c>
      <c r="DO765" t="str">
        <f t="shared" si="87"/>
        <v/>
      </c>
      <c r="DP765" s="121" t="s">
        <v>4451</v>
      </c>
      <c r="DQ765" t="s">
        <v>6252</v>
      </c>
      <c r="DR765" t="s">
        <v>6106</v>
      </c>
      <c r="DS765" t="str">
        <f t="shared" si="88"/>
        <v>.520.000000000000.</v>
      </c>
    </row>
    <row r="766" spans="111:123" x14ac:dyDescent="0.25">
      <c r="DG766" s="121" t="s">
        <v>4455</v>
      </c>
      <c r="DH766" s="122" t="str">
        <f>VLOOKUP(DG766,'[1]Sheet2 (2)'!$A$2:$C$2126,3,FALSE)</f>
        <v>30110.634.000.5997.540.000000000000.17</v>
      </c>
      <c r="DI766" t="str">
        <f t="shared" si="83"/>
        <v>30110.634.000.</v>
      </c>
      <c r="DJ766" t="str">
        <f t="shared" si="84"/>
        <v>.540.000000000000.17</v>
      </c>
      <c r="DK766" s="4" t="s">
        <v>5223</v>
      </c>
      <c r="DL766" t="str">
        <f t="shared" si="85"/>
        <v>5997</v>
      </c>
      <c r="DM766" t="s">
        <v>2735</v>
      </c>
      <c r="DN766" t="str">
        <f t="shared" si="86"/>
        <v>110.634</v>
      </c>
      <c r="DO766" t="str">
        <f t="shared" si="87"/>
        <v/>
      </c>
      <c r="DP766" s="121" t="s">
        <v>4455</v>
      </c>
      <c r="DQ766" t="s">
        <v>6253</v>
      </c>
      <c r="DR766" t="s">
        <v>5883</v>
      </c>
      <c r="DS766" t="str">
        <f t="shared" si="88"/>
        <v>.540.000000000000.</v>
      </c>
    </row>
    <row r="767" spans="111:123" x14ac:dyDescent="0.25">
      <c r="DG767" s="121" t="s">
        <v>4458</v>
      </c>
      <c r="DH767" s="122" t="str">
        <f>VLOOKUP(DG767,'[1]Sheet2 (2)'!$A$2:$C$2126,3,FALSE)</f>
        <v>30110.646.000.5997.520.000000000000.17</v>
      </c>
      <c r="DI767" t="str">
        <f t="shared" si="83"/>
        <v>30110.646.000.</v>
      </c>
      <c r="DJ767" t="str">
        <f t="shared" si="84"/>
        <v>.520.000000000000.17</v>
      </c>
      <c r="DK767" s="4" t="s">
        <v>5224</v>
      </c>
      <c r="DL767" t="str">
        <f t="shared" si="85"/>
        <v>5997</v>
      </c>
      <c r="DM767" t="s">
        <v>2735</v>
      </c>
      <c r="DN767" t="str">
        <f t="shared" si="86"/>
        <v>110.646</v>
      </c>
      <c r="DO767" t="str">
        <f t="shared" si="87"/>
        <v/>
      </c>
      <c r="DP767" s="121" t="s">
        <v>4458</v>
      </c>
      <c r="DQ767" t="s">
        <v>6254</v>
      </c>
      <c r="DR767" t="s">
        <v>6106</v>
      </c>
      <c r="DS767" t="str">
        <f t="shared" si="88"/>
        <v>.520.000000000000.</v>
      </c>
    </row>
    <row r="768" spans="111:123" x14ac:dyDescent="0.25">
      <c r="DG768" s="121" t="s">
        <v>4461</v>
      </c>
      <c r="DH768" s="122" t="str">
        <f>VLOOKUP(DG768,'[1]Sheet2 (2)'!$A$2:$C$2126,3,FALSE)</f>
        <v>30110.390.263.5997.510.000000000000.17</v>
      </c>
      <c r="DI768" t="str">
        <f t="shared" si="83"/>
        <v>30110.390.263.</v>
      </c>
      <c r="DJ768" t="str">
        <f t="shared" si="84"/>
        <v>.510.000000000000.17</v>
      </c>
      <c r="DK768" s="4" t="s">
        <v>5225</v>
      </c>
      <c r="DL768" t="str">
        <f t="shared" si="85"/>
        <v>5997</v>
      </c>
      <c r="DM768" t="s">
        <v>2735</v>
      </c>
      <c r="DN768" t="str">
        <f t="shared" si="86"/>
        <v>110.390</v>
      </c>
      <c r="DO768" t="str">
        <f t="shared" si="87"/>
        <v/>
      </c>
      <c r="DP768" s="121" t="s">
        <v>4461</v>
      </c>
      <c r="DQ768" t="s">
        <v>6255</v>
      </c>
      <c r="DR768" t="s">
        <v>5885</v>
      </c>
      <c r="DS768" t="str">
        <f t="shared" si="88"/>
        <v>.510.000000000000.</v>
      </c>
    </row>
    <row r="769" spans="111:123" x14ac:dyDescent="0.25">
      <c r="DG769" s="121" t="s">
        <v>4464</v>
      </c>
      <c r="DH769" s="122" t="str">
        <f>VLOOKUP(DG769,'[1]Sheet2 (2)'!$A$2:$C$2126,3,FALSE)</f>
        <v>30110.641.000.5997.530.000000000000.17</v>
      </c>
      <c r="DI769" t="str">
        <f t="shared" si="83"/>
        <v>30110.641.000.</v>
      </c>
      <c r="DJ769" t="str">
        <f t="shared" si="84"/>
        <v>.530.000000000000.17</v>
      </c>
      <c r="DK769" s="4" t="s">
        <v>5226</v>
      </c>
      <c r="DL769" t="str">
        <f t="shared" si="85"/>
        <v>5997</v>
      </c>
      <c r="DM769" t="s">
        <v>2735</v>
      </c>
      <c r="DN769" t="str">
        <f t="shared" si="86"/>
        <v>110.641</v>
      </c>
      <c r="DO769" t="str">
        <f t="shared" si="87"/>
        <v/>
      </c>
      <c r="DP769" s="121" t="s">
        <v>4464</v>
      </c>
      <c r="DQ769" t="s">
        <v>6256</v>
      </c>
      <c r="DR769" t="s">
        <v>6102</v>
      </c>
      <c r="DS769" t="str">
        <f t="shared" si="88"/>
        <v>.530.000000000000.</v>
      </c>
    </row>
    <row r="770" spans="111:123" x14ac:dyDescent="0.25">
      <c r="DG770" s="121" t="s">
        <v>4467</v>
      </c>
      <c r="DH770" s="122" t="str">
        <f>VLOOKUP(DG770,'[1]Sheet2 (2)'!$A$2:$C$2126,3,FALSE)</f>
        <v>30110.635.000.5997.530.000000000000.17</v>
      </c>
      <c r="DI770" t="str">
        <f t="shared" si="83"/>
        <v>30110.635.000.</v>
      </c>
      <c r="DJ770" t="str">
        <f t="shared" si="84"/>
        <v>.530.000000000000.17</v>
      </c>
      <c r="DK770" s="4" t="s">
        <v>5227</v>
      </c>
      <c r="DL770" t="str">
        <f t="shared" si="85"/>
        <v>5997</v>
      </c>
      <c r="DM770" t="s">
        <v>2735</v>
      </c>
      <c r="DN770" t="str">
        <f t="shared" si="86"/>
        <v>110.635</v>
      </c>
      <c r="DO770" t="str">
        <f t="shared" si="87"/>
        <v/>
      </c>
      <c r="DP770" s="121" t="s">
        <v>4467</v>
      </c>
      <c r="DQ770" t="s">
        <v>6257</v>
      </c>
      <c r="DR770" t="s">
        <v>6102</v>
      </c>
      <c r="DS770" t="str">
        <f t="shared" si="88"/>
        <v>.530.000000000000.</v>
      </c>
    </row>
    <row r="771" spans="111:123" x14ac:dyDescent="0.25">
      <c r="DG771" s="121" t="s">
        <v>4470</v>
      </c>
      <c r="DH771" s="122" t="str">
        <f>VLOOKUP(DG771,'[1]Sheet2 (2)'!$A$2:$C$2126,3,FALSE)</f>
        <v>30110.640.000.5997.510.000000000000.17</v>
      </c>
      <c r="DI771" t="str">
        <f t="shared" ref="DI771:DI834" si="89">MID(DH771,1,14)</f>
        <v>30110.640.000.</v>
      </c>
      <c r="DJ771" t="str">
        <f t="shared" ref="DJ771:DJ834" si="90">MID(DH771,19,20)</f>
        <v>.510.000000000000.17</v>
      </c>
      <c r="DK771" s="4" t="s">
        <v>5228</v>
      </c>
      <c r="DL771" t="str">
        <f t="shared" ref="DL771:DL834" si="91">MID(DH771,15,4)</f>
        <v>5997</v>
      </c>
      <c r="DM771" t="s">
        <v>2735</v>
      </c>
      <c r="DN771" t="str">
        <f t="shared" ref="DN771:DN834" si="92">MID(DI771,3,7)</f>
        <v>110.640</v>
      </c>
      <c r="DO771" t="str">
        <f t="shared" ref="DO771:DO834" si="93">IF(DN771="110.999","N/A","")</f>
        <v/>
      </c>
      <c r="DP771" s="121" t="s">
        <v>4470</v>
      </c>
      <c r="DQ771" t="s">
        <v>6258</v>
      </c>
      <c r="DR771" t="s">
        <v>5885</v>
      </c>
      <c r="DS771" t="str">
        <f t="shared" ref="DS771:DS834" si="94">MID(DR771,1,18)</f>
        <v>.510.000000000000.</v>
      </c>
    </row>
    <row r="772" spans="111:123" x14ac:dyDescent="0.25">
      <c r="DG772" s="121" t="s">
        <v>4473</v>
      </c>
      <c r="DH772" s="122" t="str">
        <f>VLOOKUP(DG772,'[1]Sheet2 (2)'!$A$2:$C$2126,3,FALSE)</f>
        <v>30110.637.000.5997.580.000000000000.17</v>
      </c>
      <c r="DI772" t="str">
        <f t="shared" si="89"/>
        <v>30110.637.000.</v>
      </c>
      <c r="DJ772" t="str">
        <f t="shared" si="90"/>
        <v>.580.000000000000.17</v>
      </c>
      <c r="DK772" s="4" t="s">
        <v>5229</v>
      </c>
      <c r="DL772" t="str">
        <f t="shared" si="91"/>
        <v>5997</v>
      </c>
      <c r="DM772" t="s">
        <v>2735</v>
      </c>
      <c r="DN772" t="str">
        <f t="shared" si="92"/>
        <v>110.637</v>
      </c>
      <c r="DO772" t="str">
        <f t="shared" si="93"/>
        <v/>
      </c>
      <c r="DP772" s="121" t="s">
        <v>4473</v>
      </c>
      <c r="DQ772" t="s">
        <v>6259</v>
      </c>
      <c r="DR772" t="s">
        <v>6104</v>
      </c>
      <c r="DS772" t="str">
        <f t="shared" si="94"/>
        <v>.580.000000000000.</v>
      </c>
    </row>
    <row r="773" spans="111:123" x14ac:dyDescent="0.25">
      <c r="DG773" s="121" t="s">
        <v>4477</v>
      </c>
      <c r="DH773" s="122" t="str">
        <f>VLOOKUP(DG773,'[1]Sheet2 (2)'!$A$2:$C$2126,3,FALSE)</f>
        <v>30110.637.263.5997.580.000000000000.17</v>
      </c>
      <c r="DI773" t="str">
        <f t="shared" si="89"/>
        <v>30110.637.263.</v>
      </c>
      <c r="DJ773" t="str">
        <f t="shared" si="90"/>
        <v>.580.000000000000.17</v>
      </c>
      <c r="DK773" s="4" t="s">
        <v>5230</v>
      </c>
      <c r="DL773" t="str">
        <f t="shared" si="91"/>
        <v>5997</v>
      </c>
      <c r="DM773" t="s">
        <v>2735</v>
      </c>
      <c r="DN773" t="str">
        <f t="shared" si="92"/>
        <v>110.637</v>
      </c>
      <c r="DO773" t="str">
        <f t="shared" si="93"/>
        <v/>
      </c>
      <c r="DP773" s="121" t="s">
        <v>4477</v>
      </c>
      <c r="DQ773" t="s">
        <v>6260</v>
      </c>
      <c r="DR773" t="s">
        <v>6104</v>
      </c>
      <c r="DS773" t="str">
        <f t="shared" si="94"/>
        <v>.580.000000000000.</v>
      </c>
    </row>
    <row r="774" spans="111:123" x14ac:dyDescent="0.25">
      <c r="DG774" s="121" t="s">
        <v>4481</v>
      </c>
      <c r="DH774" s="122" t="str">
        <f>VLOOKUP(DG774,'[1]Sheet2 (2)'!$A$2:$C$2126,3,FALSE)</f>
        <v>30110.688.000.5997.640.000000000000.17</v>
      </c>
      <c r="DI774" t="str">
        <f t="shared" si="89"/>
        <v>30110.688.000.</v>
      </c>
      <c r="DJ774" t="str">
        <f t="shared" si="90"/>
        <v>.640.000000000000.17</v>
      </c>
      <c r="DK774" s="4" t="s">
        <v>5231</v>
      </c>
      <c r="DL774" t="str">
        <f t="shared" si="91"/>
        <v>5997</v>
      </c>
      <c r="DM774" t="s">
        <v>2735</v>
      </c>
      <c r="DN774" t="str">
        <f t="shared" si="92"/>
        <v>110.688</v>
      </c>
      <c r="DO774" t="str">
        <f t="shared" si="93"/>
        <v/>
      </c>
      <c r="DP774" s="121" t="s">
        <v>4481</v>
      </c>
      <c r="DQ774" t="s">
        <v>6261</v>
      </c>
      <c r="DR774" t="s">
        <v>5878</v>
      </c>
      <c r="DS774" t="str">
        <f t="shared" si="94"/>
        <v>.640.000000000000.</v>
      </c>
    </row>
    <row r="775" spans="111:123" x14ac:dyDescent="0.25">
      <c r="DG775" s="121" t="s">
        <v>2717</v>
      </c>
      <c r="DH775" s="122" t="str">
        <f>VLOOKUP(DG775,'[1]Sheet2 (2)'!$A$2:$C$2126,3,FALSE)</f>
        <v>40110.000.000.5997.000.000000000000.17</v>
      </c>
      <c r="DI775" t="str">
        <f t="shared" si="89"/>
        <v>40110.000.000.</v>
      </c>
      <c r="DJ775" t="str">
        <f t="shared" si="90"/>
        <v>.000.000000000000.17</v>
      </c>
      <c r="DK775" s="4" t="s">
        <v>5232</v>
      </c>
      <c r="DL775" t="str">
        <f t="shared" si="91"/>
        <v>5997</v>
      </c>
      <c r="DM775" t="s">
        <v>2735</v>
      </c>
      <c r="DN775" t="str">
        <f t="shared" si="92"/>
        <v>110.000</v>
      </c>
      <c r="DO775" t="str">
        <f t="shared" si="93"/>
        <v/>
      </c>
      <c r="DP775" s="121" t="s">
        <v>2717</v>
      </c>
      <c r="DQ775" t="s">
        <v>6262</v>
      </c>
      <c r="DR775" t="s">
        <v>5872</v>
      </c>
      <c r="DS775" t="str">
        <f t="shared" si="94"/>
        <v>.000.000000000000.</v>
      </c>
    </row>
    <row r="776" spans="111:123" x14ac:dyDescent="0.25">
      <c r="DG776" s="121" t="s">
        <v>2738</v>
      </c>
      <c r="DH776" s="122" t="str">
        <f>VLOOKUP(DG776,'[1]Sheet2 (2)'!$A$2:$C$2126,3,FALSE)</f>
        <v>40110.683.000.5997.610.000000000000.17</v>
      </c>
      <c r="DI776" t="str">
        <f t="shared" si="89"/>
        <v>40110.683.000.</v>
      </c>
      <c r="DJ776" t="str">
        <f t="shared" si="90"/>
        <v>.610.000000000000.17</v>
      </c>
      <c r="DK776" s="4" t="s">
        <v>5233</v>
      </c>
      <c r="DL776" t="str">
        <f t="shared" si="91"/>
        <v>5997</v>
      </c>
      <c r="DM776" t="s">
        <v>2735</v>
      </c>
      <c r="DN776" t="str">
        <f t="shared" si="92"/>
        <v>110.683</v>
      </c>
      <c r="DO776" t="str">
        <f t="shared" si="93"/>
        <v/>
      </c>
      <c r="DP776" s="121" t="s">
        <v>2738</v>
      </c>
      <c r="DQ776" t="s">
        <v>6263</v>
      </c>
      <c r="DR776" t="s">
        <v>5867</v>
      </c>
      <c r="DS776" t="str">
        <f t="shared" si="94"/>
        <v>.610.000000000000.</v>
      </c>
    </row>
    <row r="777" spans="111:123" x14ac:dyDescent="0.25">
      <c r="DG777" s="121" t="s">
        <v>2757</v>
      </c>
      <c r="DH777" s="122" t="str">
        <f>VLOOKUP(DG777,'[1]Sheet2 (2)'!$A$2:$C$2126,3,FALSE)</f>
        <v>40110.696.282.5997.610.000000000000.17</v>
      </c>
      <c r="DI777" t="str">
        <f t="shared" si="89"/>
        <v>40110.696.282.</v>
      </c>
      <c r="DJ777" t="str">
        <f t="shared" si="90"/>
        <v>.610.000000000000.17</v>
      </c>
      <c r="DK777" s="4" t="s">
        <v>5234</v>
      </c>
      <c r="DL777" t="str">
        <f t="shared" si="91"/>
        <v>5997</v>
      </c>
      <c r="DM777" t="s">
        <v>2735</v>
      </c>
      <c r="DN777" t="str">
        <f t="shared" si="92"/>
        <v>110.696</v>
      </c>
      <c r="DO777" t="str">
        <f t="shared" si="93"/>
        <v/>
      </c>
      <c r="DP777" s="121" t="s">
        <v>2757</v>
      </c>
      <c r="DQ777" t="s">
        <v>6264</v>
      </c>
      <c r="DR777" t="s">
        <v>5867</v>
      </c>
      <c r="DS777" t="str">
        <f t="shared" si="94"/>
        <v>.610.000000000000.</v>
      </c>
    </row>
    <row r="778" spans="111:123" x14ac:dyDescent="0.25">
      <c r="DG778" s="121" t="s">
        <v>2776</v>
      </c>
      <c r="DH778" s="122" t="str">
        <f>VLOOKUP(DG778,'[1]Sheet2 (2)'!$A$2:$C$2126,3,FALSE)</f>
        <v>40110.696.281.5997.610.000000000000.17</v>
      </c>
      <c r="DI778" t="str">
        <f t="shared" si="89"/>
        <v>40110.696.281.</v>
      </c>
      <c r="DJ778" t="str">
        <f t="shared" si="90"/>
        <v>.610.000000000000.17</v>
      </c>
      <c r="DK778" s="4" t="s">
        <v>5235</v>
      </c>
      <c r="DL778" t="str">
        <f t="shared" si="91"/>
        <v>5997</v>
      </c>
      <c r="DM778" t="s">
        <v>2735</v>
      </c>
      <c r="DN778" t="str">
        <f t="shared" si="92"/>
        <v>110.696</v>
      </c>
      <c r="DO778" t="str">
        <f t="shared" si="93"/>
        <v/>
      </c>
      <c r="DP778" s="121" t="s">
        <v>2776</v>
      </c>
      <c r="DQ778" t="s">
        <v>6265</v>
      </c>
      <c r="DR778" t="s">
        <v>5867</v>
      </c>
      <c r="DS778" t="str">
        <f t="shared" si="94"/>
        <v>.610.000000000000.</v>
      </c>
    </row>
    <row r="779" spans="111:123" x14ac:dyDescent="0.25">
      <c r="DG779" s="121" t="s">
        <v>2795</v>
      </c>
      <c r="DH779" s="122" t="str">
        <f>VLOOKUP(DG779,'[1]Sheet2 (2)'!$A$2:$C$2126,3,FALSE)</f>
        <v>40110.683.000.5997.610.000000000000.17</v>
      </c>
      <c r="DI779" t="str">
        <f t="shared" si="89"/>
        <v>40110.683.000.</v>
      </c>
      <c r="DJ779" t="str">
        <f t="shared" si="90"/>
        <v>.610.000000000000.17</v>
      </c>
      <c r="DK779" s="4" t="s">
        <v>5233</v>
      </c>
      <c r="DL779" t="str">
        <f t="shared" si="91"/>
        <v>5997</v>
      </c>
      <c r="DM779" t="s">
        <v>2735</v>
      </c>
      <c r="DN779" t="str">
        <f t="shared" si="92"/>
        <v>110.683</v>
      </c>
      <c r="DO779" t="str">
        <f t="shared" si="93"/>
        <v/>
      </c>
      <c r="DP779" s="121" t="s">
        <v>2795</v>
      </c>
      <c r="DQ779" t="s">
        <v>6263</v>
      </c>
      <c r="DR779" t="s">
        <v>5867</v>
      </c>
      <c r="DS779" t="str">
        <f t="shared" si="94"/>
        <v>.610.000000000000.</v>
      </c>
    </row>
    <row r="780" spans="111:123" x14ac:dyDescent="0.25">
      <c r="DG780" s="121" t="s">
        <v>2814</v>
      </c>
      <c r="DH780" s="122" t="str">
        <f>VLOOKUP(DG780,'[1]Sheet2 (2)'!$A$2:$C$2126,3,FALSE)</f>
        <v>40110.694.000.5997.610.000000000000.17</v>
      </c>
      <c r="DI780" t="str">
        <f t="shared" si="89"/>
        <v>40110.694.000.</v>
      </c>
      <c r="DJ780" t="str">
        <f t="shared" si="90"/>
        <v>.610.000000000000.17</v>
      </c>
      <c r="DK780" s="4" t="s">
        <v>5236</v>
      </c>
      <c r="DL780" t="str">
        <f t="shared" si="91"/>
        <v>5997</v>
      </c>
      <c r="DM780" t="s">
        <v>2735</v>
      </c>
      <c r="DN780" t="str">
        <f t="shared" si="92"/>
        <v>110.694</v>
      </c>
      <c r="DO780" t="str">
        <f t="shared" si="93"/>
        <v/>
      </c>
      <c r="DP780" s="121" t="s">
        <v>2814</v>
      </c>
      <c r="DQ780" t="s">
        <v>6266</v>
      </c>
      <c r="DR780" t="s">
        <v>5867</v>
      </c>
      <c r="DS780" t="str">
        <f t="shared" si="94"/>
        <v>.610.000000000000.</v>
      </c>
    </row>
    <row r="781" spans="111:123" x14ac:dyDescent="0.25">
      <c r="DG781" s="121" t="s">
        <v>2833</v>
      </c>
      <c r="DH781" s="122" t="str">
        <f>VLOOKUP(DG781,'[1]Sheet2 (2)'!$A$2:$C$2126,3,FALSE)</f>
        <v>40110.684.000.5997.610.000000000000.17</v>
      </c>
      <c r="DI781" t="str">
        <f t="shared" si="89"/>
        <v>40110.684.000.</v>
      </c>
      <c r="DJ781" t="str">
        <f t="shared" si="90"/>
        <v>.610.000000000000.17</v>
      </c>
      <c r="DK781" s="4" t="s">
        <v>5237</v>
      </c>
      <c r="DL781" t="str">
        <f t="shared" si="91"/>
        <v>5997</v>
      </c>
      <c r="DM781" t="s">
        <v>2735</v>
      </c>
      <c r="DN781" t="str">
        <f t="shared" si="92"/>
        <v>110.684</v>
      </c>
      <c r="DO781" t="str">
        <f t="shared" si="93"/>
        <v/>
      </c>
      <c r="DP781" s="121" t="s">
        <v>2833</v>
      </c>
      <c r="DQ781" t="s">
        <v>6267</v>
      </c>
      <c r="DR781" t="s">
        <v>5867</v>
      </c>
      <c r="DS781" t="str">
        <f t="shared" si="94"/>
        <v>.610.000000000000.</v>
      </c>
    </row>
    <row r="782" spans="111:123" x14ac:dyDescent="0.25">
      <c r="DG782" s="121" t="s">
        <v>2852</v>
      </c>
      <c r="DH782" s="122" t="str">
        <f>VLOOKUP(DG782,'[1]Sheet2 (2)'!$A$2:$C$2126,3,FALSE)</f>
        <v>40110.698.000.5997.650.000000000000.17</v>
      </c>
      <c r="DI782" t="str">
        <f t="shared" si="89"/>
        <v>40110.698.000.</v>
      </c>
      <c r="DJ782" t="str">
        <f t="shared" si="90"/>
        <v>.650.000000000000.17</v>
      </c>
      <c r="DK782" s="4" t="s">
        <v>5238</v>
      </c>
      <c r="DL782" t="str">
        <f t="shared" si="91"/>
        <v>5997</v>
      </c>
      <c r="DM782" t="s">
        <v>2735</v>
      </c>
      <c r="DN782" t="str">
        <f t="shared" si="92"/>
        <v>110.698</v>
      </c>
      <c r="DO782" t="str">
        <f t="shared" si="93"/>
        <v/>
      </c>
      <c r="DP782" s="121" t="s">
        <v>2852</v>
      </c>
      <c r="DQ782" t="s">
        <v>6268</v>
      </c>
      <c r="DR782" t="s">
        <v>5898</v>
      </c>
      <c r="DS782" t="str">
        <f t="shared" si="94"/>
        <v>.650.000000000000.</v>
      </c>
    </row>
    <row r="783" spans="111:123" x14ac:dyDescent="0.25">
      <c r="DG783" s="121" t="s">
        <v>2871</v>
      </c>
      <c r="DH783" s="122" t="str">
        <f>VLOOKUP(DG783,'[1]Sheet2 (2)'!$A$2:$C$2126,3,FALSE)</f>
        <v>40110.698.000.5997.650.000000000000.17</v>
      </c>
      <c r="DI783" t="str">
        <f t="shared" si="89"/>
        <v>40110.698.000.</v>
      </c>
      <c r="DJ783" t="str">
        <f t="shared" si="90"/>
        <v>.650.000000000000.17</v>
      </c>
      <c r="DK783" s="4" t="s">
        <v>5238</v>
      </c>
      <c r="DL783" t="str">
        <f t="shared" si="91"/>
        <v>5997</v>
      </c>
      <c r="DM783" t="s">
        <v>2735</v>
      </c>
      <c r="DN783" t="str">
        <f t="shared" si="92"/>
        <v>110.698</v>
      </c>
      <c r="DO783" t="str">
        <f t="shared" si="93"/>
        <v/>
      </c>
      <c r="DP783" s="121" t="s">
        <v>2871</v>
      </c>
      <c r="DQ783" t="s">
        <v>6268</v>
      </c>
      <c r="DR783" t="s">
        <v>5898</v>
      </c>
      <c r="DS783" t="str">
        <f t="shared" si="94"/>
        <v>.650.000000000000.</v>
      </c>
    </row>
    <row r="784" spans="111:123" x14ac:dyDescent="0.25">
      <c r="DG784" s="121" t="s">
        <v>2890</v>
      </c>
      <c r="DH784" s="122" t="str">
        <f>VLOOKUP(DG784,'[1]Sheet2 (2)'!$A$2:$C$2126,3,FALSE)</f>
        <v>40110.698.000.5997.650.000000000000.17</v>
      </c>
      <c r="DI784" t="str">
        <f t="shared" si="89"/>
        <v>40110.698.000.</v>
      </c>
      <c r="DJ784" t="str">
        <f t="shared" si="90"/>
        <v>.650.000000000000.17</v>
      </c>
      <c r="DK784" s="4" t="s">
        <v>5238</v>
      </c>
      <c r="DL784" t="str">
        <f t="shared" si="91"/>
        <v>5997</v>
      </c>
      <c r="DM784" t="s">
        <v>2735</v>
      </c>
      <c r="DN784" t="str">
        <f t="shared" si="92"/>
        <v>110.698</v>
      </c>
      <c r="DO784" t="str">
        <f t="shared" si="93"/>
        <v/>
      </c>
      <c r="DP784" s="121" t="s">
        <v>2890</v>
      </c>
      <c r="DQ784" t="s">
        <v>6268</v>
      </c>
      <c r="DR784" t="s">
        <v>5898</v>
      </c>
      <c r="DS784" t="str">
        <f t="shared" si="94"/>
        <v>.650.000000000000.</v>
      </c>
    </row>
    <row r="785" spans="111:123" x14ac:dyDescent="0.25">
      <c r="DG785" s="121" t="s">
        <v>2908</v>
      </c>
      <c r="DH785" s="122" t="str">
        <f>VLOOKUP(DG785,'[1]Sheet2 (2)'!$A$2:$C$2126,3,FALSE)</f>
        <v>40110.698.000.5997.650.000000000000.17</v>
      </c>
      <c r="DI785" t="str">
        <f t="shared" si="89"/>
        <v>40110.698.000.</v>
      </c>
      <c r="DJ785" t="str">
        <f t="shared" si="90"/>
        <v>.650.000000000000.17</v>
      </c>
      <c r="DK785" s="4" t="s">
        <v>5238</v>
      </c>
      <c r="DL785" t="str">
        <f t="shared" si="91"/>
        <v>5997</v>
      </c>
      <c r="DM785" t="s">
        <v>2735</v>
      </c>
      <c r="DN785" t="str">
        <f t="shared" si="92"/>
        <v>110.698</v>
      </c>
      <c r="DO785" t="str">
        <f t="shared" si="93"/>
        <v/>
      </c>
      <c r="DP785" s="121" t="s">
        <v>2908</v>
      </c>
      <c r="DQ785" t="s">
        <v>6268</v>
      </c>
      <c r="DR785" t="s">
        <v>5898</v>
      </c>
      <c r="DS785" t="str">
        <f t="shared" si="94"/>
        <v>.650.000000000000.</v>
      </c>
    </row>
    <row r="786" spans="111:123" x14ac:dyDescent="0.25">
      <c r="DG786" s="121" t="s">
        <v>2927</v>
      </c>
      <c r="DH786" s="122" t="str">
        <f>VLOOKUP(DG786,'[1]Sheet2 (2)'!$A$2:$C$2126,3,FALSE)</f>
        <v>40110.698.000.5997.650.000000000000.17</v>
      </c>
      <c r="DI786" t="str">
        <f t="shared" si="89"/>
        <v>40110.698.000.</v>
      </c>
      <c r="DJ786" t="str">
        <f t="shared" si="90"/>
        <v>.650.000000000000.17</v>
      </c>
      <c r="DK786" s="4" t="s">
        <v>5238</v>
      </c>
      <c r="DL786" t="str">
        <f t="shared" si="91"/>
        <v>5997</v>
      </c>
      <c r="DM786" t="s">
        <v>2735</v>
      </c>
      <c r="DN786" t="str">
        <f t="shared" si="92"/>
        <v>110.698</v>
      </c>
      <c r="DO786" t="str">
        <f t="shared" si="93"/>
        <v/>
      </c>
      <c r="DP786" s="121" t="s">
        <v>2927</v>
      </c>
      <c r="DQ786" t="s">
        <v>6268</v>
      </c>
      <c r="DR786" t="s">
        <v>5898</v>
      </c>
      <c r="DS786" t="str">
        <f t="shared" si="94"/>
        <v>.650.000000000000.</v>
      </c>
    </row>
    <row r="787" spans="111:123" x14ac:dyDescent="0.25">
      <c r="DG787" s="121" t="s">
        <v>2945</v>
      </c>
      <c r="DH787" s="122" t="str">
        <f>VLOOKUP(DG787,'[1]Sheet2 (2)'!$A$2:$C$2126,3,FALSE)</f>
        <v>40110.698.000.5997.650.000000000000.17</v>
      </c>
      <c r="DI787" t="str">
        <f t="shared" si="89"/>
        <v>40110.698.000.</v>
      </c>
      <c r="DJ787" t="str">
        <f t="shared" si="90"/>
        <v>.650.000000000000.17</v>
      </c>
      <c r="DK787" s="4" t="s">
        <v>5238</v>
      </c>
      <c r="DL787" t="str">
        <f t="shared" si="91"/>
        <v>5997</v>
      </c>
      <c r="DM787" t="s">
        <v>2735</v>
      </c>
      <c r="DN787" t="str">
        <f t="shared" si="92"/>
        <v>110.698</v>
      </c>
      <c r="DO787" t="str">
        <f t="shared" si="93"/>
        <v/>
      </c>
      <c r="DP787" s="121" t="s">
        <v>2945</v>
      </c>
      <c r="DQ787" t="s">
        <v>6268</v>
      </c>
      <c r="DR787" t="s">
        <v>5898</v>
      </c>
      <c r="DS787" t="str">
        <f t="shared" si="94"/>
        <v>.650.000000000000.</v>
      </c>
    </row>
    <row r="788" spans="111:123" x14ac:dyDescent="0.25">
      <c r="DG788" s="121" t="s">
        <v>2963</v>
      </c>
      <c r="DH788" s="122" t="str">
        <f>VLOOKUP(DG788,'[1]Sheet2 (2)'!$A$2:$C$2126,3,FALSE)</f>
        <v>40110.690.000.5997.620.000000000000.17</v>
      </c>
      <c r="DI788" t="str">
        <f t="shared" si="89"/>
        <v>40110.690.000.</v>
      </c>
      <c r="DJ788" t="str">
        <f t="shared" si="90"/>
        <v>.620.000000000000.17</v>
      </c>
      <c r="DK788" s="4" t="s">
        <v>5239</v>
      </c>
      <c r="DL788" t="str">
        <f t="shared" si="91"/>
        <v>5997</v>
      </c>
      <c r="DM788" t="s">
        <v>2735</v>
      </c>
      <c r="DN788" t="str">
        <f t="shared" si="92"/>
        <v>110.690</v>
      </c>
      <c r="DO788" t="str">
        <f t="shared" si="93"/>
        <v/>
      </c>
      <c r="DP788" s="121" t="s">
        <v>2963</v>
      </c>
      <c r="DQ788" t="s">
        <v>6269</v>
      </c>
      <c r="DR788" t="s">
        <v>5869</v>
      </c>
      <c r="DS788" t="str">
        <f t="shared" si="94"/>
        <v>.620.000000000000.</v>
      </c>
    </row>
    <row r="789" spans="111:123" x14ac:dyDescent="0.25">
      <c r="DG789" s="121" t="s">
        <v>2981</v>
      </c>
      <c r="DH789" s="122" t="str">
        <f>VLOOKUP(DG789,'[1]Sheet2 (2)'!$A$2:$C$2126,3,FALSE)</f>
        <v>40110.999.000.5996.000.000000000000.17</v>
      </c>
      <c r="DI789" t="str">
        <f t="shared" si="89"/>
        <v>40110.999.000.</v>
      </c>
      <c r="DJ789" t="str">
        <f t="shared" si="90"/>
        <v>.000.000000000000.17</v>
      </c>
      <c r="DK789" s="4" t="s">
        <v>5240</v>
      </c>
      <c r="DL789" t="str">
        <f t="shared" si="91"/>
        <v>5996</v>
      </c>
      <c r="DM789" t="s">
        <v>3078</v>
      </c>
      <c r="DN789" t="str">
        <f t="shared" si="92"/>
        <v>110.999</v>
      </c>
      <c r="DO789" t="str">
        <f t="shared" si="93"/>
        <v>N/A</v>
      </c>
      <c r="DP789" s="121" t="s">
        <v>2981</v>
      </c>
      <c r="DQ789" t="s">
        <v>1422</v>
      </c>
      <c r="DR789" t="s">
        <v>1422</v>
      </c>
      <c r="DS789" t="str">
        <f t="shared" si="94"/>
        <v>N/A</v>
      </c>
    </row>
    <row r="790" spans="111:123" x14ac:dyDescent="0.25">
      <c r="DG790" s="121" t="s">
        <v>2997</v>
      </c>
      <c r="DH790" s="122" t="str">
        <f>VLOOKUP(DG790,'[1]Sheet2 (2)'!$A$2:$C$2126,3,FALSE)</f>
        <v>40110.524.000.5997.210.000000000000.17</v>
      </c>
      <c r="DI790" t="str">
        <f t="shared" si="89"/>
        <v>40110.524.000.</v>
      </c>
      <c r="DJ790" t="str">
        <f t="shared" si="90"/>
        <v>.210.000000000000.17</v>
      </c>
      <c r="DK790" s="4" t="s">
        <v>5241</v>
      </c>
      <c r="DL790" t="str">
        <f t="shared" si="91"/>
        <v>5997</v>
      </c>
      <c r="DM790" t="s">
        <v>2735</v>
      </c>
      <c r="DN790" t="str">
        <f t="shared" si="92"/>
        <v>110.524</v>
      </c>
      <c r="DO790" t="str">
        <f t="shared" si="93"/>
        <v/>
      </c>
      <c r="DP790" s="121" t="s">
        <v>2997</v>
      </c>
      <c r="DQ790" t="s">
        <v>6270</v>
      </c>
      <c r="DR790" t="s">
        <v>6045</v>
      </c>
      <c r="DS790" t="str">
        <f t="shared" si="94"/>
        <v>.210.000000000000.</v>
      </c>
    </row>
    <row r="791" spans="111:123" x14ac:dyDescent="0.25">
      <c r="DG791" s="121" t="s">
        <v>3011</v>
      </c>
      <c r="DH791" s="122" t="str">
        <f>VLOOKUP(DG791,'[1]Sheet2 (2)'!$A$2:$C$2126,3,FALSE)</f>
        <v>40110.524.000.5997.210.000000000000.17</v>
      </c>
      <c r="DI791" t="str">
        <f t="shared" si="89"/>
        <v>40110.524.000.</v>
      </c>
      <c r="DJ791" t="str">
        <f t="shared" si="90"/>
        <v>.210.000000000000.17</v>
      </c>
      <c r="DK791" s="4" t="s">
        <v>5241</v>
      </c>
      <c r="DL791" t="str">
        <f t="shared" si="91"/>
        <v>5997</v>
      </c>
      <c r="DM791" t="s">
        <v>2735</v>
      </c>
      <c r="DN791" t="str">
        <f t="shared" si="92"/>
        <v>110.524</v>
      </c>
      <c r="DO791" t="str">
        <f t="shared" si="93"/>
        <v/>
      </c>
      <c r="DP791" s="121" t="s">
        <v>3011</v>
      </c>
      <c r="DQ791" t="s">
        <v>6270</v>
      </c>
      <c r="DR791" t="s">
        <v>6045</v>
      </c>
      <c r="DS791" t="str">
        <f t="shared" si="94"/>
        <v>.210.000000000000.</v>
      </c>
    </row>
    <row r="792" spans="111:123" x14ac:dyDescent="0.25">
      <c r="DG792" s="121" t="s">
        <v>3025</v>
      </c>
      <c r="DH792" s="122" t="str">
        <f>VLOOKUP(DG792,'[1]Sheet2 (2)'!$A$2:$C$2126,3,FALSE)</f>
        <v>40110.524.000.5997.210.000000000000.17</v>
      </c>
      <c r="DI792" t="str">
        <f t="shared" si="89"/>
        <v>40110.524.000.</v>
      </c>
      <c r="DJ792" t="str">
        <f t="shared" si="90"/>
        <v>.210.000000000000.17</v>
      </c>
      <c r="DK792" s="4" t="s">
        <v>5241</v>
      </c>
      <c r="DL792" t="str">
        <f t="shared" si="91"/>
        <v>5997</v>
      </c>
      <c r="DM792" t="s">
        <v>2735</v>
      </c>
      <c r="DN792" t="str">
        <f t="shared" si="92"/>
        <v>110.524</v>
      </c>
      <c r="DO792" t="str">
        <f t="shared" si="93"/>
        <v/>
      </c>
      <c r="DP792" s="121" t="s">
        <v>3025</v>
      </c>
      <c r="DQ792" t="s">
        <v>6270</v>
      </c>
      <c r="DR792" t="s">
        <v>6045</v>
      </c>
      <c r="DS792" t="str">
        <f t="shared" si="94"/>
        <v>.210.000000000000.</v>
      </c>
    </row>
    <row r="793" spans="111:123" x14ac:dyDescent="0.25">
      <c r="DG793" s="121" t="s">
        <v>3038</v>
      </c>
      <c r="DH793" s="122" t="str">
        <f>VLOOKUP(DG793,'[1]Sheet2 (2)'!$A$2:$C$2126,3,FALSE)</f>
        <v>40110.524.000.5997.210.000000000000.17</v>
      </c>
      <c r="DI793" t="str">
        <f t="shared" si="89"/>
        <v>40110.524.000.</v>
      </c>
      <c r="DJ793" t="str">
        <f t="shared" si="90"/>
        <v>.210.000000000000.17</v>
      </c>
      <c r="DK793" s="4" t="s">
        <v>5241</v>
      </c>
      <c r="DL793" t="str">
        <f t="shared" si="91"/>
        <v>5997</v>
      </c>
      <c r="DM793" t="s">
        <v>2735</v>
      </c>
      <c r="DN793" t="str">
        <f t="shared" si="92"/>
        <v>110.524</v>
      </c>
      <c r="DO793" t="str">
        <f t="shared" si="93"/>
        <v/>
      </c>
      <c r="DP793" s="121" t="s">
        <v>3038</v>
      </c>
      <c r="DQ793" t="s">
        <v>6270</v>
      </c>
      <c r="DR793" t="s">
        <v>6045</v>
      </c>
      <c r="DS793" t="str">
        <f t="shared" si="94"/>
        <v>.210.000000000000.</v>
      </c>
    </row>
    <row r="794" spans="111:123" x14ac:dyDescent="0.25">
      <c r="DG794" s="121" t="s">
        <v>3051</v>
      </c>
      <c r="DH794" s="122" t="str">
        <f>VLOOKUP(DG794,'[1]Sheet2 (2)'!$A$2:$C$2126,3,FALSE)</f>
        <v>40110.525.000.5997.220.000000000000.17</v>
      </c>
      <c r="DI794" t="str">
        <f t="shared" si="89"/>
        <v>40110.525.000.</v>
      </c>
      <c r="DJ794" t="str">
        <f t="shared" si="90"/>
        <v>.220.000000000000.17</v>
      </c>
      <c r="DK794" s="4" t="s">
        <v>5242</v>
      </c>
      <c r="DL794" t="str">
        <f t="shared" si="91"/>
        <v>5997</v>
      </c>
      <c r="DM794" t="s">
        <v>2735</v>
      </c>
      <c r="DN794" t="str">
        <f t="shared" si="92"/>
        <v>110.525</v>
      </c>
      <c r="DO794" t="str">
        <f t="shared" si="93"/>
        <v/>
      </c>
      <c r="DP794" s="121" t="s">
        <v>3051</v>
      </c>
      <c r="DQ794" t="s">
        <v>6271</v>
      </c>
      <c r="DR794" t="s">
        <v>5903</v>
      </c>
      <c r="DS794" t="str">
        <f t="shared" si="94"/>
        <v>.220.000000000000.</v>
      </c>
    </row>
    <row r="795" spans="111:123" x14ac:dyDescent="0.25">
      <c r="DG795" s="121" t="s">
        <v>3064</v>
      </c>
      <c r="DH795" s="122" t="str">
        <f>VLOOKUP(DG795,'[1]Sheet2 (2)'!$A$2:$C$2126,3,FALSE)</f>
        <v>40110.999.000.5996.000.000000000000.17</v>
      </c>
      <c r="DI795" t="str">
        <f t="shared" si="89"/>
        <v>40110.999.000.</v>
      </c>
      <c r="DJ795" t="str">
        <f t="shared" si="90"/>
        <v>.000.000000000000.17</v>
      </c>
      <c r="DK795" s="4" t="s">
        <v>5240</v>
      </c>
      <c r="DL795" t="str">
        <f t="shared" si="91"/>
        <v>5996</v>
      </c>
      <c r="DM795" t="s">
        <v>3078</v>
      </c>
      <c r="DN795" t="str">
        <f t="shared" si="92"/>
        <v>110.999</v>
      </c>
      <c r="DO795" t="str">
        <f t="shared" si="93"/>
        <v>N/A</v>
      </c>
      <c r="DP795" s="121" t="s">
        <v>3064</v>
      </c>
      <c r="DQ795" t="s">
        <v>1422</v>
      </c>
      <c r="DR795" t="s">
        <v>1422</v>
      </c>
      <c r="DS795" t="str">
        <f t="shared" si="94"/>
        <v>N/A</v>
      </c>
    </row>
    <row r="796" spans="111:123" x14ac:dyDescent="0.25">
      <c r="DG796" s="121" t="s">
        <v>3079</v>
      </c>
      <c r="DH796" s="122" t="str">
        <f>VLOOKUP(DG796,'[1]Sheet2 (2)'!$A$2:$C$2126,3,FALSE)</f>
        <v>40110.573.000.5997.310.000000000000.17</v>
      </c>
      <c r="DI796" t="str">
        <f t="shared" si="89"/>
        <v>40110.573.000.</v>
      </c>
      <c r="DJ796" t="str">
        <f t="shared" si="90"/>
        <v>.310.000000000000.17</v>
      </c>
      <c r="DK796" s="4" t="s">
        <v>5243</v>
      </c>
      <c r="DL796" t="str">
        <f t="shared" si="91"/>
        <v>5997</v>
      </c>
      <c r="DM796" t="s">
        <v>2735</v>
      </c>
      <c r="DN796" t="str">
        <f t="shared" si="92"/>
        <v>110.573</v>
      </c>
      <c r="DO796" t="str">
        <f t="shared" si="93"/>
        <v/>
      </c>
      <c r="DP796" s="121" t="s">
        <v>3079</v>
      </c>
      <c r="DQ796" t="s">
        <v>6272</v>
      </c>
      <c r="DR796" t="s">
        <v>5923</v>
      </c>
      <c r="DS796" t="str">
        <f t="shared" si="94"/>
        <v>.310.000000000000.</v>
      </c>
    </row>
    <row r="797" spans="111:123" x14ac:dyDescent="0.25">
      <c r="DG797" s="121" t="s">
        <v>3092</v>
      </c>
      <c r="DH797" s="122" t="str">
        <f>VLOOKUP(DG797,'[1]Sheet2 (2)'!$A$2:$C$2126,3,FALSE)</f>
        <v>40110.690.000.5997.620.000000000000.17</v>
      </c>
      <c r="DI797" t="str">
        <f t="shared" si="89"/>
        <v>40110.690.000.</v>
      </c>
      <c r="DJ797" t="str">
        <f t="shared" si="90"/>
        <v>.620.000000000000.17</v>
      </c>
      <c r="DK797" s="4" t="s">
        <v>5239</v>
      </c>
      <c r="DL797" t="str">
        <f t="shared" si="91"/>
        <v>5997</v>
      </c>
      <c r="DM797" t="s">
        <v>2735</v>
      </c>
      <c r="DN797" t="str">
        <f t="shared" si="92"/>
        <v>110.690</v>
      </c>
      <c r="DO797" t="str">
        <f t="shared" si="93"/>
        <v/>
      </c>
      <c r="DP797" s="121" t="s">
        <v>3092</v>
      </c>
      <c r="DQ797" t="s">
        <v>6269</v>
      </c>
      <c r="DR797" t="s">
        <v>5869</v>
      </c>
      <c r="DS797" t="str">
        <f t="shared" si="94"/>
        <v>.620.000000000000.</v>
      </c>
    </row>
    <row r="798" spans="111:123" x14ac:dyDescent="0.25">
      <c r="DG798" s="121" t="s">
        <v>3106</v>
      </c>
      <c r="DH798" s="122" t="str">
        <f>VLOOKUP(DG798,'[1]Sheet2 (2)'!$A$2:$C$2126,3,FALSE)</f>
        <v>40110.690.000.5997.620.000000000000.17</v>
      </c>
      <c r="DI798" t="str">
        <f t="shared" si="89"/>
        <v>40110.690.000.</v>
      </c>
      <c r="DJ798" t="str">
        <f t="shared" si="90"/>
        <v>.620.000000000000.17</v>
      </c>
      <c r="DK798" s="4" t="s">
        <v>5239</v>
      </c>
      <c r="DL798" t="str">
        <f t="shared" si="91"/>
        <v>5997</v>
      </c>
      <c r="DM798" t="s">
        <v>2735</v>
      </c>
      <c r="DN798" t="str">
        <f t="shared" si="92"/>
        <v>110.690</v>
      </c>
      <c r="DO798" t="str">
        <f t="shared" si="93"/>
        <v/>
      </c>
      <c r="DP798" s="121" t="s">
        <v>3106</v>
      </c>
      <c r="DQ798" t="s">
        <v>6269</v>
      </c>
      <c r="DR798" t="s">
        <v>5869</v>
      </c>
      <c r="DS798" t="str">
        <f t="shared" si="94"/>
        <v>.620.000000000000.</v>
      </c>
    </row>
    <row r="799" spans="111:123" x14ac:dyDescent="0.25">
      <c r="DG799" s="121" t="s">
        <v>3120</v>
      </c>
      <c r="DH799" s="122" t="str">
        <f>VLOOKUP(DG799,'[1]Sheet2 (2)'!$A$2:$C$2126,3,FALSE)</f>
        <v>40110.690.000.5997.620.000000000000.17</v>
      </c>
      <c r="DI799" t="str">
        <f t="shared" si="89"/>
        <v>40110.690.000.</v>
      </c>
      <c r="DJ799" t="str">
        <f t="shared" si="90"/>
        <v>.620.000000000000.17</v>
      </c>
      <c r="DK799" s="4" t="s">
        <v>5239</v>
      </c>
      <c r="DL799" t="str">
        <f t="shared" si="91"/>
        <v>5997</v>
      </c>
      <c r="DM799" t="s">
        <v>2735</v>
      </c>
      <c r="DN799" t="str">
        <f t="shared" si="92"/>
        <v>110.690</v>
      </c>
      <c r="DO799" t="str">
        <f t="shared" si="93"/>
        <v/>
      </c>
      <c r="DP799" s="121" t="s">
        <v>3120</v>
      </c>
      <c r="DQ799" t="s">
        <v>6269</v>
      </c>
      <c r="DR799" t="s">
        <v>5869</v>
      </c>
      <c r="DS799" t="str">
        <f t="shared" si="94"/>
        <v>.620.000000000000.</v>
      </c>
    </row>
    <row r="800" spans="111:123" x14ac:dyDescent="0.25">
      <c r="DG800" s="121" t="s">
        <v>3134</v>
      </c>
      <c r="DH800" s="122" t="str">
        <f>VLOOKUP(DG800,'[1]Sheet2 (2)'!$A$2:$C$2126,3,FALSE)</f>
        <v>40110.690.000.5997.620.000000000000.17</v>
      </c>
      <c r="DI800" t="str">
        <f t="shared" si="89"/>
        <v>40110.690.000.</v>
      </c>
      <c r="DJ800" t="str">
        <f t="shared" si="90"/>
        <v>.620.000000000000.17</v>
      </c>
      <c r="DK800" s="4" t="s">
        <v>5239</v>
      </c>
      <c r="DL800" t="str">
        <f t="shared" si="91"/>
        <v>5997</v>
      </c>
      <c r="DM800" t="s">
        <v>2735</v>
      </c>
      <c r="DN800" t="str">
        <f t="shared" si="92"/>
        <v>110.690</v>
      </c>
      <c r="DO800" t="str">
        <f t="shared" si="93"/>
        <v/>
      </c>
      <c r="DP800" s="121" t="s">
        <v>3134</v>
      </c>
      <c r="DQ800" t="s">
        <v>6269</v>
      </c>
      <c r="DR800" t="s">
        <v>5869</v>
      </c>
      <c r="DS800" t="str">
        <f t="shared" si="94"/>
        <v>.620.000000000000.</v>
      </c>
    </row>
    <row r="801" spans="111:123" x14ac:dyDescent="0.25">
      <c r="DG801" s="121" t="s">
        <v>3148</v>
      </c>
      <c r="DH801" s="122" t="str">
        <f>VLOOKUP(DG801,'[1]Sheet2 (2)'!$A$2:$C$2126,3,FALSE)</f>
        <v>40110.999.000.5996.000.000000000000.17</v>
      </c>
      <c r="DI801" t="str">
        <f t="shared" si="89"/>
        <v>40110.999.000.</v>
      </c>
      <c r="DJ801" t="str">
        <f t="shared" si="90"/>
        <v>.000.000000000000.17</v>
      </c>
      <c r="DK801" s="4" t="s">
        <v>5240</v>
      </c>
      <c r="DL801" t="str">
        <f t="shared" si="91"/>
        <v>5996</v>
      </c>
      <c r="DM801" t="s">
        <v>3078</v>
      </c>
      <c r="DN801" t="str">
        <f t="shared" si="92"/>
        <v>110.999</v>
      </c>
      <c r="DO801" t="str">
        <f t="shared" si="93"/>
        <v>N/A</v>
      </c>
      <c r="DP801" s="121" t="s">
        <v>3148</v>
      </c>
      <c r="DQ801" t="s">
        <v>1422</v>
      </c>
      <c r="DR801" t="s">
        <v>1422</v>
      </c>
      <c r="DS801" t="str">
        <f t="shared" si="94"/>
        <v>N/A</v>
      </c>
    </row>
    <row r="802" spans="111:123" x14ac:dyDescent="0.25">
      <c r="DG802" s="121" t="s">
        <v>3162</v>
      </c>
      <c r="DH802" s="122" t="str">
        <f>VLOOKUP(DG802,'[1]Sheet2 (2)'!$A$2:$C$2126,3,FALSE)</f>
        <v>40110.642.000.5997.510.000000000000.17</v>
      </c>
      <c r="DI802" t="str">
        <f t="shared" si="89"/>
        <v>40110.642.000.</v>
      </c>
      <c r="DJ802" t="str">
        <f t="shared" si="90"/>
        <v>.510.000000000000.17</v>
      </c>
      <c r="DK802" s="4" t="s">
        <v>5244</v>
      </c>
      <c r="DL802" t="str">
        <f t="shared" si="91"/>
        <v>5997</v>
      </c>
      <c r="DM802" t="s">
        <v>2735</v>
      </c>
      <c r="DN802" t="str">
        <f t="shared" si="92"/>
        <v>110.642</v>
      </c>
      <c r="DO802" t="str">
        <f t="shared" si="93"/>
        <v/>
      </c>
      <c r="DP802" s="121" t="s">
        <v>3162</v>
      </c>
      <c r="DQ802" t="s">
        <v>6273</v>
      </c>
      <c r="DR802" t="s">
        <v>5885</v>
      </c>
      <c r="DS802" t="str">
        <f t="shared" si="94"/>
        <v>.510.000000000000.</v>
      </c>
    </row>
    <row r="803" spans="111:123" x14ac:dyDescent="0.25">
      <c r="DG803" s="121" t="s">
        <v>3176</v>
      </c>
      <c r="DH803" s="122" t="str">
        <f>VLOOKUP(DG803,'[1]Sheet2 (2)'!$A$2:$C$2126,3,FALSE)</f>
        <v>40110.683.000.5997.610.000000000000.17</v>
      </c>
      <c r="DI803" t="str">
        <f t="shared" si="89"/>
        <v>40110.683.000.</v>
      </c>
      <c r="DJ803" t="str">
        <f t="shared" si="90"/>
        <v>.610.000000000000.17</v>
      </c>
      <c r="DK803" s="4" t="s">
        <v>5233</v>
      </c>
      <c r="DL803" t="str">
        <f t="shared" si="91"/>
        <v>5997</v>
      </c>
      <c r="DM803" t="s">
        <v>2735</v>
      </c>
      <c r="DN803" t="str">
        <f t="shared" si="92"/>
        <v>110.683</v>
      </c>
      <c r="DO803" t="str">
        <f t="shared" si="93"/>
        <v/>
      </c>
      <c r="DP803" s="121" t="s">
        <v>3176</v>
      </c>
      <c r="DQ803" t="s">
        <v>6263</v>
      </c>
      <c r="DR803" t="s">
        <v>5867</v>
      </c>
      <c r="DS803" t="str">
        <f t="shared" si="94"/>
        <v>.610.000000000000.</v>
      </c>
    </row>
    <row r="804" spans="111:123" x14ac:dyDescent="0.25">
      <c r="DG804" s="121" t="s">
        <v>3190</v>
      </c>
      <c r="DH804" s="122" t="str">
        <f>VLOOKUP(DG804,'[1]Sheet2 (2)'!$A$2:$C$2126,3,FALSE)</f>
        <v>40110.683.000.5997.210.000000000000.17</v>
      </c>
      <c r="DI804" t="str">
        <f t="shared" si="89"/>
        <v>40110.683.000.</v>
      </c>
      <c r="DJ804" t="str">
        <f t="shared" si="90"/>
        <v>.210.000000000000.17</v>
      </c>
      <c r="DK804" s="4" t="s">
        <v>5245</v>
      </c>
      <c r="DL804" t="str">
        <f t="shared" si="91"/>
        <v>5997</v>
      </c>
      <c r="DM804" t="s">
        <v>2735</v>
      </c>
      <c r="DN804" t="str">
        <f t="shared" si="92"/>
        <v>110.683</v>
      </c>
      <c r="DO804" t="str">
        <f t="shared" si="93"/>
        <v/>
      </c>
      <c r="DP804" s="121" t="s">
        <v>3190</v>
      </c>
      <c r="DQ804" t="s">
        <v>6263</v>
      </c>
      <c r="DR804" t="s">
        <v>6045</v>
      </c>
      <c r="DS804" t="str">
        <f t="shared" si="94"/>
        <v>.210.000000000000.</v>
      </c>
    </row>
    <row r="805" spans="111:123" x14ac:dyDescent="0.25">
      <c r="DG805" s="121" t="s">
        <v>3205</v>
      </c>
      <c r="DH805" s="122" t="str">
        <f>VLOOKUP(DG805,'[1]Sheet2 (2)'!$A$2:$C$2126,3,FALSE)</f>
        <v>40110.683.209.5997.610.000000000000.17</v>
      </c>
      <c r="DI805" t="str">
        <f t="shared" si="89"/>
        <v>40110.683.209.</v>
      </c>
      <c r="DJ805" t="str">
        <f t="shared" si="90"/>
        <v>.610.000000000000.17</v>
      </c>
      <c r="DK805" s="4" t="s">
        <v>5246</v>
      </c>
      <c r="DL805" t="str">
        <f t="shared" si="91"/>
        <v>5997</v>
      </c>
      <c r="DM805" t="s">
        <v>2735</v>
      </c>
      <c r="DN805" t="str">
        <f t="shared" si="92"/>
        <v>110.683</v>
      </c>
      <c r="DO805" t="str">
        <f t="shared" si="93"/>
        <v/>
      </c>
      <c r="DP805" s="121" t="s">
        <v>3205</v>
      </c>
      <c r="DQ805" t="s">
        <v>6274</v>
      </c>
      <c r="DR805" t="s">
        <v>5867</v>
      </c>
      <c r="DS805" t="str">
        <f t="shared" si="94"/>
        <v>.610.000000000000.</v>
      </c>
    </row>
    <row r="806" spans="111:123" x14ac:dyDescent="0.25">
      <c r="DG806" s="121" t="s">
        <v>3220</v>
      </c>
      <c r="DH806" s="122" t="str">
        <f>VLOOKUP(DG806,'[1]Sheet2 (2)'!$A$2:$C$2126,3,FALSE)</f>
        <v>40110.388.000.5997.470.000000000000.17</v>
      </c>
      <c r="DI806" t="str">
        <f t="shared" si="89"/>
        <v>40110.388.000.</v>
      </c>
      <c r="DJ806" t="str">
        <f t="shared" si="90"/>
        <v>.470.000000000000.17</v>
      </c>
      <c r="DK806" s="4" t="s">
        <v>5247</v>
      </c>
      <c r="DL806" t="str">
        <f t="shared" si="91"/>
        <v>5997</v>
      </c>
      <c r="DM806" t="s">
        <v>2735</v>
      </c>
      <c r="DN806" t="str">
        <f t="shared" si="92"/>
        <v>110.388</v>
      </c>
      <c r="DO806" t="str">
        <f t="shared" si="93"/>
        <v/>
      </c>
      <c r="DP806" s="121" t="s">
        <v>3220</v>
      </c>
      <c r="DQ806" t="s">
        <v>6275</v>
      </c>
      <c r="DR806" t="s">
        <v>5887</v>
      </c>
      <c r="DS806" t="str">
        <f t="shared" si="94"/>
        <v>.470.000000000000.</v>
      </c>
    </row>
    <row r="807" spans="111:123" x14ac:dyDescent="0.25">
      <c r="DG807" s="121" t="s">
        <v>3235</v>
      </c>
      <c r="DH807" s="122" t="str">
        <f>VLOOKUP(DG807,'[1]Sheet2 (2)'!$A$2:$C$2126,3,FALSE)</f>
        <v>40110.388.000.5997.470.000000000000.17</v>
      </c>
      <c r="DI807" t="str">
        <f t="shared" si="89"/>
        <v>40110.388.000.</v>
      </c>
      <c r="DJ807" t="str">
        <f t="shared" si="90"/>
        <v>.470.000000000000.17</v>
      </c>
      <c r="DK807" s="4" t="s">
        <v>5247</v>
      </c>
      <c r="DL807" t="str">
        <f t="shared" si="91"/>
        <v>5997</v>
      </c>
      <c r="DM807" t="s">
        <v>2735</v>
      </c>
      <c r="DN807" t="str">
        <f t="shared" si="92"/>
        <v>110.388</v>
      </c>
      <c r="DO807" t="str">
        <f t="shared" si="93"/>
        <v/>
      </c>
      <c r="DP807" s="121" t="s">
        <v>3235</v>
      </c>
      <c r="DQ807" t="s">
        <v>6275</v>
      </c>
      <c r="DR807" t="s">
        <v>5887</v>
      </c>
      <c r="DS807" t="str">
        <f t="shared" si="94"/>
        <v>.470.000000000000.</v>
      </c>
    </row>
    <row r="808" spans="111:123" x14ac:dyDescent="0.25">
      <c r="DG808" s="121" t="s">
        <v>3249</v>
      </c>
      <c r="DH808" s="122" t="str">
        <f>VLOOKUP(DG808,'[1]Sheet2 (2)'!$A$2:$C$2126,3,FALSE)</f>
        <v>40110.388.000.5997.470.000000000000.17</v>
      </c>
      <c r="DI808" t="str">
        <f t="shared" si="89"/>
        <v>40110.388.000.</v>
      </c>
      <c r="DJ808" t="str">
        <f t="shared" si="90"/>
        <v>.470.000000000000.17</v>
      </c>
      <c r="DK808" s="4" t="s">
        <v>5247</v>
      </c>
      <c r="DL808" t="str">
        <f t="shared" si="91"/>
        <v>5997</v>
      </c>
      <c r="DM808" t="s">
        <v>2735</v>
      </c>
      <c r="DN808" t="str">
        <f t="shared" si="92"/>
        <v>110.388</v>
      </c>
      <c r="DO808" t="str">
        <f t="shared" si="93"/>
        <v/>
      </c>
      <c r="DP808" s="121" t="s">
        <v>3249</v>
      </c>
      <c r="DQ808" t="s">
        <v>6275</v>
      </c>
      <c r="DR808" t="s">
        <v>5887</v>
      </c>
      <c r="DS808" t="str">
        <f t="shared" si="94"/>
        <v>.470.000000000000.</v>
      </c>
    </row>
    <row r="809" spans="111:123" x14ac:dyDescent="0.25">
      <c r="DG809" s="121" t="s">
        <v>3264</v>
      </c>
      <c r="DH809" s="122" t="str">
        <f>VLOOKUP(DG809,'[1]Sheet2 (2)'!$A$2:$C$2126,3,FALSE)</f>
        <v>40110.388.000.5997.470.000000000000.17</v>
      </c>
      <c r="DI809" t="str">
        <f t="shared" si="89"/>
        <v>40110.388.000.</v>
      </c>
      <c r="DJ809" t="str">
        <f t="shared" si="90"/>
        <v>.470.000000000000.17</v>
      </c>
      <c r="DK809" s="4" t="s">
        <v>5247</v>
      </c>
      <c r="DL809" t="str">
        <f t="shared" si="91"/>
        <v>5997</v>
      </c>
      <c r="DM809" t="s">
        <v>2735</v>
      </c>
      <c r="DN809" t="str">
        <f t="shared" si="92"/>
        <v>110.388</v>
      </c>
      <c r="DO809" t="str">
        <f t="shared" si="93"/>
        <v/>
      </c>
      <c r="DP809" s="121" t="s">
        <v>3264</v>
      </c>
      <c r="DQ809" t="s">
        <v>6275</v>
      </c>
      <c r="DR809" t="s">
        <v>5887</v>
      </c>
      <c r="DS809" t="str">
        <f t="shared" si="94"/>
        <v>.470.000000000000.</v>
      </c>
    </row>
    <row r="810" spans="111:123" x14ac:dyDescent="0.25">
      <c r="DG810" s="121" t="s">
        <v>3278</v>
      </c>
      <c r="DH810" s="122" t="str">
        <f>VLOOKUP(DG810,'[1]Sheet2 (2)'!$A$2:$C$2126,3,FALSE)</f>
        <v>40110.636.000.5997.570.000000000000.17</v>
      </c>
      <c r="DI810" t="str">
        <f t="shared" si="89"/>
        <v>40110.636.000.</v>
      </c>
      <c r="DJ810" t="str">
        <f t="shared" si="90"/>
        <v>.570.000000000000.17</v>
      </c>
      <c r="DK810" s="4" t="s">
        <v>5248</v>
      </c>
      <c r="DL810" t="str">
        <f t="shared" si="91"/>
        <v>5997</v>
      </c>
      <c r="DM810" t="s">
        <v>2735</v>
      </c>
      <c r="DN810" t="str">
        <f t="shared" si="92"/>
        <v>110.636</v>
      </c>
      <c r="DO810" t="str">
        <f t="shared" si="93"/>
        <v/>
      </c>
      <c r="DP810" s="121" t="s">
        <v>3278</v>
      </c>
      <c r="DQ810" t="s">
        <v>6276</v>
      </c>
      <c r="DR810" t="s">
        <v>5958</v>
      </c>
      <c r="DS810" t="str">
        <f t="shared" si="94"/>
        <v>.570.000000000000.</v>
      </c>
    </row>
    <row r="811" spans="111:123" x14ac:dyDescent="0.25">
      <c r="DG811" s="121" t="s">
        <v>3292</v>
      </c>
      <c r="DH811" s="122" t="str">
        <f>VLOOKUP(DG811,'[1]Sheet2 (2)'!$A$2:$C$2126,3,FALSE)</f>
        <v>40110.636.000.5997.570.000000000000.17</v>
      </c>
      <c r="DI811" t="str">
        <f t="shared" si="89"/>
        <v>40110.636.000.</v>
      </c>
      <c r="DJ811" t="str">
        <f t="shared" si="90"/>
        <v>.570.000000000000.17</v>
      </c>
      <c r="DK811" s="4" t="s">
        <v>5248</v>
      </c>
      <c r="DL811" t="str">
        <f t="shared" si="91"/>
        <v>5997</v>
      </c>
      <c r="DM811" t="s">
        <v>2735</v>
      </c>
      <c r="DN811" t="str">
        <f t="shared" si="92"/>
        <v>110.636</v>
      </c>
      <c r="DO811" t="str">
        <f t="shared" si="93"/>
        <v/>
      </c>
      <c r="DP811" s="121" t="s">
        <v>3292</v>
      </c>
      <c r="DQ811" t="s">
        <v>6276</v>
      </c>
      <c r="DR811" t="s">
        <v>5958</v>
      </c>
      <c r="DS811" t="str">
        <f t="shared" si="94"/>
        <v>.570.000000000000.</v>
      </c>
    </row>
    <row r="812" spans="111:123" x14ac:dyDescent="0.25">
      <c r="DG812" s="121" t="s">
        <v>3307</v>
      </c>
      <c r="DH812" s="122" t="str">
        <f>VLOOKUP(DG812,'[1]Sheet2 (2)'!$A$2:$C$2126,3,FALSE)</f>
        <v>40110.636.000.5997.570.000000000000.17</v>
      </c>
      <c r="DI812" t="str">
        <f t="shared" si="89"/>
        <v>40110.636.000.</v>
      </c>
      <c r="DJ812" t="str">
        <f t="shared" si="90"/>
        <v>.570.000000000000.17</v>
      </c>
      <c r="DK812" s="4" t="s">
        <v>5248</v>
      </c>
      <c r="DL812" t="str">
        <f t="shared" si="91"/>
        <v>5997</v>
      </c>
      <c r="DM812" t="s">
        <v>2735</v>
      </c>
      <c r="DN812" t="str">
        <f t="shared" si="92"/>
        <v>110.636</v>
      </c>
      <c r="DO812" t="str">
        <f t="shared" si="93"/>
        <v/>
      </c>
      <c r="DP812" s="121" t="s">
        <v>3307</v>
      </c>
      <c r="DQ812" t="s">
        <v>6276</v>
      </c>
      <c r="DR812" t="s">
        <v>5958</v>
      </c>
      <c r="DS812" t="str">
        <f t="shared" si="94"/>
        <v>.570.000000000000.</v>
      </c>
    </row>
    <row r="813" spans="111:123" x14ac:dyDescent="0.25">
      <c r="DG813" s="121" t="s">
        <v>3322</v>
      </c>
      <c r="DH813" s="122" t="str">
        <f>VLOOKUP(DG813,'[1]Sheet2 (2)'!$A$2:$C$2126,3,FALSE)</f>
        <v>40110.636.000.5997.570.000000000000.17</v>
      </c>
      <c r="DI813" t="str">
        <f t="shared" si="89"/>
        <v>40110.636.000.</v>
      </c>
      <c r="DJ813" t="str">
        <f t="shared" si="90"/>
        <v>.570.000000000000.17</v>
      </c>
      <c r="DK813" s="4" t="s">
        <v>5248</v>
      </c>
      <c r="DL813" t="str">
        <f t="shared" si="91"/>
        <v>5997</v>
      </c>
      <c r="DM813" t="s">
        <v>2735</v>
      </c>
      <c r="DN813" t="str">
        <f t="shared" si="92"/>
        <v>110.636</v>
      </c>
      <c r="DO813" t="str">
        <f t="shared" si="93"/>
        <v/>
      </c>
      <c r="DP813" s="121" t="s">
        <v>3322</v>
      </c>
      <c r="DQ813" t="s">
        <v>6276</v>
      </c>
      <c r="DR813" t="s">
        <v>5958</v>
      </c>
      <c r="DS813" t="str">
        <f t="shared" si="94"/>
        <v>.570.000000000000.</v>
      </c>
    </row>
    <row r="814" spans="111:123" x14ac:dyDescent="0.25">
      <c r="DG814" s="121" t="s">
        <v>3337</v>
      </c>
      <c r="DH814" s="122" t="str">
        <f>VLOOKUP(DG814,'[1]Sheet2 (2)'!$A$2:$C$2126,3,FALSE)</f>
        <v>40110.613.000.5997.410.000000000000.17</v>
      </c>
      <c r="DI814" t="str">
        <f t="shared" si="89"/>
        <v>40110.613.000.</v>
      </c>
      <c r="DJ814" t="str">
        <f t="shared" si="90"/>
        <v>.410.000000000000.17</v>
      </c>
      <c r="DK814" s="4" t="s">
        <v>5249</v>
      </c>
      <c r="DL814" t="str">
        <f t="shared" si="91"/>
        <v>5997</v>
      </c>
      <c r="DM814" t="s">
        <v>2735</v>
      </c>
      <c r="DN814" t="str">
        <f t="shared" si="92"/>
        <v>110.613</v>
      </c>
      <c r="DO814" t="str">
        <f t="shared" si="93"/>
        <v/>
      </c>
      <c r="DP814" s="121" t="s">
        <v>3337</v>
      </c>
      <c r="DQ814" t="s">
        <v>6277</v>
      </c>
      <c r="DR814" t="s">
        <v>5970</v>
      </c>
      <c r="DS814" t="str">
        <f t="shared" si="94"/>
        <v>.410.000000000000.</v>
      </c>
    </row>
    <row r="815" spans="111:123" x14ac:dyDescent="0.25">
      <c r="DG815" s="121" t="s">
        <v>3351</v>
      </c>
      <c r="DH815" s="122" t="str">
        <f>VLOOKUP(DG815,'[1]Sheet2 (2)'!$A$2:$C$2126,3,FALSE)</f>
        <v>40110.613.000.5997.410.000000000000.17</v>
      </c>
      <c r="DI815" t="str">
        <f t="shared" si="89"/>
        <v>40110.613.000.</v>
      </c>
      <c r="DJ815" t="str">
        <f t="shared" si="90"/>
        <v>.410.000000000000.17</v>
      </c>
      <c r="DK815" s="4" t="s">
        <v>5249</v>
      </c>
      <c r="DL815" t="str">
        <f t="shared" si="91"/>
        <v>5997</v>
      </c>
      <c r="DM815" t="s">
        <v>2735</v>
      </c>
      <c r="DN815" t="str">
        <f t="shared" si="92"/>
        <v>110.613</v>
      </c>
      <c r="DO815" t="str">
        <f t="shared" si="93"/>
        <v/>
      </c>
      <c r="DP815" s="121" t="s">
        <v>3351</v>
      </c>
      <c r="DQ815" t="s">
        <v>6277</v>
      </c>
      <c r="DR815" t="s">
        <v>5970</v>
      </c>
      <c r="DS815" t="str">
        <f t="shared" si="94"/>
        <v>.410.000000000000.</v>
      </c>
    </row>
    <row r="816" spans="111:123" x14ac:dyDescent="0.25">
      <c r="DG816" s="121" t="s">
        <v>3365</v>
      </c>
      <c r="DH816" s="122" t="str">
        <f>VLOOKUP(DG816,'[1]Sheet2 (2)'!$A$2:$C$2126,3,FALSE)</f>
        <v>40110.602.202.5997.430.000000000000.17</v>
      </c>
      <c r="DI816" t="str">
        <f t="shared" si="89"/>
        <v>40110.602.202.</v>
      </c>
      <c r="DJ816" t="str">
        <f t="shared" si="90"/>
        <v>.430.000000000000.17</v>
      </c>
      <c r="DK816" s="4" t="s">
        <v>5250</v>
      </c>
      <c r="DL816" t="str">
        <f t="shared" si="91"/>
        <v>5997</v>
      </c>
      <c r="DM816" t="s">
        <v>2735</v>
      </c>
      <c r="DN816" t="str">
        <f t="shared" si="92"/>
        <v>110.602</v>
      </c>
      <c r="DO816" t="str">
        <f t="shared" si="93"/>
        <v/>
      </c>
      <c r="DP816" s="121" t="s">
        <v>3365</v>
      </c>
      <c r="DQ816" t="s">
        <v>6278</v>
      </c>
      <c r="DR816" t="s">
        <v>5892</v>
      </c>
      <c r="DS816" t="str">
        <f t="shared" si="94"/>
        <v>.430.000000000000.</v>
      </c>
    </row>
    <row r="817" spans="111:123" x14ac:dyDescent="0.25">
      <c r="DG817" s="121" t="s">
        <v>3379</v>
      </c>
      <c r="DH817" s="122" t="str">
        <f>VLOOKUP(DG817,'[1]Sheet2 (2)'!$A$2:$C$2126,3,FALSE)</f>
        <v>40110.613.000.5997.410.000000000000.17</v>
      </c>
      <c r="DI817" t="str">
        <f t="shared" si="89"/>
        <v>40110.613.000.</v>
      </c>
      <c r="DJ817" t="str">
        <f t="shared" si="90"/>
        <v>.410.000000000000.17</v>
      </c>
      <c r="DK817" s="4" t="s">
        <v>5249</v>
      </c>
      <c r="DL817" t="str">
        <f t="shared" si="91"/>
        <v>5997</v>
      </c>
      <c r="DM817" t="s">
        <v>2735</v>
      </c>
      <c r="DN817" t="str">
        <f t="shared" si="92"/>
        <v>110.613</v>
      </c>
      <c r="DO817" t="str">
        <f t="shared" si="93"/>
        <v/>
      </c>
      <c r="DP817" s="121" t="s">
        <v>3379</v>
      </c>
      <c r="DQ817" t="s">
        <v>6277</v>
      </c>
      <c r="DR817" t="s">
        <v>5970</v>
      </c>
      <c r="DS817" t="str">
        <f t="shared" si="94"/>
        <v>.410.000000000000.</v>
      </c>
    </row>
    <row r="818" spans="111:123" x14ac:dyDescent="0.25">
      <c r="DG818" s="121" t="s">
        <v>3393</v>
      </c>
      <c r="DH818" s="122" t="str">
        <f>VLOOKUP(DG818,'[1]Sheet2 (2)'!$A$2:$C$2126,3,FALSE)</f>
        <v>40110.613.000.5997.410.000000000000.17</v>
      </c>
      <c r="DI818" t="str">
        <f t="shared" si="89"/>
        <v>40110.613.000.</v>
      </c>
      <c r="DJ818" t="str">
        <f t="shared" si="90"/>
        <v>.410.000000000000.17</v>
      </c>
      <c r="DK818" s="4" t="s">
        <v>5249</v>
      </c>
      <c r="DL818" t="str">
        <f t="shared" si="91"/>
        <v>5997</v>
      </c>
      <c r="DM818" t="s">
        <v>2735</v>
      </c>
      <c r="DN818" t="str">
        <f t="shared" si="92"/>
        <v>110.613</v>
      </c>
      <c r="DO818" t="str">
        <f t="shared" si="93"/>
        <v/>
      </c>
      <c r="DP818" s="121" t="s">
        <v>3393</v>
      </c>
      <c r="DQ818" t="s">
        <v>6277</v>
      </c>
      <c r="DR818" t="s">
        <v>5970</v>
      </c>
      <c r="DS818" t="str">
        <f t="shared" si="94"/>
        <v>.410.000000000000.</v>
      </c>
    </row>
    <row r="819" spans="111:123" x14ac:dyDescent="0.25">
      <c r="DG819" s="121" t="s">
        <v>3407</v>
      </c>
      <c r="DH819" s="122" t="str">
        <f>VLOOKUP(DG819,'[1]Sheet2 (2)'!$A$2:$C$2126,3,FALSE)</f>
        <v>40110.613.000.5997.410.000000000000.17</v>
      </c>
      <c r="DI819" t="str">
        <f t="shared" si="89"/>
        <v>40110.613.000.</v>
      </c>
      <c r="DJ819" t="str">
        <f t="shared" si="90"/>
        <v>.410.000000000000.17</v>
      </c>
      <c r="DK819" s="4" t="s">
        <v>5249</v>
      </c>
      <c r="DL819" t="str">
        <f t="shared" si="91"/>
        <v>5997</v>
      </c>
      <c r="DM819" t="s">
        <v>2735</v>
      </c>
      <c r="DN819" t="str">
        <f t="shared" si="92"/>
        <v>110.613</v>
      </c>
      <c r="DO819" t="str">
        <f t="shared" si="93"/>
        <v/>
      </c>
      <c r="DP819" s="121" t="s">
        <v>3407</v>
      </c>
      <c r="DQ819" t="s">
        <v>6277</v>
      </c>
      <c r="DR819" t="s">
        <v>5970</v>
      </c>
      <c r="DS819" t="str">
        <f t="shared" si="94"/>
        <v>.410.000000000000.</v>
      </c>
    </row>
    <row r="820" spans="111:123" x14ac:dyDescent="0.25">
      <c r="DG820" s="121" t="s">
        <v>3421</v>
      </c>
      <c r="DH820" s="122" t="str">
        <f>VLOOKUP(DG820,'[1]Sheet2 (2)'!$A$2:$C$2126,3,FALSE)</f>
        <v>40110.613.000.5997.410.000000000000.17</v>
      </c>
      <c r="DI820" t="str">
        <f t="shared" si="89"/>
        <v>40110.613.000.</v>
      </c>
      <c r="DJ820" t="str">
        <f t="shared" si="90"/>
        <v>.410.000000000000.17</v>
      </c>
      <c r="DK820" s="4" t="s">
        <v>5249</v>
      </c>
      <c r="DL820" t="str">
        <f t="shared" si="91"/>
        <v>5997</v>
      </c>
      <c r="DM820" t="s">
        <v>2735</v>
      </c>
      <c r="DN820" t="str">
        <f t="shared" si="92"/>
        <v>110.613</v>
      </c>
      <c r="DO820" t="str">
        <f t="shared" si="93"/>
        <v/>
      </c>
      <c r="DP820" s="121" t="s">
        <v>3421</v>
      </c>
      <c r="DQ820" t="s">
        <v>6277</v>
      </c>
      <c r="DR820" t="s">
        <v>5970</v>
      </c>
      <c r="DS820" t="str">
        <f t="shared" si="94"/>
        <v>.410.000000000000.</v>
      </c>
    </row>
    <row r="821" spans="111:123" x14ac:dyDescent="0.25">
      <c r="DG821" s="121" t="s">
        <v>3435</v>
      </c>
      <c r="DH821" s="122" t="str">
        <f>VLOOKUP(DG821,'[1]Sheet2 (2)'!$A$2:$C$2126,3,FALSE)</f>
        <v>40110.613.000.5997.410.000000000000.17</v>
      </c>
      <c r="DI821" t="str">
        <f t="shared" si="89"/>
        <v>40110.613.000.</v>
      </c>
      <c r="DJ821" t="str">
        <f t="shared" si="90"/>
        <v>.410.000000000000.17</v>
      </c>
      <c r="DK821" s="4" t="s">
        <v>5249</v>
      </c>
      <c r="DL821" t="str">
        <f t="shared" si="91"/>
        <v>5997</v>
      </c>
      <c r="DM821" t="s">
        <v>2735</v>
      </c>
      <c r="DN821" t="str">
        <f t="shared" si="92"/>
        <v>110.613</v>
      </c>
      <c r="DO821" t="str">
        <f t="shared" si="93"/>
        <v/>
      </c>
      <c r="DP821" s="121" t="s">
        <v>3435</v>
      </c>
      <c r="DQ821" t="s">
        <v>6277</v>
      </c>
      <c r="DR821" t="s">
        <v>5970</v>
      </c>
      <c r="DS821" t="str">
        <f t="shared" si="94"/>
        <v>.410.000000000000.</v>
      </c>
    </row>
    <row r="822" spans="111:123" x14ac:dyDescent="0.25">
      <c r="DG822" s="121" t="s">
        <v>3450</v>
      </c>
      <c r="DH822" s="122" t="str">
        <f>VLOOKUP(DG822,'[1]Sheet2 (2)'!$A$2:$C$2126,3,FALSE)</f>
        <v>40110.999.000.5996.000.000000000000.17</v>
      </c>
      <c r="DI822" t="str">
        <f t="shared" si="89"/>
        <v>40110.999.000.</v>
      </c>
      <c r="DJ822" t="str">
        <f t="shared" si="90"/>
        <v>.000.000000000000.17</v>
      </c>
      <c r="DK822" s="4" t="s">
        <v>5240</v>
      </c>
      <c r="DL822" t="str">
        <f t="shared" si="91"/>
        <v>5996</v>
      </c>
      <c r="DM822" t="s">
        <v>3078</v>
      </c>
      <c r="DN822" t="str">
        <f t="shared" si="92"/>
        <v>110.999</v>
      </c>
      <c r="DO822" t="str">
        <f t="shared" si="93"/>
        <v>N/A</v>
      </c>
      <c r="DP822" s="121" t="s">
        <v>3450</v>
      </c>
      <c r="DQ822" t="s">
        <v>1422</v>
      </c>
      <c r="DR822" t="s">
        <v>1422</v>
      </c>
      <c r="DS822" t="str">
        <f t="shared" si="94"/>
        <v>N/A</v>
      </c>
    </row>
    <row r="823" spans="111:123" x14ac:dyDescent="0.25">
      <c r="DG823" s="121" t="s">
        <v>3465</v>
      </c>
      <c r="DH823" s="122" t="str">
        <f>VLOOKUP(DG823,'[1]Sheet2 (2)'!$A$2:$C$2126,3,FALSE)</f>
        <v>40110.613.000.5997.410.000000000000.17</v>
      </c>
      <c r="DI823" t="str">
        <f t="shared" si="89"/>
        <v>40110.613.000.</v>
      </c>
      <c r="DJ823" t="str">
        <f t="shared" si="90"/>
        <v>.410.000000000000.17</v>
      </c>
      <c r="DK823" s="4" t="s">
        <v>5249</v>
      </c>
      <c r="DL823" t="str">
        <f t="shared" si="91"/>
        <v>5997</v>
      </c>
      <c r="DM823" t="s">
        <v>2735</v>
      </c>
      <c r="DN823" t="str">
        <f t="shared" si="92"/>
        <v>110.613</v>
      </c>
      <c r="DO823" t="str">
        <f t="shared" si="93"/>
        <v/>
      </c>
      <c r="DP823" s="121" t="s">
        <v>3465</v>
      </c>
      <c r="DQ823" t="s">
        <v>6277</v>
      </c>
      <c r="DR823" t="s">
        <v>5970</v>
      </c>
      <c r="DS823" t="str">
        <f t="shared" si="94"/>
        <v>.410.000000000000.</v>
      </c>
    </row>
    <row r="824" spans="111:123" x14ac:dyDescent="0.25">
      <c r="DG824" s="121" t="s">
        <v>3479</v>
      </c>
      <c r="DH824" s="122" t="str">
        <f>VLOOKUP(DG824,'[1]Sheet2 (2)'!$A$2:$C$2126,3,FALSE)</f>
        <v>40110.613.000.5997.410.000000000000.17</v>
      </c>
      <c r="DI824" t="str">
        <f t="shared" si="89"/>
        <v>40110.613.000.</v>
      </c>
      <c r="DJ824" t="str">
        <f t="shared" si="90"/>
        <v>.410.000000000000.17</v>
      </c>
      <c r="DK824" s="4" t="s">
        <v>5249</v>
      </c>
      <c r="DL824" t="str">
        <f t="shared" si="91"/>
        <v>5997</v>
      </c>
      <c r="DM824" t="s">
        <v>2735</v>
      </c>
      <c r="DN824" t="str">
        <f t="shared" si="92"/>
        <v>110.613</v>
      </c>
      <c r="DO824" t="str">
        <f t="shared" si="93"/>
        <v/>
      </c>
      <c r="DP824" s="121" t="s">
        <v>3479</v>
      </c>
      <c r="DQ824" t="s">
        <v>6277</v>
      </c>
      <c r="DR824" t="s">
        <v>5970</v>
      </c>
      <c r="DS824" t="str">
        <f t="shared" si="94"/>
        <v>.410.000000000000.</v>
      </c>
    </row>
    <row r="825" spans="111:123" x14ac:dyDescent="0.25">
      <c r="DG825" s="121" t="s">
        <v>3493</v>
      </c>
      <c r="DH825" s="122" t="str">
        <f>VLOOKUP(DG825,'[1]Sheet2 (2)'!$A$2:$C$2126,3,FALSE)</f>
        <v>40110.613.000.5997.410.000000000000.17</v>
      </c>
      <c r="DI825" t="str">
        <f t="shared" si="89"/>
        <v>40110.613.000.</v>
      </c>
      <c r="DJ825" t="str">
        <f t="shared" si="90"/>
        <v>.410.000000000000.17</v>
      </c>
      <c r="DK825" s="4" t="s">
        <v>5249</v>
      </c>
      <c r="DL825" t="str">
        <f t="shared" si="91"/>
        <v>5997</v>
      </c>
      <c r="DM825" t="s">
        <v>2735</v>
      </c>
      <c r="DN825" t="str">
        <f t="shared" si="92"/>
        <v>110.613</v>
      </c>
      <c r="DO825" t="str">
        <f t="shared" si="93"/>
        <v/>
      </c>
      <c r="DP825" s="121" t="s">
        <v>3493</v>
      </c>
      <c r="DQ825" t="s">
        <v>6277</v>
      </c>
      <c r="DR825" t="s">
        <v>5970</v>
      </c>
      <c r="DS825" t="str">
        <f t="shared" si="94"/>
        <v>.410.000000000000.</v>
      </c>
    </row>
    <row r="826" spans="111:123" x14ac:dyDescent="0.25">
      <c r="DG826" s="121" t="s">
        <v>3507</v>
      </c>
      <c r="DH826" s="122" t="str">
        <f>VLOOKUP(DG826,'[1]Sheet2 (2)'!$A$2:$C$2126,3,FALSE)</f>
        <v>40110.999.000.5996.000.000000000000.17</v>
      </c>
      <c r="DI826" t="str">
        <f t="shared" si="89"/>
        <v>40110.999.000.</v>
      </c>
      <c r="DJ826" t="str">
        <f t="shared" si="90"/>
        <v>.000.000000000000.17</v>
      </c>
      <c r="DK826" s="4" t="s">
        <v>5240</v>
      </c>
      <c r="DL826" t="str">
        <f t="shared" si="91"/>
        <v>5996</v>
      </c>
      <c r="DM826" t="s">
        <v>3078</v>
      </c>
      <c r="DN826" t="str">
        <f t="shared" si="92"/>
        <v>110.999</v>
      </c>
      <c r="DO826" t="str">
        <f t="shared" si="93"/>
        <v>N/A</v>
      </c>
      <c r="DP826" s="121" t="s">
        <v>3507</v>
      </c>
      <c r="DQ826" t="s">
        <v>1422</v>
      </c>
      <c r="DR826" t="s">
        <v>1422</v>
      </c>
      <c r="DS826" t="str">
        <f t="shared" si="94"/>
        <v>N/A</v>
      </c>
    </row>
    <row r="827" spans="111:123" x14ac:dyDescent="0.25">
      <c r="DG827" s="121" t="s">
        <v>3521</v>
      </c>
      <c r="DH827" s="122" t="str">
        <f>VLOOKUP(DG827,'[1]Sheet2 (2)'!$A$2:$C$2126,3,FALSE)</f>
        <v>40110.999.000.5996.000.000000000000.17</v>
      </c>
      <c r="DI827" t="str">
        <f t="shared" si="89"/>
        <v>40110.999.000.</v>
      </c>
      <c r="DJ827" t="str">
        <f t="shared" si="90"/>
        <v>.000.000000000000.17</v>
      </c>
      <c r="DK827" s="4" t="s">
        <v>5240</v>
      </c>
      <c r="DL827" t="str">
        <f t="shared" si="91"/>
        <v>5996</v>
      </c>
      <c r="DM827" t="s">
        <v>3078</v>
      </c>
      <c r="DN827" t="str">
        <f t="shared" si="92"/>
        <v>110.999</v>
      </c>
      <c r="DO827" t="str">
        <f t="shared" si="93"/>
        <v>N/A</v>
      </c>
      <c r="DP827" s="121" t="s">
        <v>3521</v>
      </c>
      <c r="DQ827" t="s">
        <v>1422</v>
      </c>
      <c r="DR827" t="s">
        <v>1422</v>
      </c>
      <c r="DS827" t="str">
        <f t="shared" si="94"/>
        <v>N/A</v>
      </c>
    </row>
    <row r="828" spans="111:123" x14ac:dyDescent="0.25">
      <c r="DG828" s="121" t="s">
        <v>3535</v>
      </c>
      <c r="DH828" s="122" t="str">
        <f>VLOOKUP(DG828,'[1]Sheet2 (2)'!$A$2:$C$2126,3,FALSE)</f>
        <v>40110.602.000.5997.430.000000000000.17</v>
      </c>
      <c r="DI828" t="str">
        <f t="shared" si="89"/>
        <v>40110.602.000.</v>
      </c>
      <c r="DJ828" t="str">
        <f t="shared" si="90"/>
        <v>.430.000000000000.17</v>
      </c>
      <c r="DK828" s="4" t="s">
        <v>5251</v>
      </c>
      <c r="DL828" t="str">
        <f t="shared" si="91"/>
        <v>5997</v>
      </c>
      <c r="DM828" t="s">
        <v>2735</v>
      </c>
      <c r="DN828" t="str">
        <f t="shared" si="92"/>
        <v>110.602</v>
      </c>
      <c r="DO828" t="str">
        <f t="shared" si="93"/>
        <v/>
      </c>
      <c r="DP828" s="121" t="s">
        <v>3535</v>
      </c>
      <c r="DQ828" t="s">
        <v>6279</v>
      </c>
      <c r="DR828" t="s">
        <v>5892</v>
      </c>
      <c r="DS828" t="str">
        <f t="shared" si="94"/>
        <v>.430.000000000000.</v>
      </c>
    </row>
    <row r="829" spans="111:123" x14ac:dyDescent="0.25">
      <c r="DG829" s="121" t="s">
        <v>3549</v>
      </c>
      <c r="DH829" s="122" t="str">
        <f>VLOOKUP(DG829,'[1]Sheet2 (2)'!$A$2:$C$2126,3,FALSE)</f>
        <v>40110.698.000.5997.650.000000000000.17</v>
      </c>
      <c r="DI829" t="str">
        <f t="shared" si="89"/>
        <v>40110.698.000.</v>
      </c>
      <c r="DJ829" t="str">
        <f t="shared" si="90"/>
        <v>.650.000000000000.17</v>
      </c>
      <c r="DK829" s="4" t="s">
        <v>5238</v>
      </c>
      <c r="DL829" t="str">
        <f t="shared" si="91"/>
        <v>5997</v>
      </c>
      <c r="DM829" t="s">
        <v>2735</v>
      </c>
      <c r="DN829" t="str">
        <f t="shared" si="92"/>
        <v>110.698</v>
      </c>
      <c r="DO829" t="str">
        <f t="shared" si="93"/>
        <v/>
      </c>
      <c r="DP829" s="121" t="s">
        <v>3549</v>
      </c>
      <c r="DQ829" t="s">
        <v>6268</v>
      </c>
      <c r="DR829" t="s">
        <v>5898</v>
      </c>
      <c r="DS829" t="str">
        <f t="shared" si="94"/>
        <v>.650.000000000000.</v>
      </c>
    </row>
    <row r="830" spans="111:123" x14ac:dyDescent="0.25">
      <c r="DG830" s="121" t="s">
        <v>3562</v>
      </c>
      <c r="DH830" s="122" t="str">
        <f>VLOOKUP(DG830,'[1]Sheet2 (2)'!$A$2:$C$2126,3,FALSE)</f>
        <v>40110.165.000.5997.130.000000000000.17</v>
      </c>
      <c r="DI830" t="str">
        <f t="shared" si="89"/>
        <v>40110.165.000.</v>
      </c>
      <c r="DJ830" t="str">
        <f t="shared" si="90"/>
        <v>.130.000000000000.17</v>
      </c>
      <c r="DK830" s="4" t="s">
        <v>5252</v>
      </c>
      <c r="DL830" t="str">
        <f t="shared" si="91"/>
        <v>5997</v>
      </c>
      <c r="DM830" t="s">
        <v>2735</v>
      </c>
      <c r="DN830" t="str">
        <f t="shared" si="92"/>
        <v>110.165</v>
      </c>
      <c r="DO830" t="str">
        <f t="shared" si="93"/>
        <v/>
      </c>
      <c r="DP830" s="121" t="s">
        <v>3562</v>
      </c>
      <c r="DQ830" t="s">
        <v>6280</v>
      </c>
      <c r="DR830" t="s">
        <v>5966</v>
      </c>
      <c r="DS830" t="str">
        <f t="shared" si="94"/>
        <v>.130.000000000000.</v>
      </c>
    </row>
    <row r="831" spans="111:123" x14ac:dyDescent="0.25">
      <c r="DG831" s="121" t="s">
        <v>3575</v>
      </c>
      <c r="DH831" s="122" t="str">
        <f>VLOOKUP(DG831,'[1]Sheet2 (2)'!$A$2:$C$2126,3,FALSE)</f>
        <v>40110.999.000.5996.000.000000000000.17</v>
      </c>
      <c r="DI831" t="str">
        <f t="shared" si="89"/>
        <v>40110.999.000.</v>
      </c>
      <c r="DJ831" t="str">
        <f t="shared" si="90"/>
        <v>.000.000000000000.17</v>
      </c>
      <c r="DK831" s="4" t="s">
        <v>5240</v>
      </c>
      <c r="DL831" t="str">
        <f t="shared" si="91"/>
        <v>5996</v>
      </c>
      <c r="DM831" t="s">
        <v>3078</v>
      </c>
      <c r="DN831" t="str">
        <f t="shared" si="92"/>
        <v>110.999</v>
      </c>
      <c r="DO831" t="str">
        <f t="shared" si="93"/>
        <v>N/A</v>
      </c>
      <c r="DP831" s="121" t="s">
        <v>3575</v>
      </c>
      <c r="DQ831" t="s">
        <v>1422</v>
      </c>
      <c r="DR831" t="s">
        <v>1422</v>
      </c>
      <c r="DS831" t="str">
        <f t="shared" si="94"/>
        <v>N/A</v>
      </c>
    </row>
    <row r="832" spans="111:123" x14ac:dyDescent="0.25">
      <c r="DG832" s="121" t="s">
        <v>3588</v>
      </c>
      <c r="DH832" s="122" t="str">
        <f>VLOOKUP(DG832,'[1]Sheet2 (2)'!$A$2:$C$2126,3,FALSE)</f>
        <v>40110.999.000.5996.000.000000000000.17</v>
      </c>
      <c r="DI832" t="str">
        <f t="shared" si="89"/>
        <v>40110.999.000.</v>
      </c>
      <c r="DJ832" t="str">
        <f t="shared" si="90"/>
        <v>.000.000000000000.17</v>
      </c>
      <c r="DK832" s="4" t="s">
        <v>5240</v>
      </c>
      <c r="DL832" t="str">
        <f t="shared" si="91"/>
        <v>5996</v>
      </c>
      <c r="DM832" t="s">
        <v>3078</v>
      </c>
      <c r="DN832" t="str">
        <f t="shared" si="92"/>
        <v>110.999</v>
      </c>
      <c r="DO832" t="str">
        <f t="shared" si="93"/>
        <v>N/A</v>
      </c>
      <c r="DP832" s="121" t="s">
        <v>3588</v>
      </c>
      <c r="DQ832" t="s">
        <v>1422</v>
      </c>
      <c r="DR832" t="s">
        <v>1422</v>
      </c>
      <c r="DS832" t="str">
        <f t="shared" si="94"/>
        <v>N/A</v>
      </c>
    </row>
    <row r="833" spans="111:123" x14ac:dyDescent="0.25">
      <c r="DG833" s="121" t="s">
        <v>3601</v>
      </c>
      <c r="DH833" s="122" t="str">
        <f>VLOOKUP(DG833,'[1]Sheet2 (2)'!$A$2:$C$2126,3,FALSE)</f>
        <v>40110.388.000.5997.220.000000000000.17</v>
      </c>
      <c r="DI833" t="str">
        <f t="shared" si="89"/>
        <v>40110.388.000.</v>
      </c>
      <c r="DJ833" t="str">
        <f t="shared" si="90"/>
        <v>.220.000000000000.17</v>
      </c>
      <c r="DK833" s="4" t="s">
        <v>5253</v>
      </c>
      <c r="DL833" t="str">
        <f t="shared" si="91"/>
        <v>5997</v>
      </c>
      <c r="DM833" t="s">
        <v>2735</v>
      </c>
      <c r="DN833" t="str">
        <f t="shared" si="92"/>
        <v>110.388</v>
      </c>
      <c r="DO833" t="str">
        <f t="shared" si="93"/>
        <v/>
      </c>
      <c r="DP833" s="121" t="s">
        <v>3601</v>
      </c>
      <c r="DQ833" t="s">
        <v>6275</v>
      </c>
      <c r="DR833" t="s">
        <v>5903</v>
      </c>
      <c r="DS833" t="str">
        <f t="shared" si="94"/>
        <v>.220.000000000000.</v>
      </c>
    </row>
    <row r="834" spans="111:123" x14ac:dyDescent="0.25">
      <c r="DG834" s="121" t="s">
        <v>3614</v>
      </c>
      <c r="DH834" s="122" t="str">
        <f>VLOOKUP(DG834,'[1]Sheet2 (2)'!$A$2:$C$2126,3,FALSE)</f>
        <v>40110.388.000.5997.220.000000000000.17</v>
      </c>
      <c r="DI834" t="str">
        <f t="shared" si="89"/>
        <v>40110.388.000.</v>
      </c>
      <c r="DJ834" t="str">
        <f t="shared" si="90"/>
        <v>.220.000000000000.17</v>
      </c>
      <c r="DK834" s="4" t="s">
        <v>5253</v>
      </c>
      <c r="DL834" t="str">
        <f t="shared" si="91"/>
        <v>5997</v>
      </c>
      <c r="DM834" t="s">
        <v>2735</v>
      </c>
      <c r="DN834" t="str">
        <f t="shared" si="92"/>
        <v>110.388</v>
      </c>
      <c r="DO834" t="str">
        <f t="shared" si="93"/>
        <v/>
      </c>
      <c r="DP834" s="121" t="s">
        <v>3614</v>
      </c>
      <c r="DQ834" t="s">
        <v>6275</v>
      </c>
      <c r="DR834" t="s">
        <v>5903</v>
      </c>
      <c r="DS834" t="str">
        <f t="shared" si="94"/>
        <v>.220.000000000000.</v>
      </c>
    </row>
    <row r="835" spans="111:123" x14ac:dyDescent="0.25">
      <c r="DG835" s="121" t="s">
        <v>3626</v>
      </c>
      <c r="DH835" s="122" t="str">
        <f>VLOOKUP(DG835,'[1]Sheet2 (2)'!$A$2:$C$2126,3,FALSE)</f>
        <v>40110.527.000.5997.220.000000000000.17</v>
      </c>
      <c r="DI835" t="str">
        <f t="shared" ref="DI835:DI898" si="95">MID(DH835,1,14)</f>
        <v>40110.527.000.</v>
      </c>
      <c r="DJ835" t="str">
        <f t="shared" ref="DJ835:DJ898" si="96">MID(DH835,19,20)</f>
        <v>.220.000000000000.17</v>
      </c>
      <c r="DK835" s="4" t="s">
        <v>5254</v>
      </c>
      <c r="DL835" t="str">
        <f t="shared" ref="DL835:DL898" si="97">MID(DH835,15,4)</f>
        <v>5997</v>
      </c>
      <c r="DM835" t="s">
        <v>2735</v>
      </c>
      <c r="DN835" t="str">
        <f t="shared" ref="DN835:DN898" si="98">MID(DI835,3,7)</f>
        <v>110.527</v>
      </c>
      <c r="DO835" t="str">
        <f t="shared" ref="DO835:DO898" si="99">IF(DN835="110.999","N/A","")</f>
        <v/>
      </c>
      <c r="DP835" s="121" t="s">
        <v>3626</v>
      </c>
      <c r="DQ835" t="s">
        <v>6281</v>
      </c>
      <c r="DR835" t="s">
        <v>5903</v>
      </c>
      <c r="DS835" t="str">
        <f t="shared" ref="DS835:DS898" si="100">MID(DR835,1,18)</f>
        <v>.220.000000000000.</v>
      </c>
    </row>
    <row r="836" spans="111:123" x14ac:dyDescent="0.25">
      <c r="DG836" s="121" t="s">
        <v>3638</v>
      </c>
      <c r="DH836" s="122" t="str">
        <f>VLOOKUP(DG836,'[1]Sheet2 (2)'!$A$2:$C$2126,3,FALSE)</f>
        <v>40110.526.000.5997.220.000000000000.17</v>
      </c>
      <c r="DI836" t="str">
        <f t="shared" si="95"/>
        <v>40110.526.000.</v>
      </c>
      <c r="DJ836" t="str">
        <f t="shared" si="96"/>
        <v>.220.000000000000.17</v>
      </c>
      <c r="DK836" s="4" t="s">
        <v>5255</v>
      </c>
      <c r="DL836" t="str">
        <f t="shared" si="97"/>
        <v>5997</v>
      </c>
      <c r="DM836" t="s">
        <v>2735</v>
      </c>
      <c r="DN836" t="str">
        <f t="shared" si="98"/>
        <v>110.526</v>
      </c>
      <c r="DO836" t="str">
        <f t="shared" si="99"/>
        <v/>
      </c>
      <c r="DP836" s="121" t="s">
        <v>3638</v>
      </c>
      <c r="DQ836" t="s">
        <v>6282</v>
      </c>
      <c r="DR836" t="s">
        <v>5903</v>
      </c>
      <c r="DS836" t="str">
        <f t="shared" si="100"/>
        <v>.220.000000000000.</v>
      </c>
    </row>
    <row r="837" spans="111:123" x14ac:dyDescent="0.25">
      <c r="DG837" s="121" t="s">
        <v>3651</v>
      </c>
      <c r="DH837" s="122" t="str">
        <f>VLOOKUP(DG837,'[1]Sheet2 (2)'!$A$2:$C$2126,3,FALSE)</f>
        <v>40110.523.000.5997.220.000000000000.17</v>
      </c>
      <c r="DI837" t="str">
        <f t="shared" si="95"/>
        <v>40110.523.000.</v>
      </c>
      <c r="DJ837" t="str">
        <f t="shared" si="96"/>
        <v>.220.000000000000.17</v>
      </c>
      <c r="DK837" s="4" t="s">
        <v>5256</v>
      </c>
      <c r="DL837" t="str">
        <f t="shared" si="97"/>
        <v>5997</v>
      </c>
      <c r="DM837" t="s">
        <v>2735</v>
      </c>
      <c r="DN837" t="str">
        <f t="shared" si="98"/>
        <v>110.523</v>
      </c>
      <c r="DO837" t="str">
        <f t="shared" si="99"/>
        <v/>
      </c>
      <c r="DP837" s="121" t="s">
        <v>3651</v>
      </c>
      <c r="DQ837" t="s">
        <v>6283</v>
      </c>
      <c r="DR837" t="s">
        <v>5903</v>
      </c>
      <c r="DS837" t="str">
        <f t="shared" si="100"/>
        <v>.220.000000000000.</v>
      </c>
    </row>
    <row r="838" spans="111:123" x14ac:dyDescent="0.25">
      <c r="DG838" s="121" t="s">
        <v>3664</v>
      </c>
      <c r="DH838" s="122" t="str">
        <f>VLOOKUP(DG838,'[1]Sheet2 (2)'!$A$2:$C$2126,3,FALSE)</f>
        <v>40110.388.000.5997.220.000000000000.17</v>
      </c>
      <c r="DI838" t="str">
        <f t="shared" si="95"/>
        <v>40110.388.000.</v>
      </c>
      <c r="DJ838" t="str">
        <f t="shared" si="96"/>
        <v>.220.000000000000.17</v>
      </c>
      <c r="DK838" s="4" t="s">
        <v>5253</v>
      </c>
      <c r="DL838" t="str">
        <f t="shared" si="97"/>
        <v>5997</v>
      </c>
      <c r="DM838" t="s">
        <v>2735</v>
      </c>
      <c r="DN838" t="str">
        <f t="shared" si="98"/>
        <v>110.388</v>
      </c>
      <c r="DO838" t="str">
        <f t="shared" si="99"/>
        <v/>
      </c>
      <c r="DP838" s="121" t="s">
        <v>3664</v>
      </c>
      <c r="DQ838" t="s">
        <v>6275</v>
      </c>
      <c r="DR838" t="s">
        <v>5903</v>
      </c>
      <c r="DS838" t="str">
        <f t="shared" si="100"/>
        <v>.220.000000000000.</v>
      </c>
    </row>
    <row r="839" spans="111:123" x14ac:dyDescent="0.25">
      <c r="DG839" s="121" t="s">
        <v>3677</v>
      </c>
      <c r="DH839" s="122" t="str">
        <f>VLOOKUP(DG839,'[1]Sheet2 (2)'!$A$2:$C$2126,3,FALSE)</f>
        <v>40110.388.063.5997.310.000000000000.17</v>
      </c>
      <c r="DI839" t="str">
        <f t="shared" si="95"/>
        <v>40110.388.063.</v>
      </c>
      <c r="DJ839" t="str">
        <f t="shared" si="96"/>
        <v>.310.000000000000.17</v>
      </c>
      <c r="DK839" s="4" t="s">
        <v>5257</v>
      </c>
      <c r="DL839" t="str">
        <f t="shared" si="97"/>
        <v>5997</v>
      </c>
      <c r="DM839" t="s">
        <v>2735</v>
      </c>
      <c r="DN839" t="str">
        <f t="shared" si="98"/>
        <v>110.388</v>
      </c>
      <c r="DO839" t="str">
        <f t="shared" si="99"/>
        <v/>
      </c>
      <c r="DP839" s="121" t="s">
        <v>3677</v>
      </c>
      <c r="DQ839" t="s">
        <v>6284</v>
      </c>
      <c r="DR839" t="s">
        <v>5923</v>
      </c>
      <c r="DS839" t="str">
        <f t="shared" si="100"/>
        <v>.310.000000000000.</v>
      </c>
    </row>
    <row r="840" spans="111:123" x14ac:dyDescent="0.25">
      <c r="DG840" s="121" t="s">
        <v>3689</v>
      </c>
      <c r="DH840" s="122" t="str">
        <f>VLOOKUP(DG840,'[1]Sheet2 (2)'!$A$2:$C$2126,3,FALSE)</f>
        <v>40110.999.000.5996.000.000000000000.17</v>
      </c>
      <c r="DI840" t="str">
        <f t="shared" si="95"/>
        <v>40110.999.000.</v>
      </c>
      <c r="DJ840" t="str">
        <f t="shared" si="96"/>
        <v>.000.000000000000.17</v>
      </c>
      <c r="DK840" s="4" t="s">
        <v>5240</v>
      </c>
      <c r="DL840" t="str">
        <f t="shared" si="97"/>
        <v>5996</v>
      </c>
      <c r="DM840" t="s">
        <v>3078</v>
      </c>
      <c r="DN840" t="str">
        <f t="shared" si="98"/>
        <v>110.999</v>
      </c>
      <c r="DO840" t="str">
        <f t="shared" si="99"/>
        <v>N/A</v>
      </c>
      <c r="DP840" s="121" t="s">
        <v>3689</v>
      </c>
      <c r="DQ840" t="s">
        <v>1422</v>
      </c>
      <c r="DR840" t="s">
        <v>1422</v>
      </c>
      <c r="DS840" t="str">
        <f t="shared" si="100"/>
        <v>N/A</v>
      </c>
    </row>
    <row r="841" spans="111:123" x14ac:dyDescent="0.25">
      <c r="DG841" s="121" t="s">
        <v>3701</v>
      </c>
      <c r="DH841" s="122" t="str">
        <f>VLOOKUP(DG841,'[1]Sheet2 (2)'!$A$2:$C$2126,3,FALSE)</f>
        <v>40110.999.000.5996.000.000000000000.17</v>
      </c>
      <c r="DI841" t="str">
        <f t="shared" si="95"/>
        <v>40110.999.000.</v>
      </c>
      <c r="DJ841" t="str">
        <f t="shared" si="96"/>
        <v>.000.000000000000.17</v>
      </c>
      <c r="DK841" s="4" t="s">
        <v>5240</v>
      </c>
      <c r="DL841" t="str">
        <f t="shared" si="97"/>
        <v>5996</v>
      </c>
      <c r="DM841" t="s">
        <v>3078</v>
      </c>
      <c r="DN841" t="str">
        <f t="shared" si="98"/>
        <v>110.999</v>
      </c>
      <c r="DO841" t="str">
        <f t="shared" si="99"/>
        <v>N/A</v>
      </c>
      <c r="DP841" s="121" t="s">
        <v>3701</v>
      </c>
      <c r="DQ841" t="s">
        <v>1422</v>
      </c>
      <c r="DR841" t="s">
        <v>1422</v>
      </c>
      <c r="DS841" t="str">
        <f t="shared" si="100"/>
        <v>N/A</v>
      </c>
    </row>
    <row r="842" spans="111:123" x14ac:dyDescent="0.25">
      <c r="DG842" s="121" t="s">
        <v>3713</v>
      </c>
      <c r="DH842" s="122" t="str">
        <f>VLOOKUP(DG842,'[1]Sheet2 (2)'!$A$2:$C$2126,3,FALSE)</f>
        <v>40110.388.126.5997.220.000000000000.17</v>
      </c>
      <c r="DI842" t="str">
        <f t="shared" si="95"/>
        <v>40110.388.126.</v>
      </c>
      <c r="DJ842" t="str">
        <f t="shared" si="96"/>
        <v>.220.000000000000.17</v>
      </c>
      <c r="DK842" s="4" t="s">
        <v>5258</v>
      </c>
      <c r="DL842" t="str">
        <f t="shared" si="97"/>
        <v>5997</v>
      </c>
      <c r="DM842" t="s">
        <v>2735</v>
      </c>
      <c r="DN842" t="str">
        <f t="shared" si="98"/>
        <v>110.388</v>
      </c>
      <c r="DO842" t="str">
        <f t="shared" si="99"/>
        <v/>
      </c>
      <c r="DP842" s="121" t="s">
        <v>3713</v>
      </c>
      <c r="DQ842" t="s">
        <v>6285</v>
      </c>
      <c r="DR842" t="s">
        <v>5903</v>
      </c>
      <c r="DS842" t="str">
        <f t="shared" si="100"/>
        <v>.220.000000000000.</v>
      </c>
    </row>
    <row r="843" spans="111:123" x14ac:dyDescent="0.25">
      <c r="DG843" s="121" t="s">
        <v>3725</v>
      </c>
      <c r="DH843" s="122" t="str">
        <f>VLOOKUP(DG843,'[1]Sheet2 (2)'!$A$2:$C$2126,3,FALSE)</f>
        <v>40110.604.000.5997.470.000000000000.17</v>
      </c>
      <c r="DI843" t="str">
        <f t="shared" si="95"/>
        <v>40110.604.000.</v>
      </c>
      <c r="DJ843" t="str">
        <f t="shared" si="96"/>
        <v>.470.000000000000.17</v>
      </c>
      <c r="DK843" s="4" t="s">
        <v>5259</v>
      </c>
      <c r="DL843" t="str">
        <f t="shared" si="97"/>
        <v>5997</v>
      </c>
      <c r="DM843" t="s">
        <v>2735</v>
      </c>
      <c r="DN843" t="str">
        <f t="shared" si="98"/>
        <v>110.604</v>
      </c>
      <c r="DO843" t="str">
        <f t="shared" si="99"/>
        <v/>
      </c>
      <c r="DP843" s="121" t="s">
        <v>3725</v>
      </c>
      <c r="DQ843" t="s">
        <v>6286</v>
      </c>
      <c r="DR843" t="s">
        <v>5887</v>
      </c>
      <c r="DS843" t="str">
        <f t="shared" si="100"/>
        <v>.470.000000000000.</v>
      </c>
    </row>
    <row r="844" spans="111:123" x14ac:dyDescent="0.25">
      <c r="DG844" s="121" t="s">
        <v>3737</v>
      </c>
      <c r="DH844" s="122" t="str">
        <f>VLOOKUP(DG844,'[1]Sheet2 (2)'!$A$2:$C$2126,3,FALSE)</f>
        <v>40110.604.000.5997.470.000000000000.17</v>
      </c>
      <c r="DI844" t="str">
        <f t="shared" si="95"/>
        <v>40110.604.000.</v>
      </c>
      <c r="DJ844" t="str">
        <f t="shared" si="96"/>
        <v>.470.000000000000.17</v>
      </c>
      <c r="DK844" s="4" t="s">
        <v>5259</v>
      </c>
      <c r="DL844" t="str">
        <f t="shared" si="97"/>
        <v>5997</v>
      </c>
      <c r="DM844" t="s">
        <v>2735</v>
      </c>
      <c r="DN844" t="str">
        <f t="shared" si="98"/>
        <v>110.604</v>
      </c>
      <c r="DO844" t="str">
        <f t="shared" si="99"/>
        <v/>
      </c>
      <c r="DP844" s="121" t="s">
        <v>3737</v>
      </c>
      <c r="DQ844" t="s">
        <v>6286</v>
      </c>
      <c r="DR844" t="s">
        <v>5887</v>
      </c>
      <c r="DS844" t="str">
        <f t="shared" si="100"/>
        <v>.470.000000000000.</v>
      </c>
    </row>
    <row r="845" spans="111:123" x14ac:dyDescent="0.25">
      <c r="DG845" s="121" t="s">
        <v>3749</v>
      </c>
      <c r="DH845" s="122" t="str">
        <f>VLOOKUP(DG845,'[1]Sheet2 (2)'!$A$2:$C$2126,3,FALSE)</f>
        <v>40110.604.000.5997.470.000000000000.17</v>
      </c>
      <c r="DI845" t="str">
        <f t="shared" si="95"/>
        <v>40110.604.000.</v>
      </c>
      <c r="DJ845" t="str">
        <f t="shared" si="96"/>
        <v>.470.000000000000.17</v>
      </c>
      <c r="DK845" s="4" t="s">
        <v>5259</v>
      </c>
      <c r="DL845" t="str">
        <f t="shared" si="97"/>
        <v>5997</v>
      </c>
      <c r="DM845" t="s">
        <v>2735</v>
      </c>
      <c r="DN845" t="str">
        <f t="shared" si="98"/>
        <v>110.604</v>
      </c>
      <c r="DO845" t="str">
        <f t="shared" si="99"/>
        <v/>
      </c>
      <c r="DP845" s="121" t="s">
        <v>3749</v>
      </c>
      <c r="DQ845" t="s">
        <v>6286</v>
      </c>
      <c r="DR845" t="s">
        <v>5887</v>
      </c>
      <c r="DS845" t="str">
        <f t="shared" si="100"/>
        <v>.470.000000000000.</v>
      </c>
    </row>
    <row r="846" spans="111:123" x14ac:dyDescent="0.25">
      <c r="DG846" s="121" t="s">
        <v>3761</v>
      </c>
      <c r="DH846" s="122" t="str">
        <f>VLOOKUP(DG846,'[1]Sheet2 (2)'!$A$2:$C$2126,3,FALSE)</f>
        <v>40110.999.000.5996.000.000000000000.17</v>
      </c>
      <c r="DI846" t="str">
        <f t="shared" si="95"/>
        <v>40110.999.000.</v>
      </c>
      <c r="DJ846" t="str">
        <f t="shared" si="96"/>
        <v>.000.000000000000.17</v>
      </c>
      <c r="DK846" s="4" t="s">
        <v>5240</v>
      </c>
      <c r="DL846" t="str">
        <f t="shared" si="97"/>
        <v>5996</v>
      </c>
      <c r="DM846" t="s">
        <v>3078</v>
      </c>
      <c r="DN846" t="str">
        <f t="shared" si="98"/>
        <v>110.999</v>
      </c>
      <c r="DO846" t="str">
        <f t="shared" si="99"/>
        <v>N/A</v>
      </c>
      <c r="DP846" s="121" t="s">
        <v>3761</v>
      </c>
      <c r="DQ846" t="s">
        <v>1422</v>
      </c>
      <c r="DR846" t="s">
        <v>1422</v>
      </c>
      <c r="DS846" t="str">
        <f t="shared" si="100"/>
        <v>N/A</v>
      </c>
    </row>
    <row r="847" spans="111:123" x14ac:dyDescent="0.25">
      <c r="DG847" s="121" t="s">
        <v>3773</v>
      </c>
      <c r="DH847" s="122" t="str">
        <f>VLOOKUP(DG847,'[1]Sheet2 (2)'!$A$2:$C$2126,3,FALSE)</f>
        <v>40110.999.000.5996.000.000000000000.17</v>
      </c>
      <c r="DI847" t="str">
        <f t="shared" si="95"/>
        <v>40110.999.000.</v>
      </c>
      <c r="DJ847" t="str">
        <f t="shared" si="96"/>
        <v>.000.000000000000.17</v>
      </c>
      <c r="DK847" s="4" t="s">
        <v>5240</v>
      </c>
      <c r="DL847" t="str">
        <f t="shared" si="97"/>
        <v>5996</v>
      </c>
      <c r="DM847" t="s">
        <v>3078</v>
      </c>
      <c r="DN847" t="str">
        <f t="shared" si="98"/>
        <v>110.999</v>
      </c>
      <c r="DO847" t="str">
        <f t="shared" si="99"/>
        <v>N/A</v>
      </c>
      <c r="DP847" s="121" t="s">
        <v>3773</v>
      </c>
      <c r="DQ847" t="s">
        <v>1422</v>
      </c>
      <c r="DR847" t="s">
        <v>1422</v>
      </c>
      <c r="DS847" t="str">
        <f t="shared" si="100"/>
        <v>N/A</v>
      </c>
    </row>
    <row r="848" spans="111:123" x14ac:dyDescent="0.25">
      <c r="DG848" s="121" t="s">
        <v>3785</v>
      </c>
      <c r="DH848" s="122" t="str">
        <f>VLOOKUP(DG848,'[1]Sheet2 (2)'!$A$2:$C$2126,3,FALSE)</f>
        <v>40110.602.000.5997.430.000000000000.17</v>
      </c>
      <c r="DI848" t="str">
        <f t="shared" si="95"/>
        <v>40110.602.000.</v>
      </c>
      <c r="DJ848" t="str">
        <f t="shared" si="96"/>
        <v>.430.000000000000.17</v>
      </c>
      <c r="DK848" s="4" t="s">
        <v>5251</v>
      </c>
      <c r="DL848" t="str">
        <f t="shared" si="97"/>
        <v>5997</v>
      </c>
      <c r="DM848" t="s">
        <v>2735</v>
      </c>
      <c r="DN848" t="str">
        <f t="shared" si="98"/>
        <v>110.602</v>
      </c>
      <c r="DO848" t="str">
        <f t="shared" si="99"/>
        <v/>
      </c>
      <c r="DP848" s="121" t="s">
        <v>3785</v>
      </c>
      <c r="DQ848" t="s">
        <v>6279</v>
      </c>
      <c r="DR848" t="s">
        <v>5892</v>
      </c>
      <c r="DS848" t="str">
        <f t="shared" si="100"/>
        <v>.430.000000000000.</v>
      </c>
    </row>
    <row r="849" spans="111:123" x14ac:dyDescent="0.25">
      <c r="DG849" s="121" t="s">
        <v>3797</v>
      </c>
      <c r="DH849" s="122" t="str">
        <f>VLOOKUP(DG849,'[1]Sheet2 (2)'!$A$2:$C$2126,3,FALSE)</f>
        <v>40110.602.202.5997.430.000000000000.17</v>
      </c>
      <c r="DI849" t="str">
        <f t="shared" si="95"/>
        <v>40110.602.202.</v>
      </c>
      <c r="DJ849" t="str">
        <f t="shared" si="96"/>
        <v>.430.000000000000.17</v>
      </c>
      <c r="DK849" s="4" t="s">
        <v>5250</v>
      </c>
      <c r="DL849" t="str">
        <f t="shared" si="97"/>
        <v>5997</v>
      </c>
      <c r="DM849" t="s">
        <v>2735</v>
      </c>
      <c r="DN849" t="str">
        <f t="shared" si="98"/>
        <v>110.602</v>
      </c>
      <c r="DO849" t="str">
        <f t="shared" si="99"/>
        <v/>
      </c>
      <c r="DP849" s="121" t="s">
        <v>3797</v>
      </c>
      <c r="DQ849" t="s">
        <v>6278</v>
      </c>
      <c r="DR849" t="s">
        <v>5892</v>
      </c>
      <c r="DS849" t="str">
        <f t="shared" si="100"/>
        <v>.430.000000000000.</v>
      </c>
    </row>
    <row r="850" spans="111:123" x14ac:dyDescent="0.25">
      <c r="DG850" s="121" t="s">
        <v>3809</v>
      </c>
      <c r="DH850" s="122" t="str">
        <f>VLOOKUP(DG850,'[1]Sheet2 (2)'!$A$2:$C$2126,3,FALSE)</f>
        <v>40110.388.000.5997.220.000000000000.17</v>
      </c>
      <c r="DI850" t="str">
        <f t="shared" si="95"/>
        <v>40110.388.000.</v>
      </c>
      <c r="DJ850" t="str">
        <f t="shared" si="96"/>
        <v>.220.000000000000.17</v>
      </c>
      <c r="DK850" s="4" t="s">
        <v>5253</v>
      </c>
      <c r="DL850" t="str">
        <f t="shared" si="97"/>
        <v>5997</v>
      </c>
      <c r="DM850" t="s">
        <v>2735</v>
      </c>
      <c r="DN850" t="str">
        <f t="shared" si="98"/>
        <v>110.388</v>
      </c>
      <c r="DO850" t="str">
        <f t="shared" si="99"/>
        <v/>
      </c>
      <c r="DP850" s="121" t="s">
        <v>3809</v>
      </c>
      <c r="DQ850" t="s">
        <v>6275</v>
      </c>
      <c r="DR850" t="s">
        <v>5903</v>
      </c>
      <c r="DS850" t="str">
        <f t="shared" si="100"/>
        <v>.220.000000000000.</v>
      </c>
    </row>
    <row r="851" spans="111:123" x14ac:dyDescent="0.25">
      <c r="DG851" s="121" t="s">
        <v>3821</v>
      </c>
      <c r="DH851" s="122" t="str">
        <f>VLOOKUP(DG851,'[1]Sheet2 (2)'!$A$2:$C$2126,3,FALSE)</f>
        <v>40110.999.000.5996.000.000000000000.17</v>
      </c>
      <c r="DI851" t="str">
        <f t="shared" si="95"/>
        <v>40110.999.000.</v>
      </c>
      <c r="DJ851" t="str">
        <f t="shared" si="96"/>
        <v>.000.000000000000.17</v>
      </c>
      <c r="DK851" s="4" t="s">
        <v>5240</v>
      </c>
      <c r="DL851" t="str">
        <f t="shared" si="97"/>
        <v>5996</v>
      </c>
      <c r="DM851" t="s">
        <v>3078</v>
      </c>
      <c r="DN851" t="str">
        <f t="shared" si="98"/>
        <v>110.999</v>
      </c>
      <c r="DO851" t="str">
        <f t="shared" si="99"/>
        <v>N/A</v>
      </c>
      <c r="DP851" s="121" t="s">
        <v>3821</v>
      </c>
      <c r="DQ851" t="s">
        <v>1422</v>
      </c>
      <c r="DR851" t="s">
        <v>1422</v>
      </c>
      <c r="DS851" t="str">
        <f t="shared" si="100"/>
        <v>N/A</v>
      </c>
    </row>
    <row r="852" spans="111:123" x14ac:dyDescent="0.25">
      <c r="DG852" s="121" t="s">
        <v>3833</v>
      </c>
      <c r="DH852" s="122" t="str">
        <f>VLOOKUP(DG852,'[1]Sheet2 (2)'!$A$2:$C$2126,3,FALSE)</f>
        <v>40110.999.000.5996.000.000000000000.17</v>
      </c>
      <c r="DI852" t="str">
        <f t="shared" si="95"/>
        <v>40110.999.000.</v>
      </c>
      <c r="DJ852" t="str">
        <f t="shared" si="96"/>
        <v>.000.000000000000.17</v>
      </c>
      <c r="DK852" s="4" t="s">
        <v>5240</v>
      </c>
      <c r="DL852" t="str">
        <f t="shared" si="97"/>
        <v>5996</v>
      </c>
      <c r="DM852" t="s">
        <v>3078</v>
      </c>
      <c r="DN852" t="str">
        <f t="shared" si="98"/>
        <v>110.999</v>
      </c>
      <c r="DO852" t="str">
        <f t="shared" si="99"/>
        <v>N/A</v>
      </c>
      <c r="DP852" s="121" t="s">
        <v>3833</v>
      </c>
      <c r="DQ852" t="s">
        <v>1422</v>
      </c>
      <c r="DR852" t="s">
        <v>1422</v>
      </c>
      <c r="DS852" t="str">
        <f t="shared" si="100"/>
        <v>N/A</v>
      </c>
    </row>
    <row r="853" spans="111:123" x14ac:dyDescent="0.25">
      <c r="DG853" s="121" t="s">
        <v>3845</v>
      </c>
      <c r="DH853" s="122" t="str">
        <f>VLOOKUP(DG853,'[1]Sheet2 (2)'!$A$2:$C$2126,3,FALSE)</f>
        <v>40110.999.000.5996.000.000000000000.17</v>
      </c>
      <c r="DI853" t="str">
        <f t="shared" si="95"/>
        <v>40110.999.000.</v>
      </c>
      <c r="DJ853" t="str">
        <f t="shared" si="96"/>
        <v>.000.000000000000.17</v>
      </c>
      <c r="DK853" s="4" t="s">
        <v>5240</v>
      </c>
      <c r="DL853" t="str">
        <f t="shared" si="97"/>
        <v>5996</v>
      </c>
      <c r="DM853" t="s">
        <v>3078</v>
      </c>
      <c r="DN853" t="str">
        <f t="shared" si="98"/>
        <v>110.999</v>
      </c>
      <c r="DO853" t="str">
        <f t="shared" si="99"/>
        <v>N/A</v>
      </c>
      <c r="DP853" s="121" t="s">
        <v>3845</v>
      </c>
      <c r="DQ853" t="s">
        <v>1422</v>
      </c>
      <c r="DR853" t="s">
        <v>1422</v>
      </c>
      <c r="DS853" t="str">
        <f t="shared" si="100"/>
        <v>N/A</v>
      </c>
    </row>
    <row r="854" spans="111:123" x14ac:dyDescent="0.25">
      <c r="DG854" s="121" t="s">
        <v>3858</v>
      </c>
      <c r="DH854" s="122" t="str">
        <f>VLOOKUP(DG854,'[1]Sheet2 (2)'!$A$2:$C$2126,3,FALSE)</f>
        <v>40110.999.000.5996.000.000000000000.17</v>
      </c>
      <c r="DI854" t="str">
        <f t="shared" si="95"/>
        <v>40110.999.000.</v>
      </c>
      <c r="DJ854" t="str">
        <f t="shared" si="96"/>
        <v>.000.000000000000.17</v>
      </c>
      <c r="DK854" s="4" t="s">
        <v>5240</v>
      </c>
      <c r="DL854" t="str">
        <f t="shared" si="97"/>
        <v>5996</v>
      </c>
      <c r="DM854" t="s">
        <v>3078</v>
      </c>
      <c r="DN854" t="str">
        <f t="shared" si="98"/>
        <v>110.999</v>
      </c>
      <c r="DO854" t="str">
        <f t="shared" si="99"/>
        <v>N/A</v>
      </c>
      <c r="DP854" s="121" t="s">
        <v>3858</v>
      </c>
      <c r="DQ854" t="s">
        <v>1422</v>
      </c>
      <c r="DR854" t="s">
        <v>1422</v>
      </c>
      <c r="DS854" t="str">
        <f t="shared" si="100"/>
        <v>N/A</v>
      </c>
    </row>
    <row r="855" spans="111:123" x14ac:dyDescent="0.25">
      <c r="DG855" s="121" t="s">
        <v>3871</v>
      </c>
      <c r="DH855" s="122" t="str">
        <f>VLOOKUP(DG855,'[1]Sheet2 (2)'!$A$2:$C$2126,3,FALSE)</f>
        <v>40110.999.000.5996.000.000000000000.17</v>
      </c>
      <c r="DI855" t="str">
        <f t="shared" si="95"/>
        <v>40110.999.000.</v>
      </c>
      <c r="DJ855" t="str">
        <f t="shared" si="96"/>
        <v>.000.000000000000.17</v>
      </c>
      <c r="DK855" s="4" t="s">
        <v>5240</v>
      </c>
      <c r="DL855" t="str">
        <f t="shared" si="97"/>
        <v>5996</v>
      </c>
      <c r="DM855" t="s">
        <v>3078</v>
      </c>
      <c r="DN855" t="str">
        <f t="shared" si="98"/>
        <v>110.999</v>
      </c>
      <c r="DO855" t="str">
        <f t="shared" si="99"/>
        <v>N/A</v>
      </c>
      <c r="DP855" s="121" t="s">
        <v>3871</v>
      </c>
      <c r="DQ855" t="s">
        <v>1422</v>
      </c>
      <c r="DR855" t="s">
        <v>1422</v>
      </c>
      <c r="DS855" t="str">
        <f t="shared" si="100"/>
        <v>N/A</v>
      </c>
    </row>
    <row r="856" spans="111:123" x14ac:dyDescent="0.25">
      <c r="DG856" s="121" t="s">
        <v>3883</v>
      </c>
      <c r="DH856" s="122" t="str">
        <f>VLOOKUP(DG856,'[1]Sheet2 (2)'!$A$2:$C$2126,3,FALSE)</f>
        <v>40110.388.144.5997.220.000000000000.17</v>
      </c>
      <c r="DI856" t="str">
        <f t="shared" si="95"/>
        <v>40110.388.144.</v>
      </c>
      <c r="DJ856" t="str">
        <f t="shared" si="96"/>
        <v>.220.000000000000.17</v>
      </c>
      <c r="DK856" s="4" t="s">
        <v>5260</v>
      </c>
      <c r="DL856" t="str">
        <f t="shared" si="97"/>
        <v>5997</v>
      </c>
      <c r="DM856" t="s">
        <v>2735</v>
      </c>
      <c r="DN856" t="str">
        <f t="shared" si="98"/>
        <v>110.388</v>
      </c>
      <c r="DO856" t="str">
        <f t="shared" si="99"/>
        <v/>
      </c>
      <c r="DP856" s="121" t="s">
        <v>3883</v>
      </c>
      <c r="DQ856" t="s">
        <v>6287</v>
      </c>
      <c r="DR856" t="s">
        <v>5903</v>
      </c>
      <c r="DS856" t="str">
        <f t="shared" si="100"/>
        <v>.220.000000000000.</v>
      </c>
    </row>
    <row r="857" spans="111:123" x14ac:dyDescent="0.25">
      <c r="DG857" s="121" t="s">
        <v>3895</v>
      </c>
      <c r="DH857" s="122" t="str">
        <f>VLOOKUP(DG857,'[1]Sheet2 (2)'!$A$2:$C$2126,3,FALSE)</f>
        <v>40110.521.000.5997.220.000000000000.17</v>
      </c>
      <c r="DI857" t="str">
        <f t="shared" si="95"/>
        <v>40110.521.000.</v>
      </c>
      <c r="DJ857" t="str">
        <f t="shared" si="96"/>
        <v>.220.000000000000.17</v>
      </c>
      <c r="DK857" s="4" t="s">
        <v>5261</v>
      </c>
      <c r="DL857" t="str">
        <f t="shared" si="97"/>
        <v>5997</v>
      </c>
      <c r="DM857" t="s">
        <v>2735</v>
      </c>
      <c r="DN857" t="str">
        <f t="shared" si="98"/>
        <v>110.521</v>
      </c>
      <c r="DO857" t="str">
        <f t="shared" si="99"/>
        <v/>
      </c>
      <c r="DP857" s="121" t="s">
        <v>3895</v>
      </c>
      <c r="DQ857" t="s">
        <v>6288</v>
      </c>
      <c r="DR857" t="s">
        <v>5903</v>
      </c>
      <c r="DS857" t="str">
        <f t="shared" si="100"/>
        <v>.220.000000000000.</v>
      </c>
    </row>
    <row r="858" spans="111:123" x14ac:dyDescent="0.25">
      <c r="DG858" s="121" t="s">
        <v>3907</v>
      </c>
      <c r="DH858" s="122" t="str">
        <f>VLOOKUP(DG858,'[1]Sheet2 (2)'!$A$2:$C$2126,3,FALSE)</f>
        <v>40110.388.163.5997.430.000000000000.17</v>
      </c>
      <c r="DI858" t="str">
        <f t="shared" si="95"/>
        <v>40110.388.163.</v>
      </c>
      <c r="DJ858" t="str">
        <f t="shared" si="96"/>
        <v>.430.000000000000.17</v>
      </c>
      <c r="DK858" s="4" t="s">
        <v>5262</v>
      </c>
      <c r="DL858" t="str">
        <f t="shared" si="97"/>
        <v>5997</v>
      </c>
      <c r="DM858" t="s">
        <v>2735</v>
      </c>
      <c r="DN858" t="str">
        <f t="shared" si="98"/>
        <v>110.388</v>
      </c>
      <c r="DO858" t="str">
        <f t="shared" si="99"/>
        <v/>
      </c>
      <c r="DP858" s="121" t="s">
        <v>3907</v>
      </c>
      <c r="DQ858" t="s">
        <v>6289</v>
      </c>
      <c r="DR858" t="s">
        <v>5892</v>
      </c>
      <c r="DS858" t="str">
        <f t="shared" si="100"/>
        <v>.430.000000000000.</v>
      </c>
    </row>
    <row r="859" spans="111:123" x14ac:dyDescent="0.25">
      <c r="DG859" s="121" t="s">
        <v>3919</v>
      </c>
      <c r="DH859" s="122" t="str">
        <f>VLOOKUP(DG859,'[1]Sheet2 (2)'!$A$2:$C$2126,3,FALSE)</f>
        <v>40110.388.391.5997.811.000000000000.17</v>
      </c>
      <c r="DI859" t="str">
        <f t="shared" si="95"/>
        <v>40110.388.391.</v>
      </c>
      <c r="DJ859" t="str">
        <f t="shared" si="96"/>
        <v>.811.000000000000.17</v>
      </c>
      <c r="DK859" s="4" t="s">
        <v>5263</v>
      </c>
      <c r="DL859" t="str">
        <f t="shared" si="97"/>
        <v>5997</v>
      </c>
      <c r="DM859" t="s">
        <v>2735</v>
      </c>
      <c r="DN859" t="str">
        <f t="shared" si="98"/>
        <v>110.388</v>
      </c>
      <c r="DO859" t="str">
        <f t="shared" si="99"/>
        <v/>
      </c>
      <c r="DP859" s="121" t="s">
        <v>3919</v>
      </c>
      <c r="DQ859" t="s">
        <v>6290</v>
      </c>
      <c r="DR859" t="s">
        <v>6291</v>
      </c>
      <c r="DS859" t="str">
        <f t="shared" si="100"/>
        <v>.811.000000000000.</v>
      </c>
    </row>
    <row r="860" spans="111:123" x14ac:dyDescent="0.25">
      <c r="DG860" s="121" t="s">
        <v>3931</v>
      </c>
      <c r="DH860" s="122" t="str">
        <f>VLOOKUP(DG860,'[1]Sheet2 (2)'!$A$2:$C$2126,3,FALSE)</f>
        <v>40110.386.000.5997.470.000000000000.17</v>
      </c>
      <c r="DI860" t="str">
        <f t="shared" si="95"/>
        <v>40110.386.000.</v>
      </c>
      <c r="DJ860" t="str">
        <f t="shared" si="96"/>
        <v>.470.000000000000.17</v>
      </c>
      <c r="DK860" s="4" t="s">
        <v>5264</v>
      </c>
      <c r="DL860" t="str">
        <f t="shared" si="97"/>
        <v>5997</v>
      </c>
      <c r="DM860" t="s">
        <v>2735</v>
      </c>
      <c r="DN860" t="str">
        <f t="shared" si="98"/>
        <v>110.386</v>
      </c>
      <c r="DO860" t="str">
        <f t="shared" si="99"/>
        <v/>
      </c>
      <c r="DP860" s="121" t="s">
        <v>3931</v>
      </c>
      <c r="DQ860" t="s">
        <v>6292</v>
      </c>
      <c r="DR860" t="s">
        <v>5887</v>
      </c>
      <c r="DS860" t="str">
        <f t="shared" si="100"/>
        <v>.470.000000000000.</v>
      </c>
    </row>
    <row r="861" spans="111:123" x14ac:dyDescent="0.25">
      <c r="DG861" s="121" t="s">
        <v>3943</v>
      </c>
      <c r="DH861" s="122" t="str">
        <f>VLOOKUP(DG861,'[1]Sheet2 (2)'!$A$2:$C$2126,3,FALSE)</f>
        <v>40110.386.000.5997.470.000000000000.17</v>
      </c>
      <c r="DI861" t="str">
        <f t="shared" si="95"/>
        <v>40110.386.000.</v>
      </c>
      <c r="DJ861" t="str">
        <f t="shared" si="96"/>
        <v>.470.000000000000.17</v>
      </c>
      <c r="DK861" s="4" t="s">
        <v>5264</v>
      </c>
      <c r="DL861" t="str">
        <f t="shared" si="97"/>
        <v>5997</v>
      </c>
      <c r="DM861" t="s">
        <v>2735</v>
      </c>
      <c r="DN861" t="str">
        <f t="shared" si="98"/>
        <v>110.386</v>
      </c>
      <c r="DO861" t="str">
        <f t="shared" si="99"/>
        <v/>
      </c>
      <c r="DP861" s="121" t="s">
        <v>3943</v>
      </c>
      <c r="DQ861" t="s">
        <v>6292</v>
      </c>
      <c r="DR861" t="s">
        <v>5887</v>
      </c>
      <c r="DS861" t="str">
        <f t="shared" si="100"/>
        <v>.470.000000000000.</v>
      </c>
    </row>
    <row r="862" spans="111:123" x14ac:dyDescent="0.25">
      <c r="DG862" s="121" t="s">
        <v>3956</v>
      </c>
      <c r="DH862" s="122" t="str">
        <f>VLOOKUP(DG862,'[1]Sheet2 (2)'!$A$2:$C$2126,3,FALSE)</f>
        <v>40110.386.000.5997.470.000000000000.17</v>
      </c>
      <c r="DI862" t="str">
        <f t="shared" si="95"/>
        <v>40110.386.000.</v>
      </c>
      <c r="DJ862" t="str">
        <f t="shared" si="96"/>
        <v>.470.000000000000.17</v>
      </c>
      <c r="DK862" s="4" t="s">
        <v>5264</v>
      </c>
      <c r="DL862" t="str">
        <f t="shared" si="97"/>
        <v>5997</v>
      </c>
      <c r="DM862" t="s">
        <v>2735</v>
      </c>
      <c r="DN862" t="str">
        <f t="shared" si="98"/>
        <v>110.386</v>
      </c>
      <c r="DO862" t="str">
        <f t="shared" si="99"/>
        <v/>
      </c>
      <c r="DP862" s="121" t="s">
        <v>3956</v>
      </c>
      <c r="DQ862" t="s">
        <v>6292</v>
      </c>
      <c r="DR862" t="s">
        <v>5887</v>
      </c>
      <c r="DS862" t="str">
        <f t="shared" si="100"/>
        <v>.470.000000000000.</v>
      </c>
    </row>
    <row r="863" spans="111:123" x14ac:dyDescent="0.25">
      <c r="DG863" s="121" t="s">
        <v>3969</v>
      </c>
      <c r="DH863" s="122" t="str">
        <f>VLOOKUP(DG863,'[1]Sheet2 (2)'!$A$2:$C$2126,3,FALSE)</f>
        <v>40110.386.000.5997.470.000000000000.17</v>
      </c>
      <c r="DI863" t="str">
        <f t="shared" si="95"/>
        <v>40110.386.000.</v>
      </c>
      <c r="DJ863" t="str">
        <f t="shared" si="96"/>
        <v>.470.000000000000.17</v>
      </c>
      <c r="DK863" s="4" t="s">
        <v>5264</v>
      </c>
      <c r="DL863" t="str">
        <f t="shared" si="97"/>
        <v>5997</v>
      </c>
      <c r="DM863" t="s">
        <v>2735</v>
      </c>
      <c r="DN863" t="str">
        <f t="shared" si="98"/>
        <v>110.386</v>
      </c>
      <c r="DO863" t="str">
        <f t="shared" si="99"/>
        <v/>
      </c>
      <c r="DP863" s="121" t="s">
        <v>3969</v>
      </c>
      <c r="DQ863" t="s">
        <v>6292</v>
      </c>
      <c r="DR863" t="s">
        <v>5887</v>
      </c>
      <c r="DS863" t="str">
        <f t="shared" si="100"/>
        <v>.470.000000000000.</v>
      </c>
    </row>
    <row r="864" spans="111:123" x14ac:dyDescent="0.25">
      <c r="DG864" s="121" t="s">
        <v>3981</v>
      </c>
      <c r="DH864" s="122" t="str">
        <f>VLOOKUP(DG864,'[1]Sheet2 (2)'!$A$2:$C$2126,3,FALSE)</f>
        <v>40110.386.000.5997.470.000000000000.17</v>
      </c>
      <c r="DI864" t="str">
        <f t="shared" si="95"/>
        <v>40110.386.000.</v>
      </c>
      <c r="DJ864" t="str">
        <f t="shared" si="96"/>
        <v>.470.000000000000.17</v>
      </c>
      <c r="DK864" s="4" t="s">
        <v>5264</v>
      </c>
      <c r="DL864" t="str">
        <f t="shared" si="97"/>
        <v>5997</v>
      </c>
      <c r="DM864" t="s">
        <v>2735</v>
      </c>
      <c r="DN864" t="str">
        <f t="shared" si="98"/>
        <v>110.386</v>
      </c>
      <c r="DO864" t="str">
        <f t="shared" si="99"/>
        <v/>
      </c>
      <c r="DP864" s="121" t="s">
        <v>3981</v>
      </c>
      <c r="DQ864" t="s">
        <v>6292</v>
      </c>
      <c r="DR864" t="s">
        <v>5887</v>
      </c>
      <c r="DS864" t="str">
        <f t="shared" si="100"/>
        <v>.470.000000000000.</v>
      </c>
    </row>
    <row r="865" spans="111:123" x14ac:dyDescent="0.25">
      <c r="DG865" s="121" t="s">
        <v>3993</v>
      </c>
      <c r="DH865" s="122" t="str">
        <f>VLOOKUP(DG865,'[1]Sheet2 (2)'!$A$2:$C$2126,3,FALSE)</f>
        <v>40110.386.000.5997.470.000000000000.17</v>
      </c>
      <c r="DI865" t="str">
        <f t="shared" si="95"/>
        <v>40110.386.000.</v>
      </c>
      <c r="DJ865" t="str">
        <f t="shared" si="96"/>
        <v>.470.000000000000.17</v>
      </c>
      <c r="DK865" s="4" t="s">
        <v>5264</v>
      </c>
      <c r="DL865" t="str">
        <f t="shared" si="97"/>
        <v>5997</v>
      </c>
      <c r="DM865" t="s">
        <v>2735</v>
      </c>
      <c r="DN865" t="str">
        <f t="shared" si="98"/>
        <v>110.386</v>
      </c>
      <c r="DO865" t="str">
        <f t="shared" si="99"/>
        <v/>
      </c>
      <c r="DP865" s="121" t="s">
        <v>3993</v>
      </c>
      <c r="DQ865" t="s">
        <v>6292</v>
      </c>
      <c r="DR865" t="s">
        <v>5887</v>
      </c>
      <c r="DS865" t="str">
        <f t="shared" si="100"/>
        <v>.470.000000000000.</v>
      </c>
    </row>
    <row r="866" spans="111:123" x14ac:dyDescent="0.25">
      <c r="DG866" s="121" t="s">
        <v>4005</v>
      </c>
      <c r="DH866" s="122" t="str">
        <f>VLOOKUP(DG866,'[1]Sheet2 (2)'!$A$2:$C$2126,3,FALSE)</f>
        <v>40110.999.000.5996.000.000000000000.17</v>
      </c>
      <c r="DI866" t="str">
        <f t="shared" si="95"/>
        <v>40110.999.000.</v>
      </c>
      <c r="DJ866" t="str">
        <f t="shared" si="96"/>
        <v>.000.000000000000.17</v>
      </c>
      <c r="DK866" s="4" t="s">
        <v>5240</v>
      </c>
      <c r="DL866" t="str">
        <f t="shared" si="97"/>
        <v>5996</v>
      </c>
      <c r="DM866" t="s">
        <v>3078</v>
      </c>
      <c r="DN866" t="str">
        <f t="shared" si="98"/>
        <v>110.999</v>
      </c>
      <c r="DO866" t="str">
        <f t="shared" si="99"/>
        <v>N/A</v>
      </c>
      <c r="DP866" s="121" t="s">
        <v>4005</v>
      </c>
      <c r="DQ866" t="s">
        <v>1422</v>
      </c>
      <c r="DR866" t="s">
        <v>1422</v>
      </c>
      <c r="DS866" t="str">
        <f t="shared" si="100"/>
        <v>N/A</v>
      </c>
    </row>
    <row r="867" spans="111:123" x14ac:dyDescent="0.25">
      <c r="DG867" s="121" t="s">
        <v>4017</v>
      </c>
      <c r="DH867" s="122" t="str">
        <f>VLOOKUP(DG867,'[1]Sheet2 (2)'!$A$2:$C$2126,3,FALSE)</f>
        <v>40110.041.000.5997.460.000000000000.17</v>
      </c>
      <c r="DI867" t="str">
        <f t="shared" si="95"/>
        <v>40110.041.000.</v>
      </c>
      <c r="DJ867" t="str">
        <f t="shared" si="96"/>
        <v>.460.000000000000.17</v>
      </c>
      <c r="DK867" s="4" t="s">
        <v>5265</v>
      </c>
      <c r="DL867" t="str">
        <f t="shared" si="97"/>
        <v>5997</v>
      </c>
      <c r="DM867" t="s">
        <v>2735</v>
      </c>
      <c r="DN867" t="str">
        <f t="shared" si="98"/>
        <v>110.041</v>
      </c>
      <c r="DO867" t="str">
        <f t="shared" si="99"/>
        <v/>
      </c>
      <c r="DP867" s="121" t="s">
        <v>4017</v>
      </c>
      <c r="DQ867" t="s">
        <v>6293</v>
      </c>
      <c r="DR867" t="s">
        <v>5947</v>
      </c>
      <c r="DS867" t="str">
        <f t="shared" si="100"/>
        <v>.460.000000000000.</v>
      </c>
    </row>
    <row r="868" spans="111:123" x14ac:dyDescent="0.25">
      <c r="DG868" s="121" t="s">
        <v>4029</v>
      </c>
      <c r="DH868" s="122" t="str">
        <f>VLOOKUP(DG868,'[1]Sheet2 (2)'!$A$2:$C$2126,3,FALSE)</f>
        <v>40110.041.000.5997.460.000000000000.17</v>
      </c>
      <c r="DI868" t="str">
        <f t="shared" si="95"/>
        <v>40110.041.000.</v>
      </c>
      <c r="DJ868" t="str">
        <f t="shared" si="96"/>
        <v>.460.000000000000.17</v>
      </c>
      <c r="DK868" s="4" t="s">
        <v>5265</v>
      </c>
      <c r="DL868" t="str">
        <f t="shared" si="97"/>
        <v>5997</v>
      </c>
      <c r="DM868" t="s">
        <v>2735</v>
      </c>
      <c r="DN868" t="str">
        <f t="shared" si="98"/>
        <v>110.041</v>
      </c>
      <c r="DO868" t="str">
        <f t="shared" si="99"/>
        <v/>
      </c>
      <c r="DP868" s="121" t="s">
        <v>4029</v>
      </c>
      <c r="DQ868" t="s">
        <v>6293</v>
      </c>
      <c r="DR868" t="s">
        <v>5947</v>
      </c>
      <c r="DS868" t="str">
        <f t="shared" si="100"/>
        <v>.460.000000000000.</v>
      </c>
    </row>
    <row r="869" spans="111:123" x14ac:dyDescent="0.25">
      <c r="DG869" s="121" t="s">
        <v>4042</v>
      </c>
      <c r="DH869" s="122" t="str">
        <f>VLOOKUP(DG869,'[1]Sheet2 (2)'!$A$2:$C$2126,3,FALSE)</f>
        <v>40110.041.000.5997.460.000000000000.17</v>
      </c>
      <c r="DI869" t="str">
        <f t="shared" si="95"/>
        <v>40110.041.000.</v>
      </c>
      <c r="DJ869" t="str">
        <f t="shared" si="96"/>
        <v>.460.000000000000.17</v>
      </c>
      <c r="DK869" s="4" t="s">
        <v>5265</v>
      </c>
      <c r="DL869" t="str">
        <f t="shared" si="97"/>
        <v>5997</v>
      </c>
      <c r="DM869" t="s">
        <v>2735</v>
      </c>
      <c r="DN869" t="str">
        <f t="shared" si="98"/>
        <v>110.041</v>
      </c>
      <c r="DO869" t="str">
        <f t="shared" si="99"/>
        <v/>
      </c>
      <c r="DP869" s="121" t="s">
        <v>4042</v>
      </c>
      <c r="DQ869" t="s">
        <v>6293</v>
      </c>
      <c r="DR869" t="s">
        <v>5947</v>
      </c>
      <c r="DS869" t="str">
        <f t="shared" si="100"/>
        <v>.460.000000000000.</v>
      </c>
    </row>
    <row r="870" spans="111:123" x14ac:dyDescent="0.25">
      <c r="DG870" s="121" t="s">
        <v>4055</v>
      </c>
      <c r="DH870" s="122" t="str">
        <f>VLOOKUP(DG870,'[1]Sheet2 (2)'!$A$2:$C$2126,3,FALSE)</f>
        <v>40110.041.000.5997.460.000000000000.17</v>
      </c>
      <c r="DI870" t="str">
        <f t="shared" si="95"/>
        <v>40110.041.000.</v>
      </c>
      <c r="DJ870" t="str">
        <f t="shared" si="96"/>
        <v>.460.000000000000.17</v>
      </c>
      <c r="DK870" s="4" t="s">
        <v>5265</v>
      </c>
      <c r="DL870" t="str">
        <f t="shared" si="97"/>
        <v>5997</v>
      </c>
      <c r="DM870" t="s">
        <v>2735</v>
      </c>
      <c r="DN870" t="str">
        <f t="shared" si="98"/>
        <v>110.041</v>
      </c>
      <c r="DO870" t="str">
        <f t="shared" si="99"/>
        <v/>
      </c>
      <c r="DP870" s="121" t="s">
        <v>4055</v>
      </c>
      <c r="DQ870" t="s">
        <v>6293</v>
      </c>
      <c r="DR870" t="s">
        <v>5947</v>
      </c>
      <c r="DS870" t="str">
        <f t="shared" si="100"/>
        <v>.460.000000000000.</v>
      </c>
    </row>
    <row r="871" spans="111:123" x14ac:dyDescent="0.25">
      <c r="DG871" s="121" t="s">
        <v>4066</v>
      </c>
      <c r="DH871" s="122" t="str">
        <f>VLOOKUP(DG871,'[1]Sheet2 (2)'!$A$2:$C$2126,3,FALSE)</f>
        <v>40110.041.000.5997.460.000000000000.17</v>
      </c>
      <c r="DI871" t="str">
        <f t="shared" si="95"/>
        <v>40110.041.000.</v>
      </c>
      <c r="DJ871" t="str">
        <f t="shared" si="96"/>
        <v>.460.000000000000.17</v>
      </c>
      <c r="DK871" s="4" t="s">
        <v>5265</v>
      </c>
      <c r="DL871" t="str">
        <f t="shared" si="97"/>
        <v>5997</v>
      </c>
      <c r="DM871" t="s">
        <v>2735</v>
      </c>
      <c r="DN871" t="str">
        <f t="shared" si="98"/>
        <v>110.041</v>
      </c>
      <c r="DO871" t="str">
        <f t="shared" si="99"/>
        <v/>
      </c>
      <c r="DP871" s="121" t="s">
        <v>4066</v>
      </c>
      <c r="DQ871" t="s">
        <v>6293</v>
      </c>
      <c r="DR871" t="s">
        <v>5947</v>
      </c>
      <c r="DS871" t="str">
        <f t="shared" si="100"/>
        <v>.460.000000000000.</v>
      </c>
    </row>
    <row r="872" spans="111:123" x14ac:dyDescent="0.25">
      <c r="DG872" s="121" t="s">
        <v>4076</v>
      </c>
      <c r="DH872" s="122" t="str">
        <f>VLOOKUP(DG872,'[1]Sheet2 (2)'!$A$2:$C$2126,3,FALSE)</f>
        <v>40110.041.000.5997.460.000000000000.17</v>
      </c>
      <c r="DI872" t="str">
        <f t="shared" si="95"/>
        <v>40110.041.000.</v>
      </c>
      <c r="DJ872" t="str">
        <f t="shared" si="96"/>
        <v>.460.000000000000.17</v>
      </c>
      <c r="DK872" s="4" t="s">
        <v>5265</v>
      </c>
      <c r="DL872" t="str">
        <f t="shared" si="97"/>
        <v>5997</v>
      </c>
      <c r="DM872" t="s">
        <v>2735</v>
      </c>
      <c r="DN872" t="str">
        <f t="shared" si="98"/>
        <v>110.041</v>
      </c>
      <c r="DO872" t="str">
        <f t="shared" si="99"/>
        <v/>
      </c>
      <c r="DP872" s="121" t="s">
        <v>4076</v>
      </c>
      <c r="DQ872" t="s">
        <v>6293</v>
      </c>
      <c r="DR872" t="s">
        <v>5947</v>
      </c>
      <c r="DS872" t="str">
        <f t="shared" si="100"/>
        <v>.460.000000000000.</v>
      </c>
    </row>
    <row r="873" spans="111:123" x14ac:dyDescent="0.25">
      <c r="DG873" s="121" t="s">
        <v>4085</v>
      </c>
      <c r="DH873" s="122" t="str">
        <f>VLOOKUP(DG873,'[1]Sheet2 (2)'!$A$2:$C$2126,3,FALSE)</f>
        <v>40110.999.000.5996.000.000000000000.17</v>
      </c>
      <c r="DI873" t="str">
        <f t="shared" si="95"/>
        <v>40110.999.000.</v>
      </c>
      <c r="DJ873" t="str">
        <f t="shared" si="96"/>
        <v>.000.000000000000.17</v>
      </c>
      <c r="DK873" s="4" t="s">
        <v>5240</v>
      </c>
      <c r="DL873" t="str">
        <f t="shared" si="97"/>
        <v>5996</v>
      </c>
      <c r="DM873" t="s">
        <v>3078</v>
      </c>
      <c r="DN873" t="str">
        <f t="shared" si="98"/>
        <v>110.999</v>
      </c>
      <c r="DO873" t="str">
        <f t="shared" si="99"/>
        <v>N/A</v>
      </c>
      <c r="DP873" s="121" t="s">
        <v>4085</v>
      </c>
      <c r="DQ873" t="s">
        <v>1422</v>
      </c>
      <c r="DR873" t="s">
        <v>1422</v>
      </c>
      <c r="DS873" t="str">
        <f t="shared" si="100"/>
        <v>N/A</v>
      </c>
    </row>
    <row r="874" spans="111:123" x14ac:dyDescent="0.25">
      <c r="DG874" s="121" t="s">
        <v>4094</v>
      </c>
      <c r="DH874" s="122" t="str">
        <f>VLOOKUP(DG874,'[1]Sheet2 (2)'!$A$2:$C$2126,3,FALSE)</f>
        <v>40110.999.000.5996.000.000000000000.17</v>
      </c>
      <c r="DI874" t="str">
        <f t="shared" si="95"/>
        <v>40110.999.000.</v>
      </c>
      <c r="DJ874" t="str">
        <f t="shared" si="96"/>
        <v>.000.000000000000.17</v>
      </c>
      <c r="DK874" s="4" t="s">
        <v>5240</v>
      </c>
      <c r="DL874" t="str">
        <f t="shared" si="97"/>
        <v>5996</v>
      </c>
      <c r="DM874" t="s">
        <v>3078</v>
      </c>
      <c r="DN874" t="str">
        <f t="shared" si="98"/>
        <v>110.999</v>
      </c>
      <c r="DO874" t="str">
        <f t="shared" si="99"/>
        <v>N/A</v>
      </c>
      <c r="DP874" s="121" t="s">
        <v>4094</v>
      </c>
      <c r="DQ874" t="s">
        <v>1422</v>
      </c>
      <c r="DR874" t="s">
        <v>1422</v>
      </c>
      <c r="DS874" t="str">
        <f t="shared" si="100"/>
        <v>N/A</v>
      </c>
    </row>
    <row r="875" spans="111:123" x14ac:dyDescent="0.25">
      <c r="DG875" s="121" t="s">
        <v>4103</v>
      </c>
      <c r="DH875" s="122" t="str">
        <f>VLOOKUP(DG875,'[1]Sheet2 (2)'!$A$2:$C$2126,3,FALSE)</f>
        <v>40110.999.000.5996.000.000000000000.17</v>
      </c>
      <c r="DI875" t="str">
        <f t="shared" si="95"/>
        <v>40110.999.000.</v>
      </c>
      <c r="DJ875" t="str">
        <f t="shared" si="96"/>
        <v>.000.000000000000.17</v>
      </c>
      <c r="DK875" s="4" t="s">
        <v>5240</v>
      </c>
      <c r="DL875" t="str">
        <f t="shared" si="97"/>
        <v>5996</v>
      </c>
      <c r="DM875" t="s">
        <v>3078</v>
      </c>
      <c r="DN875" t="str">
        <f t="shared" si="98"/>
        <v>110.999</v>
      </c>
      <c r="DO875" t="str">
        <f t="shared" si="99"/>
        <v>N/A</v>
      </c>
      <c r="DP875" s="121" t="s">
        <v>4103</v>
      </c>
      <c r="DQ875" t="s">
        <v>1422</v>
      </c>
      <c r="DR875" t="s">
        <v>1422</v>
      </c>
      <c r="DS875" t="str">
        <f t="shared" si="100"/>
        <v>N/A</v>
      </c>
    </row>
    <row r="876" spans="111:123" x14ac:dyDescent="0.25">
      <c r="DG876" s="121" t="s">
        <v>4113</v>
      </c>
      <c r="DH876" s="122" t="str">
        <f>VLOOKUP(DG876,'[1]Sheet2 (2)'!$A$2:$C$2126,3,FALSE)</f>
        <v>40110.999.000.5996.000.000000000000.17</v>
      </c>
      <c r="DI876" t="str">
        <f t="shared" si="95"/>
        <v>40110.999.000.</v>
      </c>
      <c r="DJ876" t="str">
        <f t="shared" si="96"/>
        <v>.000.000000000000.17</v>
      </c>
      <c r="DK876" s="4" t="s">
        <v>5240</v>
      </c>
      <c r="DL876" t="str">
        <f t="shared" si="97"/>
        <v>5996</v>
      </c>
      <c r="DM876" t="s">
        <v>3078</v>
      </c>
      <c r="DN876" t="str">
        <f t="shared" si="98"/>
        <v>110.999</v>
      </c>
      <c r="DO876" t="str">
        <f t="shared" si="99"/>
        <v>N/A</v>
      </c>
      <c r="DP876" s="121" t="s">
        <v>4113</v>
      </c>
      <c r="DQ876" t="s">
        <v>1422</v>
      </c>
      <c r="DR876" t="s">
        <v>1422</v>
      </c>
      <c r="DS876" t="str">
        <f t="shared" si="100"/>
        <v>N/A</v>
      </c>
    </row>
    <row r="877" spans="111:123" x14ac:dyDescent="0.25">
      <c r="DG877" s="121" t="s">
        <v>4122</v>
      </c>
      <c r="DH877" s="122" t="str">
        <f>VLOOKUP(DG877,'[1]Sheet2 (2)'!$A$2:$C$2126,3,FALSE)</f>
        <v>40110.999.000.5996.000.000000000000.17</v>
      </c>
      <c r="DI877" t="str">
        <f t="shared" si="95"/>
        <v>40110.999.000.</v>
      </c>
      <c r="DJ877" t="str">
        <f t="shared" si="96"/>
        <v>.000.000000000000.17</v>
      </c>
      <c r="DK877" s="4" t="s">
        <v>5240</v>
      </c>
      <c r="DL877" t="str">
        <f t="shared" si="97"/>
        <v>5996</v>
      </c>
      <c r="DM877" t="s">
        <v>3078</v>
      </c>
      <c r="DN877" t="str">
        <f t="shared" si="98"/>
        <v>110.999</v>
      </c>
      <c r="DO877" t="str">
        <f t="shared" si="99"/>
        <v>N/A</v>
      </c>
      <c r="DP877" s="121" t="s">
        <v>4122</v>
      </c>
      <c r="DQ877" t="s">
        <v>1422</v>
      </c>
      <c r="DR877" t="s">
        <v>1422</v>
      </c>
      <c r="DS877" t="str">
        <f t="shared" si="100"/>
        <v>N/A</v>
      </c>
    </row>
    <row r="878" spans="111:123" x14ac:dyDescent="0.25">
      <c r="DG878" s="121" t="s">
        <v>4131</v>
      </c>
      <c r="DH878" s="122" t="str">
        <f>VLOOKUP(DG878,'[1]Sheet2 (2)'!$A$2:$C$2126,3,FALSE)</f>
        <v>40110.999.000.5996.000.000000000000.17</v>
      </c>
      <c r="DI878" t="str">
        <f t="shared" si="95"/>
        <v>40110.999.000.</v>
      </c>
      <c r="DJ878" t="str">
        <f t="shared" si="96"/>
        <v>.000.000000000000.17</v>
      </c>
      <c r="DK878" s="4" t="s">
        <v>5240</v>
      </c>
      <c r="DL878" t="str">
        <f t="shared" si="97"/>
        <v>5996</v>
      </c>
      <c r="DM878" t="s">
        <v>3078</v>
      </c>
      <c r="DN878" t="str">
        <f t="shared" si="98"/>
        <v>110.999</v>
      </c>
      <c r="DO878" t="str">
        <f t="shared" si="99"/>
        <v>N/A</v>
      </c>
      <c r="DP878" s="121" t="s">
        <v>4131</v>
      </c>
      <c r="DQ878" t="s">
        <v>1422</v>
      </c>
      <c r="DR878" t="s">
        <v>1422</v>
      </c>
      <c r="DS878" t="str">
        <f t="shared" si="100"/>
        <v>N/A</v>
      </c>
    </row>
    <row r="879" spans="111:123" x14ac:dyDescent="0.25">
      <c r="DG879" s="121" t="s">
        <v>4140</v>
      </c>
      <c r="DH879" s="122" t="str">
        <f>VLOOKUP(DG879,'[1]Sheet2 (2)'!$A$2:$C$2126,3,FALSE)</f>
        <v>40110.999.000.5996.000.000000000000.17</v>
      </c>
      <c r="DI879" t="str">
        <f t="shared" si="95"/>
        <v>40110.999.000.</v>
      </c>
      <c r="DJ879" t="str">
        <f t="shared" si="96"/>
        <v>.000.000000000000.17</v>
      </c>
      <c r="DK879" s="4" t="s">
        <v>5240</v>
      </c>
      <c r="DL879" t="str">
        <f t="shared" si="97"/>
        <v>5996</v>
      </c>
      <c r="DM879" t="s">
        <v>3078</v>
      </c>
      <c r="DN879" t="str">
        <f t="shared" si="98"/>
        <v>110.999</v>
      </c>
      <c r="DO879" t="str">
        <f t="shared" si="99"/>
        <v>N/A</v>
      </c>
      <c r="DP879" s="121" t="s">
        <v>4140</v>
      </c>
      <c r="DQ879" t="s">
        <v>1422</v>
      </c>
      <c r="DR879" t="s">
        <v>1422</v>
      </c>
      <c r="DS879" t="str">
        <f t="shared" si="100"/>
        <v>N/A</v>
      </c>
    </row>
    <row r="880" spans="111:123" x14ac:dyDescent="0.25">
      <c r="DG880" s="121" t="s">
        <v>4148</v>
      </c>
      <c r="DH880" s="122" t="str">
        <f>VLOOKUP(DG880,'[1]Sheet2 (2)'!$A$2:$C$2126,3,FALSE)</f>
        <v>40110.999.000.5996.000.000000000000.17</v>
      </c>
      <c r="DI880" t="str">
        <f t="shared" si="95"/>
        <v>40110.999.000.</v>
      </c>
      <c r="DJ880" t="str">
        <f t="shared" si="96"/>
        <v>.000.000000000000.17</v>
      </c>
      <c r="DK880" s="4" t="s">
        <v>5240</v>
      </c>
      <c r="DL880" t="str">
        <f t="shared" si="97"/>
        <v>5996</v>
      </c>
      <c r="DM880" t="s">
        <v>3078</v>
      </c>
      <c r="DN880" t="str">
        <f t="shared" si="98"/>
        <v>110.999</v>
      </c>
      <c r="DO880" t="str">
        <f t="shared" si="99"/>
        <v>N/A</v>
      </c>
      <c r="DP880" s="121" t="s">
        <v>4148</v>
      </c>
      <c r="DQ880" t="s">
        <v>1422</v>
      </c>
      <c r="DR880" t="s">
        <v>1422</v>
      </c>
      <c r="DS880" t="str">
        <f t="shared" si="100"/>
        <v>N/A</v>
      </c>
    </row>
    <row r="881" spans="111:123" x14ac:dyDescent="0.25">
      <c r="DG881" s="121" t="s">
        <v>4156</v>
      </c>
      <c r="DH881" s="122" t="str">
        <f>VLOOKUP(DG881,'[1]Sheet2 (2)'!$A$2:$C$2126,3,FALSE)</f>
        <v>40110.999.000.5996.000.000000000000.17</v>
      </c>
      <c r="DI881" t="str">
        <f t="shared" si="95"/>
        <v>40110.999.000.</v>
      </c>
      <c r="DJ881" t="str">
        <f t="shared" si="96"/>
        <v>.000.000000000000.17</v>
      </c>
      <c r="DK881" s="4" t="s">
        <v>5240</v>
      </c>
      <c r="DL881" t="str">
        <f t="shared" si="97"/>
        <v>5996</v>
      </c>
      <c r="DM881" t="s">
        <v>3078</v>
      </c>
      <c r="DN881" t="str">
        <f t="shared" si="98"/>
        <v>110.999</v>
      </c>
      <c r="DO881" t="str">
        <f t="shared" si="99"/>
        <v>N/A</v>
      </c>
      <c r="DP881" s="121" t="s">
        <v>4156</v>
      </c>
      <c r="DQ881" t="s">
        <v>1422</v>
      </c>
      <c r="DR881" t="s">
        <v>1422</v>
      </c>
      <c r="DS881" t="str">
        <f t="shared" si="100"/>
        <v>N/A</v>
      </c>
    </row>
    <row r="882" spans="111:123" x14ac:dyDescent="0.25">
      <c r="DG882" s="121" t="s">
        <v>4163</v>
      </c>
      <c r="DH882" s="122" t="str">
        <f>VLOOKUP(DG882,'[1]Sheet2 (2)'!$A$2:$C$2126,3,FALSE)</f>
        <v>40110.999.000.5996.000.000000000000.17</v>
      </c>
      <c r="DI882" t="str">
        <f t="shared" si="95"/>
        <v>40110.999.000.</v>
      </c>
      <c r="DJ882" t="str">
        <f t="shared" si="96"/>
        <v>.000.000000000000.17</v>
      </c>
      <c r="DK882" s="4" t="s">
        <v>5240</v>
      </c>
      <c r="DL882" t="str">
        <f t="shared" si="97"/>
        <v>5996</v>
      </c>
      <c r="DM882" t="s">
        <v>3078</v>
      </c>
      <c r="DN882" t="str">
        <f t="shared" si="98"/>
        <v>110.999</v>
      </c>
      <c r="DO882" t="str">
        <f t="shared" si="99"/>
        <v>N/A</v>
      </c>
      <c r="DP882" s="121" t="s">
        <v>4163</v>
      </c>
      <c r="DQ882" t="s">
        <v>1422</v>
      </c>
      <c r="DR882" t="s">
        <v>1422</v>
      </c>
      <c r="DS882" t="str">
        <f t="shared" si="100"/>
        <v>N/A</v>
      </c>
    </row>
    <row r="883" spans="111:123" x14ac:dyDescent="0.25">
      <c r="DG883" s="121" t="s">
        <v>4170</v>
      </c>
      <c r="DH883" s="122" t="str">
        <f>VLOOKUP(DG883,'[1]Sheet2 (2)'!$A$2:$C$2126,3,FALSE)</f>
        <v>40110.999.000.5996.000.000000000000.17</v>
      </c>
      <c r="DI883" t="str">
        <f t="shared" si="95"/>
        <v>40110.999.000.</v>
      </c>
      <c r="DJ883" t="str">
        <f t="shared" si="96"/>
        <v>.000.000000000000.17</v>
      </c>
      <c r="DK883" s="4" t="s">
        <v>5240</v>
      </c>
      <c r="DL883" t="str">
        <f t="shared" si="97"/>
        <v>5996</v>
      </c>
      <c r="DM883" t="s">
        <v>3078</v>
      </c>
      <c r="DN883" t="str">
        <f t="shared" si="98"/>
        <v>110.999</v>
      </c>
      <c r="DO883" t="str">
        <f t="shared" si="99"/>
        <v>N/A</v>
      </c>
      <c r="DP883" s="121" t="s">
        <v>4170</v>
      </c>
      <c r="DQ883" t="s">
        <v>1422</v>
      </c>
      <c r="DR883" t="s">
        <v>1422</v>
      </c>
      <c r="DS883" t="str">
        <f t="shared" si="100"/>
        <v>N/A</v>
      </c>
    </row>
    <row r="884" spans="111:123" x14ac:dyDescent="0.25">
      <c r="DG884" s="121" t="s">
        <v>4176</v>
      </c>
      <c r="DH884" s="122" t="str">
        <f>VLOOKUP(DG884,'[1]Sheet2 (2)'!$A$2:$C$2126,3,FALSE)</f>
        <v>40110.054.000.5997.110.000000000000.17</v>
      </c>
      <c r="DI884" t="str">
        <f t="shared" si="95"/>
        <v>40110.054.000.</v>
      </c>
      <c r="DJ884" t="str">
        <f t="shared" si="96"/>
        <v>.110.000000000000.17</v>
      </c>
      <c r="DK884" s="4" t="s">
        <v>5266</v>
      </c>
      <c r="DL884" t="str">
        <f t="shared" si="97"/>
        <v>5997</v>
      </c>
      <c r="DM884" t="s">
        <v>2735</v>
      </c>
      <c r="DN884" t="str">
        <f t="shared" si="98"/>
        <v>110.054</v>
      </c>
      <c r="DO884" t="str">
        <f t="shared" si="99"/>
        <v/>
      </c>
      <c r="DP884" s="121" t="s">
        <v>4176</v>
      </c>
      <c r="DQ884" t="s">
        <v>6294</v>
      </c>
      <c r="DR884" t="s">
        <v>5931</v>
      </c>
      <c r="DS884" t="str">
        <f t="shared" si="100"/>
        <v>.110.000000000000.</v>
      </c>
    </row>
    <row r="885" spans="111:123" x14ac:dyDescent="0.25">
      <c r="DG885" s="121" t="s">
        <v>4183</v>
      </c>
      <c r="DH885" s="122" t="str">
        <f>VLOOKUP(DG885,'[1]Sheet2 (2)'!$A$2:$C$2126,3,FALSE)</f>
        <v>40110.054.000.5997.110.000000000000.17</v>
      </c>
      <c r="DI885" t="str">
        <f t="shared" si="95"/>
        <v>40110.054.000.</v>
      </c>
      <c r="DJ885" t="str">
        <f t="shared" si="96"/>
        <v>.110.000000000000.17</v>
      </c>
      <c r="DK885" s="4" t="s">
        <v>5266</v>
      </c>
      <c r="DL885" t="str">
        <f t="shared" si="97"/>
        <v>5997</v>
      </c>
      <c r="DM885" t="s">
        <v>2735</v>
      </c>
      <c r="DN885" t="str">
        <f t="shared" si="98"/>
        <v>110.054</v>
      </c>
      <c r="DO885" t="str">
        <f t="shared" si="99"/>
        <v/>
      </c>
      <c r="DP885" s="121" t="s">
        <v>4183</v>
      </c>
      <c r="DQ885" t="s">
        <v>6294</v>
      </c>
      <c r="DR885" t="s">
        <v>5931</v>
      </c>
      <c r="DS885" t="str">
        <f t="shared" si="100"/>
        <v>.110.000000000000.</v>
      </c>
    </row>
    <row r="886" spans="111:123" x14ac:dyDescent="0.25">
      <c r="DG886" s="121" t="s">
        <v>4189</v>
      </c>
      <c r="DH886" s="122" t="str">
        <f>VLOOKUP(DG886,'[1]Sheet2 (2)'!$A$2:$C$2126,3,FALSE)</f>
        <v>40110.054.000.5997.110.000000000000.17</v>
      </c>
      <c r="DI886" t="str">
        <f t="shared" si="95"/>
        <v>40110.054.000.</v>
      </c>
      <c r="DJ886" t="str">
        <f t="shared" si="96"/>
        <v>.110.000000000000.17</v>
      </c>
      <c r="DK886" s="4" t="s">
        <v>5266</v>
      </c>
      <c r="DL886" t="str">
        <f t="shared" si="97"/>
        <v>5997</v>
      </c>
      <c r="DM886" t="s">
        <v>2735</v>
      </c>
      <c r="DN886" t="str">
        <f t="shared" si="98"/>
        <v>110.054</v>
      </c>
      <c r="DO886" t="str">
        <f t="shared" si="99"/>
        <v/>
      </c>
      <c r="DP886" s="121" t="s">
        <v>4189</v>
      </c>
      <c r="DQ886" t="s">
        <v>6294</v>
      </c>
      <c r="DR886" t="s">
        <v>5931</v>
      </c>
      <c r="DS886" t="str">
        <f t="shared" si="100"/>
        <v>.110.000000000000.</v>
      </c>
    </row>
    <row r="887" spans="111:123" x14ac:dyDescent="0.25">
      <c r="DG887" s="121" t="s">
        <v>4195</v>
      </c>
      <c r="DH887" s="122" t="str">
        <f>VLOOKUP(DG887,'[1]Sheet2 (2)'!$A$2:$C$2126,3,FALSE)</f>
        <v>40110.051.000.5997.110.000000000000.17</v>
      </c>
      <c r="DI887" t="str">
        <f t="shared" si="95"/>
        <v>40110.051.000.</v>
      </c>
      <c r="DJ887" t="str">
        <f t="shared" si="96"/>
        <v>.110.000000000000.17</v>
      </c>
      <c r="DK887" s="4" t="s">
        <v>5267</v>
      </c>
      <c r="DL887" t="str">
        <f t="shared" si="97"/>
        <v>5997</v>
      </c>
      <c r="DM887" t="s">
        <v>2735</v>
      </c>
      <c r="DN887" t="str">
        <f t="shared" si="98"/>
        <v>110.051</v>
      </c>
      <c r="DO887" t="str">
        <f t="shared" si="99"/>
        <v/>
      </c>
      <c r="DP887" s="121" t="s">
        <v>4195</v>
      </c>
      <c r="DQ887" t="s">
        <v>6295</v>
      </c>
      <c r="DR887" t="s">
        <v>5931</v>
      </c>
      <c r="DS887" t="str">
        <f t="shared" si="100"/>
        <v>.110.000000000000.</v>
      </c>
    </row>
    <row r="888" spans="111:123" x14ac:dyDescent="0.25">
      <c r="DG888" s="121" t="s">
        <v>4202</v>
      </c>
      <c r="DH888" s="122" t="str">
        <f>VLOOKUP(DG888,'[1]Sheet2 (2)'!$A$2:$C$2126,3,FALSE)</f>
        <v>40110.051.000.5997.110.000000000000.17</v>
      </c>
      <c r="DI888" t="str">
        <f t="shared" si="95"/>
        <v>40110.051.000.</v>
      </c>
      <c r="DJ888" t="str">
        <f t="shared" si="96"/>
        <v>.110.000000000000.17</v>
      </c>
      <c r="DK888" s="4" t="s">
        <v>5267</v>
      </c>
      <c r="DL888" t="str">
        <f t="shared" si="97"/>
        <v>5997</v>
      </c>
      <c r="DM888" t="s">
        <v>2735</v>
      </c>
      <c r="DN888" t="str">
        <f t="shared" si="98"/>
        <v>110.051</v>
      </c>
      <c r="DO888" t="str">
        <f t="shared" si="99"/>
        <v/>
      </c>
      <c r="DP888" s="121" t="s">
        <v>4202</v>
      </c>
      <c r="DQ888" t="s">
        <v>6295</v>
      </c>
      <c r="DR888" t="s">
        <v>5931</v>
      </c>
      <c r="DS888" t="str">
        <f t="shared" si="100"/>
        <v>.110.000000000000.</v>
      </c>
    </row>
    <row r="889" spans="111:123" x14ac:dyDescent="0.25">
      <c r="DG889" s="121" t="s">
        <v>4208</v>
      </c>
      <c r="DH889" s="122" t="str">
        <f>VLOOKUP(DG889,'[1]Sheet2 (2)'!$A$2:$C$2126,3,FALSE)</f>
        <v>40110.051.000.5997.110.000000000000.17</v>
      </c>
      <c r="DI889" t="str">
        <f t="shared" si="95"/>
        <v>40110.051.000.</v>
      </c>
      <c r="DJ889" t="str">
        <f t="shared" si="96"/>
        <v>.110.000000000000.17</v>
      </c>
      <c r="DK889" s="4" t="s">
        <v>5267</v>
      </c>
      <c r="DL889" t="str">
        <f t="shared" si="97"/>
        <v>5997</v>
      </c>
      <c r="DM889" t="s">
        <v>2735</v>
      </c>
      <c r="DN889" t="str">
        <f t="shared" si="98"/>
        <v>110.051</v>
      </c>
      <c r="DO889" t="str">
        <f t="shared" si="99"/>
        <v/>
      </c>
      <c r="DP889" s="121" t="s">
        <v>4208</v>
      </c>
      <c r="DQ889" t="s">
        <v>6295</v>
      </c>
      <c r="DR889" t="s">
        <v>5931</v>
      </c>
      <c r="DS889" t="str">
        <f t="shared" si="100"/>
        <v>.110.000000000000.</v>
      </c>
    </row>
    <row r="890" spans="111:123" x14ac:dyDescent="0.25">
      <c r="DG890" s="121" t="s">
        <v>4215</v>
      </c>
      <c r="DH890" s="122" t="str">
        <f>VLOOKUP(DG890,'[1]Sheet2 (2)'!$A$2:$C$2126,3,FALSE)</f>
        <v>40110.052.000.5997.110.000000000000.17</v>
      </c>
      <c r="DI890" t="str">
        <f t="shared" si="95"/>
        <v>40110.052.000.</v>
      </c>
      <c r="DJ890" t="str">
        <f t="shared" si="96"/>
        <v>.110.000000000000.17</v>
      </c>
      <c r="DK890" s="4" t="s">
        <v>5268</v>
      </c>
      <c r="DL890" t="str">
        <f t="shared" si="97"/>
        <v>5997</v>
      </c>
      <c r="DM890" t="s">
        <v>2735</v>
      </c>
      <c r="DN890" t="str">
        <f t="shared" si="98"/>
        <v>110.052</v>
      </c>
      <c r="DO890" t="str">
        <f t="shared" si="99"/>
        <v/>
      </c>
      <c r="DP890" s="121" t="s">
        <v>4215</v>
      </c>
      <c r="DQ890" t="s">
        <v>6296</v>
      </c>
      <c r="DR890" t="s">
        <v>5931</v>
      </c>
      <c r="DS890" t="str">
        <f t="shared" si="100"/>
        <v>.110.000000000000.</v>
      </c>
    </row>
    <row r="891" spans="111:123" x14ac:dyDescent="0.25">
      <c r="DG891" s="121" t="s">
        <v>4222</v>
      </c>
      <c r="DH891" s="122" t="str">
        <f>VLOOKUP(DG891,'[1]Sheet2 (2)'!$A$2:$C$2126,3,FALSE)</f>
        <v>40110.052.000.5997.110.000000000000.17</v>
      </c>
      <c r="DI891" t="str">
        <f t="shared" si="95"/>
        <v>40110.052.000.</v>
      </c>
      <c r="DJ891" t="str">
        <f t="shared" si="96"/>
        <v>.110.000000000000.17</v>
      </c>
      <c r="DK891" s="4" t="s">
        <v>5268</v>
      </c>
      <c r="DL891" t="str">
        <f t="shared" si="97"/>
        <v>5997</v>
      </c>
      <c r="DM891" t="s">
        <v>2735</v>
      </c>
      <c r="DN891" t="str">
        <f t="shared" si="98"/>
        <v>110.052</v>
      </c>
      <c r="DO891" t="str">
        <f t="shared" si="99"/>
        <v/>
      </c>
      <c r="DP891" s="121" t="s">
        <v>4222</v>
      </c>
      <c r="DQ891" t="s">
        <v>6296</v>
      </c>
      <c r="DR891" t="s">
        <v>5931</v>
      </c>
      <c r="DS891" t="str">
        <f t="shared" si="100"/>
        <v>.110.000000000000.</v>
      </c>
    </row>
    <row r="892" spans="111:123" x14ac:dyDescent="0.25">
      <c r="DG892" s="121" t="s">
        <v>4229</v>
      </c>
      <c r="DH892" s="122" t="str">
        <f>VLOOKUP(DG892,'[1]Sheet2 (2)'!$A$2:$C$2126,3,FALSE)</f>
        <v>40110.052.000.5997.110.000000000000.17</v>
      </c>
      <c r="DI892" t="str">
        <f t="shared" si="95"/>
        <v>40110.052.000.</v>
      </c>
      <c r="DJ892" t="str">
        <f t="shared" si="96"/>
        <v>.110.000000000000.17</v>
      </c>
      <c r="DK892" s="4" t="s">
        <v>5268</v>
      </c>
      <c r="DL892" t="str">
        <f t="shared" si="97"/>
        <v>5997</v>
      </c>
      <c r="DM892" t="s">
        <v>2735</v>
      </c>
      <c r="DN892" t="str">
        <f t="shared" si="98"/>
        <v>110.052</v>
      </c>
      <c r="DO892" t="str">
        <f t="shared" si="99"/>
        <v/>
      </c>
      <c r="DP892" s="121" t="s">
        <v>4229</v>
      </c>
      <c r="DQ892" t="s">
        <v>6296</v>
      </c>
      <c r="DR892" t="s">
        <v>5931</v>
      </c>
      <c r="DS892" t="str">
        <f t="shared" si="100"/>
        <v>.110.000000000000.</v>
      </c>
    </row>
    <row r="893" spans="111:123" x14ac:dyDescent="0.25">
      <c r="DG893" s="121" t="s">
        <v>4234</v>
      </c>
      <c r="DH893" s="122" t="str">
        <f>VLOOKUP(DG893,'[1]Sheet2 (2)'!$A$2:$C$2126,3,FALSE)</f>
        <v>40110.052.000.5997.110.000000000000.17</v>
      </c>
      <c r="DI893" t="str">
        <f t="shared" si="95"/>
        <v>40110.052.000.</v>
      </c>
      <c r="DJ893" t="str">
        <f t="shared" si="96"/>
        <v>.110.000000000000.17</v>
      </c>
      <c r="DK893" s="4" t="s">
        <v>5268</v>
      </c>
      <c r="DL893" t="str">
        <f t="shared" si="97"/>
        <v>5997</v>
      </c>
      <c r="DM893" t="s">
        <v>2735</v>
      </c>
      <c r="DN893" t="str">
        <f t="shared" si="98"/>
        <v>110.052</v>
      </c>
      <c r="DO893" t="str">
        <f t="shared" si="99"/>
        <v/>
      </c>
      <c r="DP893" s="121" t="s">
        <v>4234</v>
      </c>
      <c r="DQ893" t="s">
        <v>6296</v>
      </c>
      <c r="DR893" t="s">
        <v>5931</v>
      </c>
      <c r="DS893" t="str">
        <f t="shared" si="100"/>
        <v>.110.000000000000.</v>
      </c>
    </row>
    <row r="894" spans="111:123" x14ac:dyDescent="0.25">
      <c r="DG894" s="121" t="s">
        <v>4240</v>
      </c>
      <c r="DH894" s="122" t="str">
        <f>VLOOKUP(DG894,'[1]Sheet2 (2)'!$A$2:$C$2126,3,FALSE)</f>
        <v>40110.052.000.5997.110.000000000000.17</v>
      </c>
      <c r="DI894" t="str">
        <f t="shared" si="95"/>
        <v>40110.052.000.</v>
      </c>
      <c r="DJ894" t="str">
        <f t="shared" si="96"/>
        <v>.110.000000000000.17</v>
      </c>
      <c r="DK894" s="4" t="s">
        <v>5268</v>
      </c>
      <c r="DL894" t="str">
        <f t="shared" si="97"/>
        <v>5997</v>
      </c>
      <c r="DM894" t="s">
        <v>2735</v>
      </c>
      <c r="DN894" t="str">
        <f t="shared" si="98"/>
        <v>110.052</v>
      </c>
      <c r="DO894" t="str">
        <f t="shared" si="99"/>
        <v/>
      </c>
      <c r="DP894" s="121" t="s">
        <v>4240</v>
      </c>
      <c r="DQ894" t="s">
        <v>6296</v>
      </c>
      <c r="DR894" t="s">
        <v>5931</v>
      </c>
      <c r="DS894" t="str">
        <f t="shared" si="100"/>
        <v>.110.000000000000.</v>
      </c>
    </row>
    <row r="895" spans="111:123" x14ac:dyDescent="0.25">
      <c r="DG895" s="121" t="s">
        <v>4245</v>
      </c>
      <c r="DH895" s="122" t="str">
        <f>VLOOKUP(DG895,'[1]Sheet2 (2)'!$A$2:$C$2126,3,FALSE)</f>
        <v>40110.386.024.5997.110.000000000000.17</v>
      </c>
      <c r="DI895" t="str">
        <f t="shared" si="95"/>
        <v>40110.386.024.</v>
      </c>
      <c r="DJ895" t="str">
        <f t="shared" si="96"/>
        <v>.110.000000000000.17</v>
      </c>
      <c r="DK895" s="4" t="s">
        <v>5269</v>
      </c>
      <c r="DL895" t="str">
        <f t="shared" si="97"/>
        <v>5997</v>
      </c>
      <c r="DM895" t="s">
        <v>2735</v>
      </c>
      <c r="DN895" t="str">
        <f t="shared" si="98"/>
        <v>110.386</v>
      </c>
      <c r="DO895" t="str">
        <f t="shared" si="99"/>
        <v/>
      </c>
      <c r="DP895" s="121" t="s">
        <v>4245</v>
      </c>
      <c r="DQ895" t="s">
        <v>6297</v>
      </c>
      <c r="DR895" t="s">
        <v>5931</v>
      </c>
      <c r="DS895" t="str">
        <f t="shared" si="100"/>
        <v>.110.000000000000.</v>
      </c>
    </row>
    <row r="896" spans="111:123" x14ac:dyDescent="0.25">
      <c r="DG896" s="121" t="s">
        <v>4250</v>
      </c>
      <c r="DH896" s="122" t="str">
        <f>VLOOKUP(DG896,'[1]Sheet2 (2)'!$A$2:$C$2126,3,FALSE)</f>
        <v>40110.381.000.5997.470.000000000000.17</v>
      </c>
      <c r="DI896" t="str">
        <f t="shared" si="95"/>
        <v>40110.381.000.</v>
      </c>
      <c r="DJ896" t="str">
        <f t="shared" si="96"/>
        <v>.470.000000000000.17</v>
      </c>
      <c r="DK896" s="4" t="s">
        <v>5270</v>
      </c>
      <c r="DL896" t="str">
        <f t="shared" si="97"/>
        <v>5997</v>
      </c>
      <c r="DM896" t="s">
        <v>2735</v>
      </c>
      <c r="DN896" t="str">
        <f t="shared" si="98"/>
        <v>110.381</v>
      </c>
      <c r="DO896" t="str">
        <f t="shared" si="99"/>
        <v/>
      </c>
      <c r="DP896" s="121" t="s">
        <v>4250</v>
      </c>
      <c r="DQ896" t="s">
        <v>6298</v>
      </c>
      <c r="DR896" t="s">
        <v>5887</v>
      </c>
      <c r="DS896" t="str">
        <f t="shared" si="100"/>
        <v>.470.000000000000.</v>
      </c>
    </row>
    <row r="897" spans="111:123" x14ac:dyDescent="0.25">
      <c r="DG897" s="121" t="s">
        <v>4254</v>
      </c>
      <c r="DH897" s="122" t="str">
        <f>VLOOKUP(DG897,'[1]Sheet2 (2)'!$A$2:$C$2126,3,FALSE)</f>
        <v>40110.381.000.5997.470.000000000000.17</v>
      </c>
      <c r="DI897" t="str">
        <f t="shared" si="95"/>
        <v>40110.381.000.</v>
      </c>
      <c r="DJ897" t="str">
        <f t="shared" si="96"/>
        <v>.470.000000000000.17</v>
      </c>
      <c r="DK897" s="4" t="s">
        <v>5270</v>
      </c>
      <c r="DL897" t="str">
        <f t="shared" si="97"/>
        <v>5997</v>
      </c>
      <c r="DM897" t="s">
        <v>2735</v>
      </c>
      <c r="DN897" t="str">
        <f t="shared" si="98"/>
        <v>110.381</v>
      </c>
      <c r="DO897" t="str">
        <f t="shared" si="99"/>
        <v/>
      </c>
      <c r="DP897" s="121" t="s">
        <v>4254</v>
      </c>
      <c r="DQ897" t="s">
        <v>6298</v>
      </c>
      <c r="DR897" t="s">
        <v>5887</v>
      </c>
      <c r="DS897" t="str">
        <f t="shared" si="100"/>
        <v>.470.000000000000.</v>
      </c>
    </row>
    <row r="898" spans="111:123" x14ac:dyDescent="0.25">
      <c r="DG898" s="121" t="s">
        <v>4258</v>
      </c>
      <c r="DH898" s="122" t="str">
        <f>VLOOKUP(DG898,'[1]Sheet2 (2)'!$A$2:$C$2126,3,FALSE)</f>
        <v>40110.060.000.5997.470.000000000000.17</v>
      </c>
      <c r="DI898" t="str">
        <f t="shared" si="95"/>
        <v>40110.060.000.</v>
      </c>
      <c r="DJ898" t="str">
        <f t="shared" si="96"/>
        <v>.470.000000000000.17</v>
      </c>
      <c r="DK898" s="4" t="s">
        <v>5271</v>
      </c>
      <c r="DL898" t="str">
        <f t="shared" si="97"/>
        <v>5997</v>
      </c>
      <c r="DM898" t="s">
        <v>2735</v>
      </c>
      <c r="DN898" t="str">
        <f t="shared" si="98"/>
        <v>110.060</v>
      </c>
      <c r="DO898" t="str">
        <f t="shared" si="99"/>
        <v/>
      </c>
      <c r="DP898" s="121" t="s">
        <v>4258</v>
      </c>
      <c r="DQ898" t="s">
        <v>6299</v>
      </c>
      <c r="DR898" t="s">
        <v>5887</v>
      </c>
      <c r="DS898" t="str">
        <f t="shared" si="100"/>
        <v>.470.000000000000.</v>
      </c>
    </row>
    <row r="899" spans="111:123" x14ac:dyDescent="0.25">
      <c r="DG899" s="121" t="s">
        <v>4262</v>
      </c>
      <c r="DH899" s="122" t="str">
        <f>VLOOKUP(DG899,'[1]Sheet2 (2)'!$A$2:$C$2126,3,FALSE)</f>
        <v>40110.999.000.5996.000.000000000000.17</v>
      </c>
      <c r="DI899" t="str">
        <f t="shared" ref="DI899:DI962" si="101">MID(DH899,1,14)</f>
        <v>40110.999.000.</v>
      </c>
      <c r="DJ899" t="str">
        <f t="shared" ref="DJ899:DJ962" si="102">MID(DH899,19,20)</f>
        <v>.000.000000000000.17</v>
      </c>
      <c r="DK899" s="4" t="s">
        <v>5240</v>
      </c>
      <c r="DL899" t="str">
        <f t="shared" ref="DL899:DL962" si="103">MID(DH899,15,4)</f>
        <v>5996</v>
      </c>
      <c r="DM899" t="s">
        <v>3078</v>
      </c>
      <c r="DN899" t="str">
        <f t="shared" ref="DN899:DN962" si="104">MID(DI899,3,7)</f>
        <v>110.999</v>
      </c>
      <c r="DO899" t="str">
        <f t="shared" ref="DO899:DO962" si="105">IF(DN899="110.999","N/A","")</f>
        <v>N/A</v>
      </c>
      <c r="DP899" s="121" t="s">
        <v>4262</v>
      </c>
      <c r="DQ899" t="s">
        <v>1422</v>
      </c>
      <c r="DR899" t="s">
        <v>1422</v>
      </c>
      <c r="DS899" t="str">
        <f t="shared" ref="DS899:DS962" si="106">MID(DR899,1,18)</f>
        <v>N/A</v>
      </c>
    </row>
    <row r="900" spans="111:123" x14ac:dyDescent="0.25">
      <c r="DG900" s="121" t="s">
        <v>4266</v>
      </c>
      <c r="DH900" s="122" t="str">
        <f>VLOOKUP(DG900,'[1]Sheet2 (2)'!$A$2:$C$2126,3,FALSE)</f>
        <v>40110.999.000.5996.000.000000000000.17</v>
      </c>
      <c r="DI900" t="str">
        <f t="shared" si="101"/>
        <v>40110.999.000.</v>
      </c>
      <c r="DJ900" t="str">
        <f t="shared" si="102"/>
        <v>.000.000000000000.17</v>
      </c>
      <c r="DK900" s="4" t="s">
        <v>5240</v>
      </c>
      <c r="DL900" t="str">
        <f t="shared" si="103"/>
        <v>5996</v>
      </c>
      <c r="DM900" t="s">
        <v>3078</v>
      </c>
      <c r="DN900" t="str">
        <f t="shared" si="104"/>
        <v>110.999</v>
      </c>
      <c r="DO900" t="str">
        <f t="shared" si="105"/>
        <v>N/A</v>
      </c>
      <c r="DP900" s="121" t="s">
        <v>4266</v>
      </c>
      <c r="DQ900" t="s">
        <v>1422</v>
      </c>
      <c r="DR900" t="s">
        <v>1422</v>
      </c>
      <c r="DS900" t="str">
        <f t="shared" si="106"/>
        <v>N/A</v>
      </c>
    </row>
    <row r="901" spans="111:123" x14ac:dyDescent="0.25">
      <c r="DG901" s="121" t="s">
        <v>4270</v>
      </c>
      <c r="DH901" s="122" t="str">
        <f>VLOOKUP(DG901,'[1]Sheet2 (2)'!$A$2:$C$2126,3,FALSE)</f>
        <v>40110.999.000.5996.000.000000000000.17</v>
      </c>
      <c r="DI901" t="str">
        <f t="shared" si="101"/>
        <v>40110.999.000.</v>
      </c>
      <c r="DJ901" t="str">
        <f t="shared" si="102"/>
        <v>.000.000000000000.17</v>
      </c>
      <c r="DK901" s="4" t="s">
        <v>5240</v>
      </c>
      <c r="DL901" t="str">
        <f t="shared" si="103"/>
        <v>5996</v>
      </c>
      <c r="DM901" t="s">
        <v>3078</v>
      </c>
      <c r="DN901" t="str">
        <f t="shared" si="104"/>
        <v>110.999</v>
      </c>
      <c r="DO901" t="str">
        <f t="shared" si="105"/>
        <v>N/A</v>
      </c>
      <c r="DP901" s="121" t="s">
        <v>4270</v>
      </c>
      <c r="DQ901" t="s">
        <v>1422</v>
      </c>
      <c r="DR901" t="s">
        <v>1422</v>
      </c>
      <c r="DS901" t="str">
        <f t="shared" si="106"/>
        <v>N/A</v>
      </c>
    </row>
    <row r="902" spans="111:123" x14ac:dyDescent="0.25">
      <c r="DG902" s="121" t="s">
        <v>4274</v>
      </c>
      <c r="DH902" s="122" t="str">
        <f>VLOOKUP(DG902,'[1]Sheet2 (2)'!$A$2:$C$2126,3,FALSE)</f>
        <v>40110.381.000.5997.470.000000000000.17</v>
      </c>
      <c r="DI902" t="str">
        <f t="shared" si="101"/>
        <v>40110.381.000.</v>
      </c>
      <c r="DJ902" t="str">
        <f t="shared" si="102"/>
        <v>.470.000000000000.17</v>
      </c>
      <c r="DK902" s="4" t="s">
        <v>5270</v>
      </c>
      <c r="DL902" t="str">
        <f t="shared" si="103"/>
        <v>5997</v>
      </c>
      <c r="DM902" t="s">
        <v>2735</v>
      </c>
      <c r="DN902" t="str">
        <f t="shared" si="104"/>
        <v>110.381</v>
      </c>
      <c r="DO902" t="str">
        <f t="shared" si="105"/>
        <v/>
      </c>
      <c r="DP902" s="121" t="s">
        <v>4274</v>
      </c>
      <c r="DQ902" t="s">
        <v>6298</v>
      </c>
      <c r="DR902" t="s">
        <v>5887</v>
      </c>
      <c r="DS902" t="str">
        <f t="shared" si="106"/>
        <v>.470.000000000000.</v>
      </c>
    </row>
    <row r="903" spans="111:123" x14ac:dyDescent="0.25">
      <c r="DG903" s="121" t="s">
        <v>4279</v>
      </c>
      <c r="DH903" s="122" t="str">
        <f>VLOOKUP(DG903,'[1]Sheet2 (2)'!$A$2:$C$2126,3,FALSE)</f>
        <v>40110.999.000.5996.000.000000000000.17</v>
      </c>
      <c r="DI903" t="str">
        <f t="shared" si="101"/>
        <v>40110.999.000.</v>
      </c>
      <c r="DJ903" t="str">
        <f t="shared" si="102"/>
        <v>.000.000000000000.17</v>
      </c>
      <c r="DK903" s="4" t="s">
        <v>5240</v>
      </c>
      <c r="DL903" t="str">
        <f t="shared" si="103"/>
        <v>5996</v>
      </c>
      <c r="DM903" t="s">
        <v>3078</v>
      </c>
      <c r="DN903" t="str">
        <f t="shared" si="104"/>
        <v>110.999</v>
      </c>
      <c r="DO903" t="str">
        <f t="shared" si="105"/>
        <v>N/A</v>
      </c>
      <c r="DP903" s="121" t="s">
        <v>4279</v>
      </c>
      <c r="DQ903" t="s">
        <v>1422</v>
      </c>
      <c r="DR903" t="s">
        <v>1422</v>
      </c>
      <c r="DS903" t="str">
        <f t="shared" si="106"/>
        <v>N/A</v>
      </c>
    </row>
    <row r="904" spans="111:123" x14ac:dyDescent="0.25">
      <c r="DG904" s="121" t="s">
        <v>4284</v>
      </c>
      <c r="DH904" s="122" t="str">
        <f>VLOOKUP(DG904,'[1]Sheet2 (2)'!$A$2:$C$2126,3,FALSE)</f>
        <v>40110.381.023.5997.110.000000000000.17</v>
      </c>
      <c r="DI904" t="str">
        <f t="shared" si="101"/>
        <v>40110.381.023.</v>
      </c>
      <c r="DJ904" t="str">
        <f t="shared" si="102"/>
        <v>.110.000000000000.17</v>
      </c>
      <c r="DK904" s="4" t="s">
        <v>5272</v>
      </c>
      <c r="DL904" t="str">
        <f t="shared" si="103"/>
        <v>5997</v>
      </c>
      <c r="DM904" t="s">
        <v>2735</v>
      </c>
      <c r="DN904" t="str">
        <f t="shared" si="104"/>
        <v>110.381</v>
      </c>
      <c r="DO904" t="str">
        <f t="shared" si="105"/>
        <v/>
      </c>
      <c r="DP904" s="121" t="s">
        <v>4284</v>
      </c>
      <c r="DQ904" t="s">
        <v>6300</v>
      </c>
      <c r="DR904" t="s">
        <v>5931</v>
      </c>
      <c r="DS904" t="str">
        <f t="shared" si="106"/>
        <v>.110.000000000000.</v>
      </c>
    </row>
    <row r="905" spans="111:123" x14ac:dyDescent="0.25">
      <c r="DG905" s="121" t="s">
        <v>4289</v>
      </c>
      <c r="DH905" s="122" t="str">
        <f>VLOOKUP(DG905,'[1]Sheet2 (2)'!$A$2:$C$2126,3,FALSE)</f>
        <v>40110.999.000.5996.000.000000000000.17</v>
      </c>
      <c r="DI905" t="str">
        <f t="shared" si="101"/>
        <v>40110.999.000.</v>
      </c>
      <c r="DJ905" t="str">
        <f t="shared" si="102"/>
        <v>.000.000000000000.17</v>
      </c>
      <c r="DK905" s="4" t="s">
        <v>5240</v>
      </c>
      <c r="DL905" t="str">
        <f t="shared" si="103"/>
        <v>5996</v>
      </c>
      <c r="DM905" t="s">
        <v>3078</v>
      </c>
      <c r="DN905" t="str">
        <f t="shared" si="104"/>
        <v>110.999</v>
      </c>
      <c r="DO905" t="str">
        <f t="shared" si="105"/>
        <v>N/A</v>
      </c>
      <c r="DP905" s="121" t="s">
        <v>4289</v>
      </c>
      <c r="DQ905" t="s">
        <v>1422</v>
      </c>
      <c r="DR905" t="s">
        <v>1422</v>
      </c>
      <c r="DS905" t="str">
        <f t="shared" si="106"/>
        <v>N/A</v>
      </c>
    </row>
    <row r="906" spans="111:123" x14ac:dyDescent="0.25">
      <c r="DG906" s="121" t="s">
        <v>4293</v>
      </c>
      <c r="DH906" s="122" t="str">
        <f>VLOOKUP(DG906,'[1]Sheet2 (2)'!$A$2:$C$2126,3,FALSE)</f>
        <v>40110.999.000.5996.000.000000000000.17</v>
      </c>
      <c r="DI906" t="str">
        <f t="shared" si="101"/>
        <v>40110.999.000.</v>
      </c>
      <c r="DJ906" t="str">
        <f t="shared" si="102"/>
        <v>.000.000000000000.17</v>
      </c>
      <c r="DK906" s="4" t="s">
        <v>5240</v>
      </c>
      <c r="DL906" t="str">
        <f t="shared" si="103"/>
        <v>5996</v>
      </c>
      <c r="DM906" t="s">
        <v>3078</v>
      </c>
      <c r="DN906" t="str">
        <f t="shared" si="104"/>
        <v>110.999</v>
      </c>
      <c r="DO906" t="str">
        <f t="shared" si="105"/>
        <v>N/A</v>
      </c>
      <c r="DP906" s="121" t="s">
        <v>4293</v>
      </c>
      <c r="DQ906" t="s">
        <v>1422</v>
      </c>
      <c r="DR906" t="s">
        <v>1422</v>
      </c>
      <c r="DS906" t="str">
        <f t="shared" si="106"/>
        <v>N/A</v>
      </c>
    </row>
    <row r="907" spans="111:123" x14ac:dyDescent="0.25">
      <c r="DG907" s="121" t="s">
        <v>4297</v>
      </c>
      <c r="DH907" s="122" t="str">
        <f>VLOOKUP(DG907,'[1]Sheet2 (2)'!$A$2:$C$2126,3,FALSE)</f>
        <v>40110.381.024.5997.110.000000000000.17</v>
      </c>
      <c r="DI907" t="str">
        <f t="shared" si="101"/>
        <v>40110.381.024.</v>
      </c>
      <c r="DJ907" t="str">
        <f t="shared" si="102"/>
        <v>.110.000000000000.17</v>
      </c>
      <c r="DK907" s="4" t="s">
        <v>5273</v>
      </c>
      <c r="DL907" t="str">
        <f t="shared" si="103"/>
        <v>5997</v>
      </c>
      <c r="DM907" t="s">
        <v>2735</v>
      </c>
      <c r="DN907" t="str">
        <f t="shared" si="104"/>
        <v>110.381</v>
      </c>
      <c r="DO907" t="str">
        <f t="shared" si="105"/>
        <v/>
      </c>
      <c r="DP907" s="121" t="s">
        <v>4297</v>
      </c>
      <c r="DQ907" t="s">
        <v>6301</v>
      </c>
      <c r="DR907" t="s">
        <v>5931</v>
      </c>
      <c r="DS907" t="str">
        <f t="shared" si="106"/>
        <v>.110.000000000000.</v>
      </c>
    </row>
    <row r="908" spans="111:123" x14ac:dyDescent="0.25">
      <c r="DG908" s="121" t="s">
        <v>4300</v>
      </c>
      <c r="DH908" s="122" t="str">
        <f>VLOOKUP(DG908,'[1]Sheet2 (2)'!$A$2:$C$2126,3,FALSE)</f>
        <v>40110.522.000.5997.220.000000000000.17</v>
      </c>
      <c r="DI908" t="str">
        <f t="shared" si="101"/>
        <v>40110.522.000.</v>
      </c>
      <c r="DJ908" t="str">
        <f t="shared" si="102"/>
        <v>.220.000000000000.17</v>
      </c>
      <c r="DK908" s="4" t="s">
        <v>5274</v>
      </c>
      <c r="DL908" t="str">
        <f t="shared" si="103"/>
        <v>5997</v>
      </c>
      <c r="DM908" t="s">
        <v>2735</v>
      </c>
      <c r="DN908" t="str">
        <f t="shared" si="104"/>
        <v>110.522</v>
      </c>
      <c r="DO908" t="str">
        <f t="shared" si="105"/>
        <v/>
      </c>
      <c r="DP908" s="121" t="s">
        <v>4300</v>
      </c>
      <c r="DQ908" t="s">
        <v>6302</v>
      </c>
      <c r="DR908" t="s">
        <v>5903</v>
      </c>
      <c r="DS908" t="str">
        <f t="shared" si="106"/>
        <v>.220.000000000000.</v>
      </c>
    </row>
    <row r="909" spans="111:123" x14ac:dyDescent="0.25">
      <c r="DG909" s="121" t="s">
        <v>4303</v>
      </c>
      <c r="DH909" s="122" t="str">
        <f>VLOOKUP(DG909,'[1]Sheet2 (2)'!$A$2:$C$2126,3,FALSE)</f>
        <v>40110.381.000.5997.470.000000000000.17</v>
      </c>
      <c r="DI909" t="str">
        <f t="shared" si="101"/>
        <v>40110.381.000.</v>
      </c>
      <c r="DJ909" t="str">
        <f t="shared" si="102"/>
        <v>.470.000000000000.17</v>
      </c>
      <c r="DK909" s="4" t="s">
        <v>5270</v>
      </c>
      <c r="DL909" t="str">
        <f t="shared" si="103"/>
        <v>5997</v>
      </c>
      <c r="DM909" t="s">
        <v>2735</v>
      </c>
      <c r="DN909" t="str">
        <f t="shared" si="104"/>
        <v>110.381</v>
      </c>
      <c r="DO909" t="str">
        <f t="shared" si="105"/>
        <v/>
      </c>
      <c r="DP909" s="121" t="s">
        <v>4303</v>
      </c>
      <c r="DQ909" t="s">
        <v>6298</v>
      </c>
      <c r="DR909" t="s">
        <v>5887</v>
      </c>
      <c r="DS909" t="str">
        <f t="shared" si="106"/>
        <v>.470.000000000000.</v>
      </c>
    </row>
    <row r="910" spans="111:123" x14ac:dyDescent="0.25">
      <c r="DG910" s="121" t="s">
        <v>4306</v>
      </c>
      <c r="DH910" s="122" t="str">
        <f>VLOOKUP(DG910,'[1]Sheet2 (2)'!$A$2:$C$2126,3,FALSE)</f>
        <v>40110.381.205.5997.490.000000000000.17</v>
      </c>
      <c r="DI910" t="str">
        <f t="shared" si="101"/>
        <v>40110.381.205.</v>
      </c>
      <c r="DJ910" t="str">
        <f t="shared" si="102"/>
        <v>.490.000000000000.17</v>
      </c>
      <c r="DK910" s="4" t="s">
        <v>5275</v>
      </c>
      <c r="DL910" t="str">
        <f t="shared" si="103"/>
        <v>5997</v>
      </c>
      <c r="DM910" t="s">
        <v>2735</v>
      </c>
      <c r="DN910" t="str">
        <f t="shared" si="104"/>
        <v>110.381</v>
      </c>
      <c r="DO910" t="str">
        <f t="shared" si="105"/>
        <v/>
      </c>
      <c r="DP910" s="121" t="s">
        <v>4306</v>
      </c>
      <c r="DQ910" t="s">
        <v>6303</v>
      </c>
      <c r="DR910" t="s">
        <v>6220</v>
      </c>
      <c r="DS910" t="str">
        <f t="shared" si="106"/>
        <v>.490.000000000000.</v>
      </c>
    </row>
    <row r="911" spans="111:123" x14ac:dyDescent="0.25">
      <c r="DG911" s="121" t="s">
        <v>4309</v>
      </c>
      <c r="DH911" s="122" t="str">
        <f>VLOOKUP(DG911,'[1]Sheet2 (2)'!$A$2:$C$2126,3,FALSE)</f>
        <v>40110.381.000.5997.470.000000000000.17</v>
      </c>
      <c r="DI911" t="str">
        <f t="shared" si="101"/>
        <v>40110.381.000.</v>
      </c>
      <c r="DJ911" t="str">
        <f t="shared" si="102"/>
        <v>.470.000000000000.17</v>
      </c>
      <c r="DK911" s="4" t="s">
        <v>5270</v>
      </c>
      <c r="DL911" t="str">
        <f t="shared" si="103"/>
        <v>5997</v>
      </c>
      <c r="DM911" t="s">
        <v>2735</v>
      </c>
      <c r="DN911" t="str">
        <f t="shared" si="104"/>
        <v>110.381</v>
      </c>
      <c r="DO911" t="str">
        <f t="shared" si="105"/>
        <v/>
      </c>
      <c r="DP911" s="121" t="s">
        <v>4309</v>
      </c>
      <c r="DQ911" t="s">
        <v>6298</v>
      </c>
      <c r="DR911" t="s">
        <v>5887</v>
      </c>
      <c r="DS911" t="str">
        <f t="shared" si="106"/>
        <v>.470.000000000000.</v>
      </c>
    </row>
    <row r="912" spans="111:123" x14ac:dyDescent="0.25">
      <c r="DG912" s="121" t="s">
        <v>4313</v>
      </c>
      <c r="DH912" s="122" t="str">
        <f>VLOOKUP(DG912,'[1]Sheet2 (2)'!$A$2:$C$2126,3,FALSE)</f>
        <v>40110.381.000.5997.470.000000000000.17</v>
      </c>
      <c r="DI912" t="str">
        <f t="shared" si="101"/>
        <v>40110.381.000.</v>
      </c>
      <c r="DJ912" t="str">
        <f t="shared" si="102"/>
        <v>.470.000000000000.17</v>
      </c>
      <c r="DK912" s="4" t="s">
        <v>5270</v>
      </c>
      <c r="DL912" t="str">
        <f t="shared" si="103"/>
        <v>5997</v>
      </c>
      <c r="DM912" t="s">
        <v>2735</v>
      </c>
      <c r="DN912" t="str">
        <f t="shared" si="104"/>
        <v>110.381</v>
      </c>
      <c r="DO912" t="str">
        <f t="shared" si="105"/>
        <v/>
      </c>
      <c r="DP912" s="121" t="s">
        <v>4313</v>
      </c>
      <c r="DQ912" t="s">
        <v>6298</v>
      </c>
      <c r="DR912" t="s">
        <v>5887</v>
      </c>
      <c r="DS912" t="str">
        <f t="shared" si="106"/>
        <v>.470.000000000000.</v>
      </c>
    </row>
    <row r="913" spans="111:123" x14ac:dyDescent="0.25">
      <c r="DG913" s="121" t="s">
        <v>4317</v>
      </c>
      <c r="DH913" s="122" t="str">
        <f>VLOOKUP(DG913,'[1]Sheet2 (2)'!$A$2:$C$2126,3,FALSE)</f>
        <v>40110.381.000.5997.470.000000000000.17</v>
      </c>
      <c r="DI913" t="str">
        <f t="shared" si="101"/>
        <v>40110.381.000.</v>
      </c>
      <c r="DJ913" t="str">
        <f t="shared" si="102"/>
        <v>.470.000000000000.17</v>
      </c>
      <c r="DK913" s="4" t="s">
        <v>5270</v>
      </c>
      <c r="DL913" t="str">
        <f t="shared" si="103"/>
        <v>5997</v>
      </c>
      <c r="DM913" t="s">
        <v>2735</v>
      </c>
      <c r="DN913" t="str">
        <f t="shared" si="104"/>
        <v>110.381</v>
      </c>
      <c r="DO913" t="str">
        <f t="shared" si="105"/>
        <v/>
      </c>
      <c r="DP913" s="121" t="s">
        <v>4317</v>
      </c>
      <c r="DQ913" t="s">
        <v>6298</v>
      </c>
      <c r="DR913" t="s">
        <v>5887</v>
      </c>
      <c r="DS913" t="str">
        <f t="shared" si="106"/>
        <v>.470.000000000000.</v>
      </c>
    </row>
    <row r="914" spans="111:123" x14ac:dyDescent="0.25">
      <c r="DG914" s="121" t="s">
        <v>4321</v>
      </c>
      <c r="DH914" s="122" t="str">
        <f>VLOOKUP(DG914,'[1]Sheet2 (2)'!$A$2:$C$2126,3,FALSE)</f>
        <v>40110.381.000.5997.470.000000000000.17</v>
      </c>
      <c r="DI914" t="str">
        <f t="shared" si="101"/>
        <v>40110.381.000.</v>
      </c>
      <c r="DJ914" t="str">
        <f t="shared" si="102"/>
        <v>.470.000000000000.17</v>
      </c>
      <c r="DK914" s="4" t="s">
        <v>5270</v>
      </c>
      <c r="DL914" t="str">
        <f t="shared" si="103"/>
        <v>5997</v>
      </c>
      <c r="DM914" t="s">
        <v>2735</v>
      </c>
      <c r="DN914" t="str">
        <f t="shared" si="104"/>
        <v>110.381</v>
      </c>
      <c r="DO914" t="str">
        <f t="shared" si="105"/>
        <v/>
      </c>
      <c r="DP914" s="121" t="s">
        <v>4321</v>
      </c>
      <c r="DQ914" t="s">
        <v>6298</v>
      </c>
      <c r="DR914" t="s">
        <v>5887</v>
      </c>
      <c r="DS914" t="str">
        <f t="shared" si="106"/>
        <v>.470.000000000000.</v>
      </c>
    </row>
    <row r="915" spans="111:123" x14ac:dyDescent="0.25">
      <c r="DG915" s="121" t="s">
        <v>4325</v>
      </c>
      <c r="DH915" s="122" t="str">
        <f>VLOOKUP(DG915,'[1]Sheet2 (2)'!$A$2:$C$2126,3,FALSE)</f>
        <v>40110.381.000.5997.470.000000000000.17</v>
      </c>
      <c r="DI915" t="str">
        <f t="shared" si="101"/>
        <v>40110.381.000.</v>
      </c>
      <c r="DJ915" t="str">
        <f t="shared" si="102"/>
        <v>.470.000000000000.17</v>
      </c>
      <c r="DK915" s="4" t="s">
        <v>5270</v>
      </c>
      <c r="DL915" t="str">
        <f t="shared" si="103"/>
        <v>5997</v>
      </c>
      <c r="DM915" t="s">
        <v>2735</v>
      </c>
      <c r="DN915" t="str">
        <f t="shared" si="104"/>
        <v>110.381</v>
      </c>
      <c r="DO915" t="str">
        <f t="shared" si="105"/>
        <v/>
      </c>
      <c r="DP915" s="121" t="s">
        <v>4325</v>
      </c>
      <c r="DQ915" t="s">
        <v>6298</v>
      </c>
      <c r="DR915" t="s">
        <v>5887</v>
      </c>
      <c r="DS915" t="str">
        <f t="shared" si="106"/>
        <v>.470.000000000000.</v>
      </c>
    </row>
    <row r="916" spans="111:123" x14ac:dyDescent="0.25">
      <c r="DG916" s="121" t="s">
        <v>4328</v>
      </c>
      <c r="DH916" s="122" t="str">
        <f>VLOOKUP(DG916,'[1]Sheet2 (2)'!$A$2:$C$2126,3,FALSE)</f>
        <v>40110.381.000.5997.470.000000000000.17</v>
      </c>
      <c r="DI916" t="str">
        <f t="shared" si="101"/>
        <v>40110.381.000.</v>
      </c>
      <c r="DJ916" t="str">
        <f t="shared" si="102"/>
        <v>.470.000000000000.17</v>
      </c>
      <c r="DK916" s="4" t="s">
        <v>5270</v>
      </c>
      <c r="DL916" t="str">
        <f t="shared" si="103"/>
        <v>5997</v>
      </c>
      <c r="DM916" t="s">
        <v>2735</v>
      </c>
      <c r="DN916" t="str">
        <f t="shared" si="104"/>
        <v>110.381</v>
      </c>
      <c r="DO916" t="str">
        <f t="shared" si="105"/>
        <v/>
      </c>
      <c r="DP916" s="121" t="s">
        <v>4328</v>
      </c>
      <c r="DQ916" t="s">
        <v>6298</v>
      </c>
      <c r="DR916" t="s">
        <v>5887</v>
      </c>
      <c r="DS916" t="str">
        <f t="shared" si="106"/>
        <v>.470.000000000000.</v>
      </c>
    </row>
    <row r="917" spans="111:123" x14ac:dyDescent="0.25">
      <c r="DG917" s="121" t="s">
        <v>4331</v>
      </c>
      <c r="DH917" s="122" t="str">
        <f>VLOOKUP(DG917,'[1]Sheet2 (2)'!$A$2:$C$2126,3,FALSE)</f>
        <v>40110.381.000.5997.470.000000000000.17</v>
      </c>
      <c r="DI917" t="str">
        <f t="shared" si="101"/>
        <v>40110.381.000.</v>
      </c>
      <c r="DJ917" t="str">
        <f t="shared" si="102"/>
        <v>.470.000000000000.17</v>
      </c>
      <c r="DK917" s="4" t="s">
        <v>5270</v>
      </c>
      <c r="DL917" t="str">
        <f t="shared" si="103"/>
        <v>5997</v>
      </c>
      <c r="DM917" t="s">
        <v>2735</v>
      </c>
      <c r="DN917" t="str">
        <f t="shared" si="104"/>
        <v>110.381</v>
      </c>
      <c r="DO917" t="str">
        <f t="shared" si="105"/>
        <v/>
      </c>
      <c r="DP917" s="121" t="s">
        <v>4331</v>
      </c>
      <c r="DQ917" t="s">
        <v>6298</v>
      </c>
      <c r="DR917" t="s">
        <v>5887</v>
      </c>
      <c r="DS917" t="str">
        <f t="shared" si="106"/>
        <v>.470.000000000000.</v>
      </c>
    </row>
    <row r="918" spans="111:123" x14ac:dyDescent="0.25">
      <c r="DG918" s="121" t="s">
        <v>4334</v>
      </c>
      <c r="DH918" s="122" t="str">
        <f>VLOOKUP(DG918,'[1]Sheet2 (2)'!$A$2:$C$2126,3,FALSE)</f>
        <v>40110.381.000.5997.470.000000000000.17</v>
      </c>
      <c r="DI918" t="str">
        <f t="shared" si="101"/>
        <v>40110.381.000.</v>
      </c>
      <c r="DJ918" t="str">
        <f t="shared" si="102"/>
        <v>.470.000000000000.17</v>
      </c>
      <c r="DK918" s="4" t="s">
        <v>5270</v>
      </c>
      <c r="DL918" t="str">
        <f t="shared" si="103"/>
        <v>5997</v>
      </c>
      <c r="DM918" t="s">
        <v>2735</v>
      </c>
      <c r="DN918" t="str">
        <f t="shared" si="104"/>
        <v>110.381</v>
      </c>
      <c r="DO918" t="str">
        <f t="shared" si="105"/>
        <v/>
      </c>
      <c r="DP918" s="121" t="s">
        <v>4334</v>
      </c>
      <c r="DQ918" t="s">
        <v>6298</v>
      </c>
      <c r="DR918" t="s">
        <v>5887</v>
      </c>
      <c r="DS918" t="str">
        <f t="shared" si="106"/>
        <v>.470.000000000000.</v>
      </c>
    </row>
    <row r="919" spans="111:123" x14ac:dyDescent="0.25">
      <c r="DG919" s="121" t="s">
        <v>4338</v>
      </c>
      <c r="DH919" s="122" t="str">
        <f>VLOOKUP(DG919,'[1]Sheet2 (2)'!$A$2:$C$2126,3,FALSE)</f>
        <v>40110.381.000.5997.470.000000000000.17</v>
      </c>
      <c r="DI919" t="str">
        <f t="shared" si="101"/>
        <v>40110.381.000.</v>
      </c>
      <c r="DJ919" t="str">
        <f t="shared" si="102"/>
        <v>.470.000000000000.17</v>
      </c>
      <c r="DK919" s="4" t="s">
        <v>5270</v>
      </c>
      <c r="DL919" t="str">
        <f t="shared" si="103"/>
        <v>5997</v>
      </c>
      <c r="DM919" t="s">
        <v>2735</v>
      </c>
      <c r="DN919" t="str">
        <f t="shared" si="104"/>
        <v>110.381</v>
      </c>
      <c r="DO919" t="str">
        <f t="shared" si="105"/>
        <v/>
      </c>
      <c r="DP919" s="121" t="s">
        <v>4338</v>
      </c>
      <c r="DQ919" t="s">
        <v>6298</v>
      </c>
      <c r="DR919" t="s">
        <v>5887</v>
      </c>
      <c r="DS919" t="str">
        <f t="shared" si="106"/>
        <v>.470.000000000000.</v>
      </c>
    </row>
    <row r="920" spans="111:123" x14ac:dyDescent="0.25">
      <c r="DG920" s="121" t="s">
        <v>4342</v>
      </c>
      <c r="DH920" s="122" t="str">
        <f>VLOOKUP(DG920,'[1]Sheet2 (2)'!$A$2:$C$2126,3,FALSE)</f>
        <v>40110.381.000.5997.470.000000000000.17</v>
      </c>
      <c r="DI920" t="str">
        <f t="shared" si="101"/>
        <v>40110.381.000.</v>
      </c>
      <c r="DJ920" t="str">
        <f t="shared" si="102"/>
        <v>.470.000000000000.17</v>
      </c>
      <c r="DK920" s="4" t="s">
        <v>5270</v>
      </c>
      <c r="DL920" t="str">
        <f t="shared" si="103"/>
        <v>5997</v>
      </c>
      <c r="DM920" t="s">
        <v>2735</v>
      </c>
      <c r="DN920" t="str">
        <f t="shared" si="104"/>
        <v>110.381</v>
      </c>
      <c r="DO920" t="str">
        <f t="shared" si="105"/>
        <v/>
      </c>
      <c r="DP920" s="121" t="s">
        <v>4342</v>
      </c>
      <c r="DQ920" t="s">
        <v>6298</v>
      </c>
      <c r="DR920" t="s">
        <v>5887</v>
      </c>
      <c r="DS920" t="str">
        <f t="shared" si="106"/>
        <v>.470.000000000000.</v>
      </c>
    </row>
    <row r="921" spans="111:123" x14ac:dyDescent="0.25">
      <c r="DG921" s="121" t="s">
        <v>4346</v>
      </c>
      <c r="DH921" s="122" t="str">
        <f>VLOOKUP(DG921,'[1]Sheet2 (2)'!$A$2:$C$2126,3,FALSE)</f>
        <v>40110.381.000.5997.470.000000000000.17</v>
      </c>
      <c r="DI921" t="str">
        <f t="shared" si="101"/>
        <v>40110.381.000.</v>
      </c>
      <c r="DJ921" t="str">
        <f t="shared" si="102"/>
        <v>.470.000000000000.17</v>
      </c>
      <c r="DK921" s="4" t="s">
        <v>5270</v>
      </c>
      <c r="DL921" t="str">
        <f t="shared" si="103"/>
        <v>5997</v>
      </c>
      <c r="DM921" t="s">
        <v>2735</v>
      </c>
      <c r="DN921" t="str">
        <f t="shared" si="104"/>
        <v>110.381</v>
      </c>
      <c r="DO921" t="str">
        <f t="shared" si="105"/>
        <v/>
      </c>
      <c r="DP921" s="121" t="s">
        <v>4346</v>
      </c>
      <c r="DQ921" t="s">
        <v>6298</v>
      </c>
      <c r="DR921" t="s">
        <v>5887</v>
      </c>
      <c r="DS921" t="str">
        <f t="shared" si="106"/>
        <v>.470.000000000000.</v>
      </c>
    </row>
    <row r="922" spans="111:123" x14ac:dyDescent="0.25">
      <c r="DG922" s="121" t="s">
        <v>4350</v>
      </c>
      <c r="DH922" s="122" t="str">
        <f>VLOOKUP(DG922,'[1]Sheet2 (2)'!$A$2:$C$2126,3,FALSE)</f>
        <v>40110.381.000.5997.470.000000000000.17</v>
      </c>
      <c r="DI922" t="str">
        <f t="shared" si="101"/>
        <v>40110.381.000.</v>
      </c>
      <c r="DJ922" t="str">
        <f t="shared" si="102"/>
        <v>.470.000000000000.17</v>
      </c>
      <c r="DK922" s="4" t="s">
        <v>5270</v>
      </c>
      <c r="DL922" t="str">
        <f t="shared" si="103"/>
        <v>5997</v>
      </c>
      <c r="DM922" t="s">
        <v>2735</v>
      </c>
      <c r="DN922" t="str">
        <f t="shared" si="104"/>
        <v>110.381</v>
      </c>
      <c r="DO922" t="str">
        <f t="shared" si="105"/>
        <v/>
      </c>
      <c r="DP922" s="121" t="s">
        <v>4350</v>
      </c>
      <c r="DQ922" t="s">
        <v>6298</v>
      </c>
      <c r="DR922" t="s">
        <v>5887</v>
      </c>
      <c r="DS922" t="str">
        <f t="shared" si="106"/>
        <v>.470.000000000000.</v>
      </c>
    </row>
    <row r="923" spans="111:123" x14ac:dyDescent="0.25">
      <c r="DG923" s="121" t="s">
        <v>4354</v>
      </c>
      <c r="DH923" s="122" t="str">
        <f>VLOOKUP(DG923,'[1]Sheet2 (2)'!$A$2:$C$2126,3,FALSE)</f>
        <v>40110.381.000.5997.470.000000000000.17</v>
      </c>
      <c r="DI923" t="str">
        <f t="shared" si="101"/>
        <v>40110.381.000.</v>
      </c>
      <c r="DJ923" t="str">
        <f t="shared" si="102"/>
        <v>.470.000000000000.17</v>
      </c>
      <c r="DK923" s="4" t="s">
        <v>5270</v>
      </c>
      <c r="DL923" t="str">
        <f t="shared" si="103"/>
        <v>5997</v>
      </c>
      <c r="DM923" t="s">
        <v>2735</v>
      </c>
      <c r="DN923" t="str">
        <f t="shared" si="104"/>
        <v>110.381</v>
      </c>
      <c r="DO923" t="str">
        <f t="shared" si="105"/>
        <v/>
      </c>
      <c r="DP923" s="121" t="s">
        <v>4354</v>
      </c>
      <c r="DQ923" t="s">
        <v>6298</v>
      </c>
      <c r="DR923" t="s">
        <v>5887</v>
      </c>
      <c r="DS923" t="str">
        <f t="shared" si="106"/>
        <v>.470.000000000000.</v>
      </c>
    </row>
    <row r="924" spans="111:123" x14ac:dyDescent="0.25">
      <c r="DG924" s="121" t="s">
        <v>4358</v>
      </c>
      <c r="DH924" s="122" t="str">
        <f>VLOOKUP(DG924,'[1]Sheet2 (2)'!$A$2:$C$2126,3,FALSE)</f>
        <v>40110.381.000.5997.470.000000000000.17</v>
      </c>
      <c r="DI924" t="str">
        <f t="shared" si="101"/>
        <v>40110.381.000.</v>
      </c>
      <c r="DJ924" t="str">
        <f t="shared" si="102"/>
        <v>.470.000000000000.17</v>
      </c>
      <c r="DK924" s="4" t="s">
        <v>5270</v>
      </c>
      <c r="DL924" t="str">
        <f t="shared" si="103"/>
        <v>5997</v>
      </c>
      <c r="DM924" t="s">
        <v>2735</v>
      </c>
      <c r="DN924" t="str">
        <f t="shared" si="104"/>
        <v>110.381</v>
      </c>
      <c r="DO924" t="str">
        <f t="shared" si="105"/>
        <v/>
      </c>
      <c r="DP924" s="121" t="s">
        <v>4358</v>
      </c>
      <c r="DQ924" t="s">
        <v>6298</v>
      </c>
      <c r="DR924" t="s">
        <v>5887</v>
      </c>
      <c r="DS924" t="str">
        <f t="shared" si="106"/>
        <v>.470.000000000000.</v>
      </c>
    </row>
    <row r="925" spans="111:123" x14ac:dyDescent="0.25">
      <c r="DG925" s="121" t="s">
        <v>4361</v>
      </c>
      <c r="DH925" s="122" t="str">
        <f>VLOOKUP(DG925,'[1]Sheet2 (2)'!$A$2:$C$2126,3,FALSE)</f>
        <v>40110.999.000.5996.000.000000000000.17</v>
      </c>
      <c r="DI925" t="str">
        <f t="shared" si="101"/>
        <v>40110.999.000.</v>
      </c>
      <c r="DJ925" t="str">
        <f t="shared" si="102"/>
        <v>.000.000000000000.17</v>
      </c>
      <c r="DK925" s="4" t="s">
        <v>5240</v>
      </c>
      <c r="DL925" t="str">
        <f t="shared" si="103"/>
        <v>5996</v>
      </c>
      <c r="DM925" t="s">
        <v>3078</v>
      </c>
      <c r="DN925" t="str">
        <f t="shared" si="104"/>
        <v>110.999</v>
      </c>
      <c r="DO925" t="str">
        <f t="shared" si="105"/>
        <v>N/A</v>
      </c>
      <c r="DP925" s="121" t="s">
        <v>4361</v>
      </c>
      <c r="DQ925" t="s">
        <v>1422</v>
      </c>
      <c r="DR925" t="s">
        <v>1422</v>
      </c>
      <c r="DS925" t="str">
        <f t="shared" si="106"/>
        <v>N/A</v>
      </c>
    </row>
    <row r="926" spans="111:123" x14ac:dyDescent="0.25">
      <c r="DG926" s="121" t="s">
        <v>4365</v>
      </c>
      <c r="DH926" s="122" t="str">
        <f>VLOOKUP(DG926,'[1]Sheet2 (2)'!$A$2:$C$2126,3,FALSE)</f>
        <v>40110.999.000.5996.000.000000000000.17</v>
      </c>
      <c r="DI926" t="str">
        <f t="shared" si="101"/>
        <v>40110.999.000.</v>
      </c>
      <c r="DJ926" t="str">
        <f t="shared" si="102"/>
        <v>.000.000000000000.17</v>
      </c>
      <c r="DK926" s="4" t="s">
        <v>5240</v>
      </c>
      <c r="DL926" t="str">
        <f t="shared" si="103"/>
        <v>5996</v>
      </c>
      <c r="DM926" t="s">
        <v>3078</v>
      </c>
      <c r="DN926" t="str">
        <f t="shared" si="104"/>
        <v>110.999</v>
      </c>
      <c r="DO926" t="str">
        <f t="shared" si="105"/>
        <v>N/A</v>
      </c>
      <c r="DP926" s="121" t="s">
        <v>4365</v>
      </c>
      <c r="DQ926" t="s">
        <v>1422</v>
      </c>
      <c r="DR926" t="s">
        <v>1422</v>
      </c>
      <c r="DS926" t="str">
        <f t="shared" si="106"/>
        <v>N/A</v>
      </c>
    </row>
    <row r="927" spans="111:123" x14ac:dyDescent="0.25">
      <c r="DG927" s="121" t="s">
        <v>4368</v>
      </c>
      <c r="DH927" s="122" t="str">
        <f>VLOOKUP(DG927,'[1]Sheet2 (2)'!$A$2:$C$2126,3,FALSE)</f>
        <v>40110.999.000.5996.000.000000000000.17</v>
      </c>
      <c r="DI927" t="str">
        <f t="shared" si="101"/>
        <v>40110.999.000.</v>
      </c>
      <c r="DJ927" t="str">
        <f t="shared" si="102"/>
        <v>.000.000000000000.17</v>
      </c>
      <c r="DK927" s="4" t="s">
        <v>5240</v>
      </c>
      <c r="DL927" t="str">
        <f t="shared" si="103"/>
        <v>5996</v>
      </c>
      <c r="DM927" t="s">
        <v>3078</v>
      </c>
      <c r="DN927" t="str">
        <f t="shared" si="104"/>
        <v>110.999</v>
      </c>
      <c r="DO927" t="str">
        <f t="shared" si="105"/>
        <v>N/A</v>
      </c>
      <c r="DP927" s="121" t="s">
        <v>4368</v>
      </c>
      <c r="DQ927" t="s">
        <v>1422</v>
      </c>
      <c r="DR927" t="s">
        <v>1422</v>
      </c>
      <c r="DS927" t="str">
        <f t="shared" si="106"/>
        <v>N/A</v>
      </c>
    </row>
    <row r="928" spans="111:123" x14ac:dyDescent="0.25">
      <c r="DG928" s="121" t="s">
        <v>4372</v>
      </c>
      <c r="DH928" s="122" t="str">
        <f>VLOOKUP(DG928,'[1]Sheet2 (2)'!$A$2:$C$2126,3,FALSE)</f>
        <v>40110.999.000.5996.000.000000000000.17</v>
      </c>
      <c r="DI928" t="str">
        <f t="shared" si="101"/>
        <v>40110.999.000.</v>
      </c>
      <c r="DJ928" t="str">
        <f t="shared" si="102"/>
        <v>.000.000000000000.17</v>
      </c>
      <c r="DK928" s="4" t="s">
        <v>5240</v>
      </c>
      <c r="DL928" t="str">
        <f t="shared" si="103"/>
        <v>5996</v>
      </c>
      <c r="DM928" t="s">
        <v>3078</v>
      </c>
      <c r="DN928" t="str">
        <f t="shared" si="104"/>
        <v>110.999</v>
      </c>
      <c r="DO928" t="str">
        <f t="shared" si="105"/>
        <v>N/A</v>
      </c>
      <c r="DP928" s="121" t="s">
        <v>4372</v>
      </c>
      <c r="DQ928" t="s">
        <v>1422</v>
      </c>
      <c r="DR928" t="s">
        <v>1422</v>
      </c>
      <c r="DS928" t="str">
        <f t="shared" si="106"/>
        <v>N/A</v>
      </c>
    </row>
    <row r="929" spans="111:123" x14ac:dyDescent="0.25">
      <c r="DG929" s="121" t="s">
        <v>4376</v>
      </c>
      <c r="DH929" s="122" t="str">
        <f>VLOOKUP(DG929,'[1]Sheet2 (2)'!$A$2:$C$2126,3,FALSE)</f>
        <v>40110.999.000.5996.000.000000000000.17</v>
      </c>
      <c r="DI929" t="str">
        <f t="shared" si="101"/>
        <v>40110.999.000.</v>
      </c>
      <c r="DJ929" t="str">
        <f t="shared" si="102"/>
        <v>.000.000000000000.17</v>
      </c>
      <c r="DK929" s="4" t="s">
        <v>5240</v>
      </c>
      <c r="DL929" t="str">
        <f t="shared" si="103"/>
        <v>5996</v>
      </c>
      <c r="DM929" t="s">
        <v>3078</v>
      </c>
      <c r="DN929" t="str">
        <f t="shared" si="104"/>
        <v>110.999</v>
      </c>
      <c r="DO929" t="str">
        <f t="shared" si="105"/>
        <v>N/A</v>
      </c>
      <c r="DP929" s="121" t="s">
        <v>4376</v>
      </c>
      <c r="DQ929" t="s">
        <v>1422</v>
      </c>
      <c r="DR929" t="s">
        <v>1422</v>
      </c>
      <c r="DS929" t="str">
        <f t="shared" si="106"/>
        <v>N/A</v>
      </c>
    </row>
    <row r="930" spans="111:123" x14ac:dyDescent="0.25">
      <c r="DG930" s="121" t="s">
        <v>4380</v>
      </c>
      <c r="DH930" s="122" t="str">
        <f>VLOOKUP(DG930,'[1]Sheet2 (2)'!$A$2:$C$2126,3,FALSE)</f>
        <v>40110.999.000.5996.000.000000000000.17</v>
      </c>
      <c r="DI930" t="str">
        <f t="shared" si="101"/>
        <v>40110.999.000.</v>
      </c>
      <c r="DJ930" t="str">
        <f t="shared" si="102"/>
        <v>.000.000000000000.17</v>
      </c>
      <c r="DK930" s="4" t="s">
        <v>5240</v>
      </c>
      <c r="DL930" t="str">
        <f t="shared" si="103"/>
        <v>5996</v>
      </c>
      <c r="DM930" t="s">
        <v>3078</v>
      </c>
      <c r="DN930" t="str">
        <f t="shared" si="104"/>
        <v>110.999</v>
      </c>
      <c r="DO930" t="str">
        <f t="shared" si="105"/>
        <v>N/A</v>
      </c>
      <c r="DP930" s="121" t="s">
        <v>4380</v>
      </c>
      <c r="DQ930" t="s">
        <v>1422</v>
      </c>
      <c r="DR930" t="s">
        <v>1422</v>
      </c>
      <c r="DS930" t="str">
        <f t="shared" si="106"/>
        <v>N/A</v>
      </c>
    </row>
    <row r="931" spans="111:123" x14ac:dyDescent="0.25">
      <c r="DG931" s="121" t="s">
        <v>4384</v>
      </c>
      <c r="DH931" s="122" t="str">
        <f>VLOOKUP(DG931,'[1]Sheet2 (2)'!$A$2:$C$2126,3,FALSE)</f>
        <v>40110.999.000.5996.000.000000000000.17</v>
      </c>
      <c r="DI931" t="str">
        <f t="shared" si="101"/>
        <v>40110.999.000.</v>
      </c>
      <c r="DJ931" t="str">
        <f t="shared" si="102"/>
        <v>.000.000000000000.17</v>
      </c>
      <c r="DK931" s="4" t="s">
        <v>5240</v>
      </c>
      <c r="DL931" t="str">
        <f t="shared" si="103"/>
        <v>5996</v>
      </c>
      <c r="DM931" t="s">
        <v>3078</v>
      </c>
      <c r="DN931" t="str">
        <f t="shared" si="104"/>
        <v>110.999</v>
      </c>
      <c r="DO931" t="str">
        <f t="shared" si="105"/>
        <v>N/A</v>
      </c>
      <c r="DP931" s="121" t="s">
        <v>4384</v>
      </c>
      <c r="DQ931" t="s">
        <v>1422</v>
      </c>
      <c r="DR931" t="s">
        <v>1422</v>
      </c>
      <c r="DS931" t="str">
        <f t="shared" si="106"/>
        <v>N/A</v>
      </c>
    </row>
    <row r="932" spans="111:123" x14ac:dyDescent="0.25">
      <c r="DG932" s="121" t="s">
        <v>4388</v>
      </c>
      <c r="DH932" s="122" t="str">
        <f>VLOOKUP(DG932,'[1]Sheet2 (2)'!$A$2:$C$2126,3,FALSE)</f>
        <v>40110.999.000.5996.000.000000000000.17</v>
      </c>
      <c r="DI932" t="str">
        <f t="shared" si="101"/>
        <v>40110.999.000.</v>
      </c>
      <c r="DJ932" t="str">
        <f t="shared" si="102"/>
        <v>.000.000000000000.17</v>
      </c>
      <c r="DK932" s="4" t="s">
        <v>5240</v>
      </c>
      <c r="DL932" t="str">
        <f t="shared" si="103"/>
        <v>5996</v>
      </c>
      <c r="DM932" t="s">
        <v>3078</v>
      </c>
      <c r="DN932" t="str">
        <f t="shared" si="104"/>
        <v>110.999</v>
      </c>
      <c r="DO932" t="str">
        <f t="shared" si="105"/>
        <v>N/A</v>
      </c>
      <c r="DP932" s="121" t="s">
        <v>4388</v>
      </c>
      <c r="DQ932" t="s">
        <v>1422</v>
      </c>
      <c r="DR932" t="s">
        <v>1422</v>
      </c>
      <c r="DS932" t="str">
        <f t="shared" si="106"/>
        <v>N/A</v>
      </c>
    </row>
    <row r="933" spans="111:123" x14ac:dyDescent="0.25">
      <c r="DG933" s="121" t="s">
        <v>4392</v>
      </c>
      <c r="DH933" s="122" t="str">
        <f>VLOOKUP(DG933,'[1]Sheet2 (2)'!$A$2:$C$2126,3,FALSE)</f>
        <v>40110.999.000.5996.000.000000000000.17</v>
      </c>
      <c r="DI933" t="str">
        <f t="shared" si="101"/>
        <v>40110.999.000.</v>
      </c>
      <c r="DJ933" t="str">
        <f t="shared" si="102"/>
        <v>.000.000000000000.17</v>
      </c>
      <c r="DK933" s="4" t="s">
        <v>5240</v>
      </c>
      <c r="DL933" t="str">
        <f t="shared" si="103"/>
        <v>5996</v>
      </c>
      <c r="DM933" t="s">
        <v>3078</v>
      </c>
      <c r="DN933" t="str">
        <f t="shared" si="104"/>
        <v>110.999</v>
      </c>
      <c r="DO933" t="str">
        <f t="shared" si="105"/>
        <v>N/A</v>
      </c>
      <c r="DP933" s="121" t="s">
        <v>4392</v>
      </c>
      <c r="DQ933" t="s">
        <v>1422</v>
      </c>
      <c r="DR933" t="s">
        <v>1422</v>
      </c>
      <c r="DS933" t="str">
        <f t="shared" si="106"/>
        <v>N/A</v>
      </c>
    </row>
    <row r="934" spans="111:123" x14ac:dyDescent="0.25">
      <c r="DG934" s="121" t="s">
        <v>4396</v>
      </c>
      <c r="DH934" s="122" t="str">
        <f>VLOOKUP(DG934,'[1]Sheet2 (2)'!$A$2:$C$2126,3,FALSE)</f>
        <v>40110.381.000.5997.110.000000000000.17</v>
      </c>
      <c r="DI934" t="str">
        <f t="shared" si="101"/>
        <v>40110.381.000.</v>
      </c>
      <c r="DJ934" t="str">
        <f t="shared" si="102"/>
        <v>.110.000000000000.17</v>
      </c>
      <c r="DK934" s="4" t="s">
        <v>5276</v>
      </c>
      <c r="DL934" t="str">
        <f t="shared" si="103"/>
        <v>5997</v>
      </c>
      <c r="DM934" t="s">
        <v>2735</v>
      </c>
      <c r="DN934" t="str">
        <f t="shared" si="104"/>
        <v>110.381</v>
      </c>
      <c r="DO934" t="str">
        <f t="shared" si="105"/>
        <v/>
      </c>
      <c r="DP934" s="121" t="s">
        <v>4396</v>
      </c>
      <c r="DQ934" t="s">
        <v>6298</v>
      </c>
      <c r="DR934" t="s">
        <v>5931</v>
      </c>
      <c r="DS934" t="str">
        <f t="shared" si="106"/>
        <v>.110.000000000000.</v>
      </c>
    </row>
    <row r="935" spans="111:123" x14ac:dyDescent="0.25">
      <c r="DG935" s="121" t="s">
        <v>4400</v>
      </c>
      <c r="DH935" s="122" t="str">
        <f>VLOOKUP(DG935,'[1]Sheet2 (2)'!$A$2:$C$2126,3,FALSE)</f>
        <v>40110.057.000.5997.110.000000000000.17</v>
      </c>
      <c r="DI935" t="str">
        <f t="shared" si="101"/>
        <v>40110.057.000.</v>
      </c>
      <c r="DJ935" t="str">
        <f t="shared" si="102"/>
        <v>.110.000000000000.17</v>
      </c>
      <c r="DK935" s="4" t="s">
        <v>5277</v>
      </c>
      <c r="DL935" t="str">
        <f t="shared" si="103"/>
        <v>5997</v>
      </c>
      <c r="DM935" t="s">
        <v>2735</v>
      </c>
      <c r="DN935" t="str">
        <f t="shared" si="104"/>
        <v>110.057</v>
      </c>
      <c r="DO935" t="str">
        <f t="shared" si="105"/>
        <v/>
      </c>
      <c r="DP935" s="121" t="s">
        <v>4400</v>
      </c>
      <c r="DQ935" t="s">
        <v>6304</v>
      </c>
      <c r="DR935" t="s">
        <v>5931</v>
      </c>
      <c r="DS935" t="str">
        <f t="shared" si="106"/>
        <v>.110.000000000000.</v>
      </c>
    </row>
    <row r="936" spans="111:123" x14ac:dyDescent="0.25">
      <c r="DG936" s="121" t="s">
        <v>4404</v>
      </c>
      <c r="DH936" s="122" t="str">
        <f>VLOOKUP(DG936,'[1]Sheet2 (2)'!$A$2:$C$2126,3,FALSE)</f>
        <v>40110.057.000.5997.110.000000000000.17</v>
      </c>
      <c r="DI936" t="str">
        <f t="shared" si="101"/>
        <v>40110.057.000.</v>
      </c>
      <c r="DJ936" t="str">
        <f t="shared" si="102"/>
        <v>.110.000000000000.17</v>
      </c>
      <c r="DK936" s="4" t="s">
        <v>5277</v>
      </c>
      <c r="DL936" t="str">
        <f t="shared" si="103"/>
        <v>5997</v>
      </c>
      <c r="DM936" t="s">
        <v>2735</v>
      </c>
      <c r="DN936" t="str">
        <f t="shared" si="104"/>
        <v>110.057</v>
      </c>
      <c r="DO936" t="str">
        <f t="shared" si="105"/>
        <v/>
      </c>
      <c r="DP936" s="121" t="s">
        <v>4404</v>
      </c>
      <c r="DQ936" t="s">
        <v>6304</v>
      </c>
      <c r="DR936" t="s">
        <v>5931</v>
      </c>
      <c r="DS936" t="str">
        <f t="shared" si="106"/>
        <v>.110.000000000000.</v>
      </c>
    </row>
    <row r="937" spans="111:123" x14ac:dyDescent="0.25">
      <c r="DG937" s="121" t="s">
        <v>4408</v>
      </c>
      <c r="DH937" s="122" t="str">
        <f>VLOOKUP(DG937,'[1]Sheet2 (2)'!$A$2:$C$2126,3,FALSE)</f>
        <v>40110.057.000.5997.110.000000000000.17</v>
      </c>
      <c r="DI937" t="str">
        <f t="shared" si="101"/>
        <v>40110.057.000.</v>
      </c>
      <c r="DJ937" t="str">
        <f t="shared" si="102"/>
        <v>.110.000000000000.17</v>
      </c>
      <c r="DK937" s="4" t="s">
        <v>5277</v>
      </c>
      <c r="DL937" t="str">
        <f t="shared" si="103"/>
        <v>5997</v>
      </c>
      <c r="DM937" t="s">
        <v>2735</v>
      </c>
      <c r="DN937" t="str">
        <f t="shared" si="104"/>
        <v>110.057</v>
      </c>
      <c r="DO937" t="str">
        <f t="shared" si="105"/>
        <v/>
      </c>
      <c r="DP937" s="121" t="s">
        <v>4408</v>
      </c>
      <c r="DQ937" t="s">
        <v>6304</v>
      </c>
      <c r="DR937" t="s">
        <v>5931</v>
      </c>
      <c r="DS937" t="str">
        <f t="shared" si="106"/>
        <v>.110.000000000000.</v>
      </c>
    </row>
    <row r="938" spans="111:123" x14ac:dyDescent="0.25">
      <c r="DG938" s="121" t="s">
        <v>4412</v>
      </c>
      <c r="DH938" s="122" t="str">
        <f>VLOOKUP(DG938,'[1]Sheet2 (2)'!$A$2:$C$2126,3,FALSE)</f>
        <v>40110.057.000.5997.110.000000000000.17</v>
      </c>
      <c r="DI938" t="str">
        <f t="shared" si="101"/>
        <v>40110.057.000.</v>
      </c>
      <c r="DJ938" t="str">
        <f t="shared" si="102"/>
        <v>.110.000000000000.17</v>
      </c>
      <c r="DK938" s="4" t="s">
        <v>5277</v>
      </c>
      <c r="DL938" t="str">
        <f t="shared" si="103"/>
        <v>5997</v>
      </c>
      <c r="DM938" t="s">
        <v>2735</v>
      </c>
      <c r="DN938" t="str">
        <f t="shared" si="104"/>
        <v>110.057</v>
      </c>
      <c r="DO938" t="str">
        <f t="shared" si="105"/>
        <v/>
      </c>
      <c r="DP938" s="121" t="s">
        <v>4412</v>
      </c>
      <c r="DQ938" t="s">
        <v>6304</v>
      </c>
      <c r="DR938" t="s">
        <v>5931</v>
      </c>
      <c r="DS938" t="str">
        <f t="shared" si="106"/>
        <v>.110.000000000000.</v>
      </c>
    </row>
    <row r="939" spans="111:123" x14ac:dyDescent="0.25">
      <c r="DG939" s="121" t="s">
        <v>4416</v>
      </c>
      <c r="DH939" s="122" t="str">
        <f>VLOOKUP(DG939,'[1]Sheet2 (2)'!$A$2:$C$2126,3,FALSE)</f>
        <v>40110.057.000.5997.110.000000000000.17</v>
      </c>
      <c r="DI939" t="str">
        <f t="shared" si="101"/>
        <v>40110.057.000.</v>
      </c>
      <c r="DJ939" t="str">
        <f t="shared" si="102"/>
        <v>.110.000000000000.17</v>
      </c>
      <c r="DK939" s="4" t="s">
        <v>5277</v>
      </c>
      <c r="DL939" t="str">
        <f t="shared" si="103"/>
        <v>5997</v>
      </c>
      <c r="DM939" t="s">
        <v>2735</v>
      </c>
      <c r="DN939" t="str">
        <f t="shared" si="104"/>
        <v>110.057</v>
      </c>
      <c r="DO939" t="str">
        <f t="shared" si="105"/>
        <v/>
      </c>
      <c r="DP939" s="121" t="s">
        <v>4416</v>
      </c>
      <c r="DQ939" t="s">
        <v>6304</v>
      </c>
      <c r="DR939" t="s">
        <v>5931</v>
      </c>
      <c r="DS939" t="str">
        <f t="shared" si="106"/>
        <v>.110.000000000000.</v>
      </c>
    </row>
    <row r="940" spans="111:123" x14ac:dyDescent="0.25">
      <c r="DG940" s="121" t="s">
        <v>4420</v>
      </c>
      <c r="DH940" s="122" t="str">
        <f>VLOOKUP(DG940,'[1]Sheet2 (2)'!$A$2:$C$2126,3,FALSE)</f>
        <v>40110.057.000.5997.110.000000000000.17</v>
      </c>
      <c r="DI940" t="str">
        <f t="shared" si="101"/>
        <v>40110.057.000.</v>
      </c>
      <c r="DJ940" t="str">
        <f t="shared" si="102"/>
        <v>.110.000000000000.17</v>
      </c>
      <c r="DK940" s="4" t="s">
        <v>5277</v>
      </c>
      <c r="DL940" t="str">
        <f t="shared" si="103"/>
        <v>5997</v>
      </c>
      <c r="DM940" t="s">
        <v>2735</v>
      </c>
      <c r="DN940" t="str">
        <f t="shared" si="104"/>
        <v>110.057</v>
      </c>
      <c r="DO940" t="str">
        <f t="shared" si="105"/>
        <v/>
      </c>
      <c r="DP940" s="121" t="s">
        <v>4420</v>
      </c>
      <c r="DQ940" t="s">
        <v>6304</v>
      </c>
      <c r="DR940" t="s">
        <v>5931</v>
      </c>
      <c r="DS940" t="str">
        <f t="shared" si="106"/>
        <v>.110.000000000000.</v>
      </c>
    </row>
    <row r="941" spans="111:123" x14ac:dyDescent="0.25">
      <c r="DG941" s="121" t="s">
        <v>4424</v>
      </c>
      <c r="DH941" s="122" t="str">
        <f>VLOOKUP(DG941,'[1]Sheet2 (2)'!$A$2:$C$2126,3,FALSE)</f>
        <v>40110.070.000.5997.110.000000000000.17</v>
      </c>
      <c r="DI941" t="str">
        <f t="shared" si="101"/>
        <v>40110.070.000.</v>
      </c>
      <c r="DJ941" t="str">
        <f t="shared" si="102"/>
        <v>.110.000000000000.17</v>
      </c>
      <c r="DK941" s="4" t="s">
        <v>5278</v>
      </c>
      <c r="DL941" t="str">
        <f t="shared" si="103"/>
        <v>5997</v>
      </c>
      <c r="DM941" t="s">
        <v>2735</v>
      </c>
      <c r="DN941" t="str">
        <f t="shared" si="104"/>
        <v>110.070</v>
      </c>
      <c r="DO941" t="str">
        <f t="shared" si="105"/>
        <v/>
      </c>
      <c r="DP941" s="121" t="s">
        <v>4424</v>
      </c>
      <c r="DQ941" t="s">
        <v>6305</v>
      </c>
      <c r="DR941" t="s">
        <v>5931</v>
      </c>
      <c r="DS941" t="str">
        <f t="shared" si="106"/>
        <v>.110.000000000000.</v>
      </c>
    </row>
    <row r="942" spans="111:123" x14ac:dyDescent="0.25">
      <c r="DG942" s="121" t="s">
        <v>4428</v>
      </c>
      <c r="DH942" s="122" t="str">
        <f>VLOOKUP(DG942,'[1]Sheet2 (2)'!$A$2:$C$2126,3,FALSE)</f>
        <v>40110.070.000.5997.110.000000000000.17</v>
      </c>
      <c r="DI942" t="str">
        <f t="shared" si="101"/>
        <v>40110.070.000.</v>
      </c>
      <c r="DJ942" t="str">
        <f t="shared" si="102"/>
        <v>.110.000000000000.17</v>
      </c>
      <c r="DK942" s="4" t="s">
        <v>5278</v>
      </c>
      <c r="DL942" t="str">
        <f t="shared" si="103"/>
        <v>5997</v>
      </c>
      <c r="DM942" t="s">
        <v>2735</v>
      </c>
      <c r="DN942" t="str">
        <f t="shared" si="104"/>
        <v>110.070</v>
      </c>
      <c r="DO942" t="str">
        <f t="shared" si="105"/>
        <v/>
      </c>
      <c r="DP942" s="121" t="s">
        <v>4428</v>
      </c>
      <c r="DQ942" t="s">
        <v>6305</v>
      </c>
      <c r="DR942" t="s">
        <v>5931</v>
      </c>
      <c r="DS942" t="str">
        <f t="shared" si="106"/>
        <v>.110.000000000000.</v>
      </c>
    </row>
    <row r="943" spans="111:123" x14ac:dyDescent="0.25">
      <c r="DG943" s="121" t="s">
        <v>4432</v>
      </c>
      <c r="DH943" s="122" t="str">
        <f>VLOOKUP(DG943,'[1]Sheet2 (2)'!$A$2:$C$2126,3,FALSE)</f>
        <v>40110.070.000.5997.110.000000000000.17</v>
      </c>
      <c r="DI943" t="str">
        <f t="shared" si="101"/>
        <v>40110.070.000.</v>
      </c>
      <c r="DJ943" t="str">
        <f t="shared" si="102"/>
        <v>.110.000000000000.17</v>
      </c>
      <c r="DK943" s="4" t="s">
        <v>5278</v>
      </c>
      <c r="DL943" t="str">
        <f t="shared" si="103"/>
        <v>5997</v>
      </c>
      <c r="DM943" t="s">
        <v>2735</v>
      </c>
      <c r="DN943" t="str">
        <f t="shared" si="104"/>
        <v>110.070</v>
      </c>
      <c r="DO943" t="str">
        <f t="shared" si="105"/>
        <v/>
      </c>
      <c r="DP943" s="121" t="s">
        <v>4432</v>
      </c>
      <c r="DQ943" t="s">
        <v>6305</v>
      </c>
      <c r="DR943" t="s">
        <v>5931</v>
      </c>
      <c r="DS943" t="str">
        <f t="shared" si="106"/>
        <v>.110.000000000000.</v>
      </c>
    </row>
    <row r="944" spans="111:123" x14ac:dyDescent="0.25">
      <c r="DG944" s="121" t="s">
        <v>4435</v>
      </c>
      <c r="DH944" s="122" t="str">
        <f>VLOOKUP(DG944,'[1]Sheet2 (2)'!$A$2:$C$2126,3,FALSE)</f>
        <v>40110.070.000.5997.110.000000000000.17</v>
      </c>
      <c r="DI944" t="str">
        <f t="shared" si="101"/>
        <v>40110.070.000.</v>
      </c>
      <c r="DJ944" t="str">
        <f t="shared" si="102"/>
        <v>.110.000000000000.17</v>
      </c>
      <c r="DK944" s="4" t="s">
        <v>5278</v>
      </c>
      <c r="DL944" t="str">
        <f t="shared" si="103"/>
        <v>5997</v>
      </c>
      <c r="DM944" t="s">
        <v>2735</v>
      </c>
      <c r="DN944" t="str">
        <f t="shared" si="104"/>
        <v>110.070</v>
      </c>
      <c r="DO944" t="str">
        <f t="shared" si="105"/>
        <v/>
      </c>
      <c r="DP944" s="121" t="s">
        <v>4435</v>
      </c>
      <c r="DQ944" t="s">
        <v>6305</v>
      </c>
      <c r="DR944" t="s">
        <v>5931</v>
      </c>
      <c r="DS944" t="str">
        <f t="shared" si="106"/>
        <v>.110.000000000000.</v>
      </c>
    </row>
    <row r="945" spans="111:123" x14ac:dyDescent="0.25">
      <c r="DG945" s="121" t="s">
        <v>4439</v>
      </c>
      <c r="DH945" s="122" t="str">
        <f>VLOOKUP(DG945,'[1]Sheet2 (2)'!$A$2:$C$2126,3,FALSE)</f>
        <v>40110.070.000.5997.110.000000000000.17</v>
      </c>
      <c r="DI945" t="str">
        <f t="shared" si="101"/>
        <v>40110.070.000.</v>
      </c>
      <c r="DJ945" t="str">
        <f t="shared" si="102"/>
        <v>.110.000000000000.17</v>
      </c>
      <c r="DK945" s="4" t="s">
        <v>5278</v>
      </c>
      <c r="DL945" t="str">
        <f t="shared" si="103"/>
        <v>5997</v>
      </c>
      <c r="DM945" t="s">
        <v>2735</v>
      </c>
      <c r="DN945" t="str">
        <f t="shared" si="104"/>
        <v>110.070</v>
      </c>
      <c r="DO945" t="str">
        <f t="shared" si="105"/>
        <v/>
      </c>
      <c r="DP945" s="121" t="s">
        <v>4439</v>
      </c>
      <c r="DQ945" t="s">
        <v>6305</v>
      </c>
      <c r="DR945" t="s">
        <v>5931</v>
      </c>
      <c r="DS945" t="str">
        <f t="shared" si="106"/>
        <v>.110.000000000000.</v>
      </c>
    </row>
    <row r="946" spans="111:123" x14ac:dyDescent="0.25">
      <c r="DG946" s="121" t="s">
        <v>4443</v>
      </c>
      <c r="DH946" s="122" t="str">
        <f>VLOOKUP(DG946,'[1]Sheet2 (2)'!$A$2:$C$2126,3,FALSE)</f>
        <v>40110.070.000.5997.110.000000000000.17</v>
      </c>
      <c r="DI946" t="str">
        <f t="shared" si="101"/>
        <v>40110.070.000.</v>
      </c>
      <c r="DJ946" t="str">
        <f t="shared" si="102"/>
        <v>.110.000000000000.17</v>
      </c>
      <c r="DK946" s="4" t="s">
        <v>5278</v>
      </c>
      <c r="DL946" t="str">
        <f t="shared" si="103"/>
        <v>5997</v>
      </c>
      <c r="DM946" t="s">
        <v>2735</v>
      </c>
      <c r="DN946" t="str">
        <f t="shared" si="104"/>
        <v>110.070</v>
      </c>
      <c r="DO946" t="str">
        <f t="shared" si="105"/>
        <v/>
      </c>
      <c r="DP946" s="121" t="s">
        <v>4443</v>
      </c>
      <c r="DQ946" t="s">
        <v>6305</v>
      </c>
      <c r="DR946" t="s">
        <v>5931</v>
      </c>
      <c r="DS946" t="str">
        <f t="shared" si="106"/>
        <v>.110.000000000000.</v>
      </c>
    </row>
    <row r="947" spans="111:123" x14ac:dyDescent="0.25">
      <c r="DG947" s="121" t="s">
        <v>4447</v>
      </c>
      <c r="DH947" s="122" t="str">
        <f>VLOOKUP(DG947,'[1]Sheet2 (2)'!$A$2:$C$2126,3,FALSE)</f>
        <v>40110.070.000.5997.110.000000000000.17</v>
      </c>
      <c r="DI947" t="str">
        <f t="shared" si="101"/>
        <v>40110.070.000.</v>
      </c>
      <c r="DJ947" t="str">
        <f t="shared" si="102"/>
        <v>.110.000000000000.17</v>
      </c>
      <c r="DK947" s="4" t="s">
        <v>5278</v>
      </c>
      <c r="DL947" t="str">
        <f t="shared" si="103"/>
        <v>5997</v>
      </c>
      <c r="DM947" t="s">
        <v>2735</v>
      </c>
      <c r="DN947" t="str">
        <f t="shared" si="104"/>
        <v>110.070</v>
      </c>
      <c r="DO947" t="str">
        <f t="shared" si="105"/>
        <v/>
      </c>
      <c r="DP947" s="121" t="s">
        <v>4447</v>
      </c>
      <c r="DQ947" t="s">
        <v>6305</v>
      </c>
      <c r="DR947" t="s">
        <v>5931</v>
      </c>
      <c r="DS947" t="str">
        <f t="shared" si="106"/>
        <v>.110.000000000000.</v>
      </c>
    </row>
    <row r="948" spans="111:123" x14ac:dyDescent="0.25">
      <c r="DG948" s="121" t="s">
        <v>4450</v>
      </c>
      <c r="DH948" s="122" t="str">
        <f>VLOOKUP(DG948,'[1]Sheet2 (2)'!$A$2:$C$2126,3,FALSE)</f>
        <v>40110.070.000.5997.110.000000000000.17</v>
      </c>
      <c r="DI948" t="str">
        <f t="shared" si="101"/>
        <v>40110.070.000.</v>
      </c>
      <c r="DJ948" t="str">
        <f t="shared" si="102"/>
        <v>.110.000000000000.17</v>
      </c>
      <c r="DK948" s="4" t="s">
        <v>5278</v>
      </c>
      <c r="DL948" t="str">
        <f t="shared" si="103"/>
        <v>5997</v>
      </c>
      <c r="DM948" t="s">
        <v>2735</v>
      </c>
      <c r="DN948" t="str">
        <f t="shared" si="104"/>
        <v>110.070</v>
      </c>
      <c r="DO948" t="str">
        <f t="shared" si="105"/>
        <v/>
      </c>
      <c r="DP948" s="121" t="s">
        <v>4450</v>
      </c>
      <c r="DQ948" t="s">
        <v>6305</v>
      </c>
      <c r="DR948" t="s">
        <v>5931</v>
      </c>
      <c r="DS948" t="str">
        <f t="shared" si="106"/>
        <v>.110.000000000000.</v>
      </c>
    </row>
    <row r="949" spans="111:123" x14ac:dyDescent="0.25">
      <c r="DG949" s="121" t="s">
        <v>4454</v>
      </c>
      <c r="DH949" s="122" t="str">
        <f>VLOOKUP(DG949,'[1]Sheet2 (2)'!$A$2:$C$2126,3,FALSE)</f>
        <v>40110.070.000.5997.110.000000000000.17</v>
      </c>
      <c r="DI949" t="str">
        <f t="shared" si="101"/>
        <v>40110.070.000.</v>
      </c>
      <c r="DJ949" t="str">
        <f t="shared" si="102"/>
        <v>.110.000000000000.17</v>
      </c>
      <c r="DK949" s="4" t="s">
        <v>5278</v>
      </c>
      <c r="DL949" t="str">
        <f t="shared" si="103"/>
        <v>5997</v>
      </c>
      <c r="DM949" t="s">
        <v>2735</v>
      </c>
      <c r="DN949" t="str">
        <f t="shared" si="104"/>
        <v>110.070</v>
      </c>
      <c r="DO949" t="str">
        <f t="shared" si="105"/>
        <v/>
      </c>
      <c r="DP949" s="121" t="s">
        <v>4454</v>
      </c>
      <c r="DQ949" t="s">
        <v>6305</v>
      </c>
      <c r="DR949" t="s">
        <v>5931</v>
      </c>
      <c r="DS949" t="str">
        <f t="shared" si="106"/>
        <v>.110.000000000000.</v>
      </c>
    </row>
    <row r="950" spans="111:123" x14ac:dyDescent="0.25">
      <c r="DG950" s="121" t="s">
        <v>4457</v>
      </c>
      <c r="DH950" s="122" t="str">
        <f>VLOOKUP(DG950,'[1]Sheet2 (2)'!$A$2:$C$2126,3,FALSE)</f>
        <v>40110.070.004.5997.310.000000000000.17</v>
      </c>
      <c r="DI950" t="str">
        <f t="shared" si="101"/>
        <v>40110.070.004.</v>
      </c>
      <c r="DJ950" t="str">
        <f t="shared" si="102"/>
        <v>.310.000000000000.17</v>
      </c>
      <c r="DK950" s="4" t="s">
        <v>5279</v>
      </c>
      <c r="DL950" t="str">
        <f t="shared" si="103"/>
        <v>5997</v>
      </c>
      <c r="DM950" t="s">
        <v>2735</v>
      </c>
      <c r="DN950" t="str">
        <f t="shared" si="104"/>
        <v>110.070</v>
      </c>
      <c r="DO950" t="str">
        <f t="shared" si="105"/>
        <v/>
      </c>
      <c r="DP950" s="121" t="s">
        <v>4457</v>
      </c>
      <c r="DQ950" t="s">
        <v>6306</v>
      </c>
      <c r="DR950" t="s">
        <v>5923</v>
      </c>
      <c r="DS950" t="str">
        <f t="shared" si="106"/>
        <v>.310.000000000000.</v>
      </c>
    </row>
    <row r="951" spans="111:123" x14ac:dyDescent="0.25">
      <c r="DG951" s="121" t="s">
        <v>4460</v>
      </c>
      <c r="DH951" s="122" t="str">
        <f>VLOOKUP(DG951,'[1]Sheet2 (2)'!$A$2:$C$2126,3,FALSE)</f>
        <v>40110.070.000.5997.110.000000000000.17</v>
      </c>
      <c r="DI951" t="str">
        <f t="shared" si="101"/>
        <v>40110.070.000.</v>
      </c>
      <c r="DJ951" t="str">
        <f t="shared" si="102"/>
        <v>.110.000000000000.17</v>
      </c>
      <c r="DK951" s="4" t="s">
        <v>5278</v>
      </c>
      <c r="DL951" t="str">
        <f t="shared" si="103"/>
        <v>5997</v>
      </c>
      <c r="DM951" t="s">
        <v>2735</v>
      </c>
      <c r="DN951" t="str">
        <f t="shared" si="104"/>
        <v>110.070</v>
      </c>
      <c r="DO951" t="str">
        <f t="shared" si="105"/>
        <v/>
      </c>
      <c r="DP951" s="121" t="s">
        <v>4460</v>
      </c>
      <c r="DQ951" t="s">
        <v>6305</v>
      </c>
      <c r="DR951" t="s">
        <v>5931</v>
      </c>
      <c r="DS951" t="str">
        <f t="shared" si="106"/>
        <v>.110.000000000000.</v>
      </c>
    </row>
    <row r="952" spans="111:123" x14ac:dyDescent="0.25">
      <c r="DG952" s="121" t="s">
        <v>4463</v>
      </c>
      <c r="DH952" s="122" t="str">
        <f>VLOOKUP(DG952,'[1]Sheet2 (2)'!$A$2:$C$2126,3,FALSE)</f>
        <v>40110.070.000.5997.110.000000000000.17</v>
      </c>
      <c r="DI952" t="str">
        <f t="shared" si="101"/>
        <v>40110.070.000.</v>
      </c>
      <c r="DJ952" t="str">
        <f t="shared" si="102"/>
        <v>.110.000000000000.17</v>
      </c>
      <c r="DK952" s="4" t="s">
        <v>5278</v>
      </c>
      <c r="DL952" t="str">
        <f t="shared" si="103"/>
        <v>5997</v>
      </c>
      <c r="DM952" t="s">
        <v>2735</v>
      </c>
      <c r="DN952" t="str">
        <f t="shared" si="104"/>
        <v>110.070</v>
      </c>
      <c r="DO952" t="str">
        <f t="shared" si="105"/>
        <v/>
      </c>
      <c r="DP952" s="121" t="s">
        <v>4463</v>
      </c>
      <c r="DQ952" t="s">
        <v>6305</v>
      </c>
      <c r="DR952" t="s">
        <v>5931</v>
      </c>
      <c r="DS952" t="str">
        <f t="shared" si="106"/>
        <v>.110.000000000000.</v>
      </c>
    </row>
    <row r="953" spans="111:123" x14ac:dyDescent="0.25">
      <c r="DG953" s="121" t="s">
        <v>4466</v>
      </c>
      <c r="DH953" s="122" t="str">
        <f>VLOOKUP(DG953,'[1]Sheet2 (2)'!$A$2:$C$2126,3,FALSE)</f>
        <v>40110.070.000.5997.110.000000000000.17</v>
      </c>
      <c r="DI953" t="str">
        <f t="shared" si="101"/>
        <v>40110.070.000.</v>
      </c>
      <c r="DJ953" t="str">
        <f t="shared" si="102"/>
        <v>.110.000000000000.17</v>
      </c>
      <c r="DK953" s="4" t="s">
        <v>5278</v>
      </c>
      <c r="DL953" t="str">
        <f t="shared" si="103"/>
        <v>5997</v>
      </c>
      <c r="DM953" t="s">
        <v>2735</v>
      </c>
      <c r="DN953" t="str">
        <f t="shared" si="104"/>
        <v>110.070</v>
      </c>
      <c r="DO953" t="str">
        <f t="shared" si="105"/>
        <v/>
      </c>
      <c r="DP953" s="121" t="s">
        <v>4466</v>
      </c>
      <c r="DQ953" t="s">
        <v>6305</v>
      </c>
      <c r="DR953" t="s">
        <v>5931</v>
      </c>
      <c r="DS953" t="str">
        <f t="shared" si="106"/>
        <v>.110.000000000000.</v>
      </c>
    </row>
    <row r="954" spans="111:123" x14ac:dyDescent="0.25">
      <c r="DG954" s="121" t="s">
        <v>4469</v>
      </c>
      <c r="DH954" s="122" t="str">
        <f>VLOOKUP(DG954,'[1]Sheet2 (2)'!$A$2:$C$2126,3,FALSE)</f>
        <v>40110.070.000.5997.110.000000000000.17</v>
      </c>
      <c r="DI954" t="str">
        <f t="shared" si="101"/>
        <v>40110.070.000.</v>
      </c>
      <c r="DJ954" t="str">
        <f t="shared" si="102"/>
        <v>.110.000000000000.17</v>
      </c>
      <c r="DK954" s="4" t="s">
        <v>5278</v>
      </c>
      <c r="DL954" t="str">
        <f t="shared" si="103"/>
        <v>5997</v>
      </c>
      <c r="DM954" t="s">
        <v>2735</v>
      </c>
      <c r="DN954" t="str">
        <f t="shared" si="104"/>
        <v>110.070</v>
      </c>
      <c r="DO954" t="str">
        <f t="shared" si="105"/>
        <v/>
      </c>
      <c r="DP954" s="121" t="s">
        <v>4469</v>
      </c>
      <c r="DQ954" t="s">
        <v>6305</v>
      </c>
      <c r="DR954" t="s">
        <v>5931</v>
      </c>
      <c r="DS954" t="str">
        <f t="shared" si="106"/>
        <v>.110.000000000000.</v>
      </c>
    </row>
    <row r="955" spans="111:123" x14ac:dyDescent="0.25">
      <c r="DG955" s="121" t="s">
        <v>4472</v>
      </c>
      <c r="DH955" s="122" t="str">
        <f>VLOOKUP(DG955,'[1]Sheet2 (2)'!$A$2:$C$2126,3,FALSE)</f>
        <v>40110.070.000.5997.110.000000000000.17</v>
      </c>
      <c r="DI955" t="str">
        <f t="shared" si="101"/>
        <v>40110.070.000.</v>
      </c>
      <c r="DJ955" t="str">
        <f t="shared" si="102"/>
        <v>.110.000000000000.17</v>
      </c>
      <c r="DK955" s="4" t="s">
        <v>5278</v>
      </c>
      <c r="DL955" t="str">
        <f t="shared" si="103"/>
        <v>5997</v>
      </c>
      <c r="DM955" t="s">
        <v>2735</v>
      </c>
      <c r="DN955" t="str">
        <f t="shared" si="104"/>
        <v>110.070</v>
      </c>
      <c r="DO955" t="str">
        <f t="shared" si="105"/>
        <v/>
      </c>
      <c r="DP955" s="121" t="s">
        <v>4472</v>
      </c>
      <c r="DQ955" t="s">
        <v>6305</v>
      </c>
      <c r="DR955" t="s">
        <v>5931</v>
      </c>
      <c r="DS955" t="str">
        <f t="shared" si="106"/>
        <v>.110.000000000000.</v>
      </c>
    </row>
    <row r="956" spans="111:123" x14ac:dyDescent="0.25">
      <c r="DG956" s="121" t="s">
        <v>4476</v>
      </c>
      <c r="DH956" s="122" t="str">
        <f>VLOOKUP(DG956,'[1]Sheet2 (2)'!$A$2:$C$2126,3,FALSE)</f>
        <v>40110.070.000.5997.110.000000000000.17</v>
      </c>
      <c r="DI956" t="str">
        <f t="shared" si="101"/>
        <v>40110.070.000.</v>
      </c>
      <c r="DJ956" t="str">
        <f t="shared" si="102"/>
        <v>.110.000000000000.17</v>
      </c>
      <c r="DK956" s="4" t="s">
        <v>5278</v>
      </c>
      <c r="DL956" t="str">
        <f t="shared" si="103"/>
        <v>5997</v>
      </c>
      <c r="DM956" t="s">
        <v>2735</v>
      </c>
      <c r="DN956" t="str">
        <f t="shared" si="104"/>
        <v>110.070</v>
      </c>
      <c r="DO956" t="str">
        <f t="shared" si="105"/>
        <v/>
      </c>
      <c r="DP956" s="121" t="s">
        <v>4476</v>
      </c>
      <c r="DQ956" t="s">
        <v>6305</v>
      </c>
      <c r="DR956" t="s">
        <v>5931</v>
      </c>
      <c r="DS956" t="str">
        <f t="shared" si="106"/>
        <v>.110.000000000000.</v>
      </c>
    </row>
    <row r="957" spans="111:123" x14ac:dyDescent="0.25">
      <c r="DG957" s="121" t="s">
        <v>4480</v>
      </c>
      <c r="DH957" s="122" t="str">
        <f>VLOOKUP(DG957,'[1]Sheet2 (2)'!$A$2:$C$2126,3,FALSE)</f>
        <v>40110.070.000.5997.110.000000000000.17</v>
      </c>
      <c r="DI957" t="str">
        <f t="shared" si="101"/>
        <v>40110.070.000.</v>
      </c>
      <c r="DJ957" t="str">
        <f t="shared" si="102"/>
        <v>.110.000000000000.17</v>
      </c>
      <c r="DK957" s="4" t="s">
        <v>5278</v>
      </c>
      <c r="DL957" t="str">
        <f t="shared" si="103"/>
        <v>5997</v>
      </c>
      <c r="DM957" t="s">
        <v>2735</v>
      </c>
      <c r="DN957" t="str">
        <f t="shared" si="104"/>
        <v>110.070</v>
      </c>
      <c r="DO957" t="str">
        <f t="shared" si="105"/>
        <v/>
      </c>
      <c r="DP957" s="121" t="s">
        <v>4480</v>
      </c>
      <c r="DQ957" t="s">
        <v>6305</v>
      </c>
      <c r="DR957" t="s">
        <v>5931</v>
      </c>
      <c r="DS957" t="str">
        <f t="shared" si="106"/>
        <v>.110.000000000000.</v>
      </c>
    </row>
    <row r="958" spans="111:123" x14ac:dyDescent="0.25">
      <c r="DG958" s="121" t="s">
        <v>4484</v>
      </c>
      <c r="DH958" s="122" t="str">
        <f>VLOOKUP(DG958,'[1]Sheet2 (2)'!$A$2:$C$2126,3,FALSE)</f>
        <v>40110.070.000.5997.110.000000000000.17</v>
      </c>
      <c r="DI958" t="str">
        <f t="shared" si="101"/>
        <v>40110.070.000.</v>
      </c>
      <c r="DJ958" t="str">
        <f t="shared" si="102"/>
        <v>.110.000000000000.17</v>
      </c>
      <c r="DK958" s="4" t="s">
        <v>5278</v>
      </c>
      <c r="DL958" t="str">
        <f t="shared" si="103"/>
        <v>5997</v>
      </c>
      <c r="DM958" t="s">
        <v>2735</v>
      </c>
      <c r="DN958" t="str">
        <f t="shared" si="104"/>
        <v>110.070</v>
      </c>
      <c r="DO958" t="str">
        <f t="shared" si="105"/>
        <v/>
      </c>
      <c r="DP958" s="121" t="s">
        <v>4484</v>
      </c>
      <c r="DQ958" t="s">
        <v>6305</v>
      </c>
      <c r="DR958" t="s">
        <v>5931</v>
      </c>
      <c r="DS958" t="str">
        <f t="shared" si="106"/>
        <v>.110.000000000000.</v>
      </c>
    </row>
    <row r="959" spans="111:123" x14ac:dyDescent="0.25">
      <c r="DG959" s="121" t="s">
        <v>4487</v>
      </c>
      <c r="DH959" s="122" t="str">
        <f>VLOOKUP(DG959,'[1]Sheet2 (2)'!$A$2:$C$2126,3,FALSE)</f>
        <v>40110.074.000.5997.110.000000000000.17</v>
      </c>
      <c r="DI959" t="str">
        <f t="shared" si="101"/>
        <v>40110.074.000.</v>
      </c>
      <c r="DJ959" t="str">
        <f t="shared" si="102"/>
        <v>.110.000000000000.17</v>
      </c>
      <c r="DK959" s="4" t="s">
        <v>5280</v>
      </c>
      <c r="DL959" t="str">
        <f t="shared" si="103"/>
        <v>5997</v>
      </c>
      <c r="DM959" t="s">
        <v>2735</v>
      </c>
      <c r="DN959" t="str">
        <f t="shared" si="104"/>
        <v>110.074</v>
      </c>
      <c r="DO959" t="str">
        <f t="shared" si="105"/>
        <v/>
      </c>
      <c r="DP959" s="121" t="s">
        <v>4487</v>
      </c>
      <c r="DQ959" t="s">
        <v>6307</v>
      </c>
      <c r="DR959" t="s">
        <v>5931</v>
      </c>
      <c r="DS959" t="str">
        <f t="shared" si="106"/>
        <v>.110.000000000000.</v>
      </c>
    </row>
    <row r="960" spans="111:123" x14ac:dyDescent="0.25">
      <c r="DG960" s="121" t="s">
        <v>4490</v>
      </c>
      <c r="DH960" s="122" t="str">
        <f>VLOOKUP(DG960,'[1]Sheet2 (2)'!$A$2:$C$2126,3,FALSE)</f>
        <v>40110.074.000.5997.110.000000000000.17</v>
      </c>
      <c r="DI960" t="str">
        <f t="shared" si="101"/>
        <v>40110.074.000.</v>
      </c>
      <c r="DJ960" t="str">
        <f t="shared" si="102"/>
        <v>.110.000000000000.17</v>
      </c>
      <c r="DK960" s="4" t="s">
        <v>5280</v>
      </c>
      <c r="DL960" t="str">
        <f t="shared" si="103"/>
        <v>5997</v>
      </c>
      <c r="DM960" t="s">
        <v>2735</v>
      </c>
      <c r="DN960" t="str">
        <f t="shared" si="104"/>
        <v>110.074</v>
      </c>
      <c r="DO960" t="str">
        <f t="shared" si="105"/>
        <v/>
      </c>
      <c r="DP960" s="121" t="s">
        <v>4490</v>
      </c>
      <c r="DQ960" t="s">
        <v>6307</v>
      </c>
      <c r="DR960" t="s">
        <v>5931</v>
      </c>
      <c r="DS960" t="str">
        <f t="shared" si="106"/>
        <v>.110.000000000000.</v>
      </c>
    </row>
    <row r="961" spans="111:123" x14ac:dyDescent="0.25">
      <c r="DG961" s="121" t="s">
        <v>4493</v>
      </c>
      <c r="DH961" s="122" t="str">
        <f>VLOOKUP(DG961,'[1]Sheet2 (2)'!$A$2:$C$2126,3,FALSE)</f>
        <v>40110.077.000.5997.110.000000000000.17</v>
      </c>
      <c r="DI961" t="str">
        <f t="shared" si="101"/>
        <v>40110.077.000.</v>
      </c>
      <c r="DJ961" t="str">
        <f t="shared" si="102"/>
        <v>.110.000000000000.17</v>
      </c>
      <c r="DK961" s="4" t="s">
        <v>5281</v>
      </c>
      <c r="DL961" t="str">
        <f t="shared" si="103"/>
        <v>5997</v>
      </c>
      <c r="DM961" t="s">
        <v>2735</v>
      </c>
      <c r="DN961" t="str">
        <f t="shared" si="104"/>
        <v>110.077</v>
      </c>
      <c r="DO961" t="str">
        <f t="shared" si="105"/>
        <v/>
      </c>
      <c r="DP961" s="121" t="s">
        <v>4493</v>
      </c>
      <c r="DQ961" t="s">
        <v>6308</v>
      </c>
      <c r="DR961" t="s">
        <v>5931</v>
      </c>
      <c r="DS961" t="str">
        <f t="shared" si="106"/>
        <v>.110.000000000000.</v>
      </c>
    </row>
    <row r="962" spans="111:123" x14ac:dyDescent="0.25">
      <c r="DG962" s="121" t="s">
        <v>4496</v>
      </c>
      <c r="DH962" s="122" t="str">
        <f>VLOOKUP(DG962,'[1]Sheet2 (2)'!$A$2:$C$2126,3,FALSE)</f>
        <v>40110.077.000.5997.110.000000000000.17</v>
      </c>
      <c r="DI962" t="str">
        <f t="shared" si="101"/>
        <v>40110.077.000.</v>
      </c>
      <c r="DJ962" t="str">
        <f t="shared" si="102"/>
        <v>.110.000000000000.17</v>
      </c>
      <c r="DK962" s="4" t="s">
        <v>5281</v>
      </c>
      <c r="DL962" t="str">
        <f t="shared" si="103"/>
        <v>5997</v>
      </c>
      <c r="DM962" t="s">
        <v>2735</v>
      </c>
      <c r="DN962" t="str">
        <f t="shared" si="104"/>
        <v>110.077</v>
      </c>
      <c r="DO962" t="str">
        <f t="shared" si="105"/>
        <v/>
      </c>
      <c r="DP962" s="121" t="s">
        <v>4496</v>
      </c>
      <c r="DQ962" t="s">
        <v>6308</v>
      </c>
      <c r="DR962" t="s">
        <v>5931</v>
      </c>
      <c r="DS962" t="str">
        <f t="shared" si="106"/>
        <v>.110.000000000000.</v>
      </c>
    </row>
    <row r="963" spans="111:123" x14ac:dyDescent="0.25">
      <c r="DG963" s="121" t="s">
        <v>4498</v>
      </c>
      <c r="DH963" s="122" t="str">
        <f>VLOOKUP(DG963,'[1]Sheet2 (2)'!$A$2:$C$2126,3,FALSE)</f>
        <v>40110.077.000.5997.110.000000000000.17</v>
      </c>
      <c r="DI963" t="str">
        <f t="shared" ref="DI963:DI1026" si="107">MID(DH963,1,14)</f>
        <v>40110.077.000.</v>
      </c>
      <c r="DJ963" t="str">
        <f t="shared" ref="DJ963:DJ1026" si="108">MID(DH963,19,20)</f>
        <v>.110.000000000000.17</v>
      </c>
      <c r="DK963" s="4" t="s">
        <v>5281</v>
      </c>
      <c r="DL963" t="str">
        <f t="shared" ref="DL963:DL1026" si="109">MID(DH963,15,4)</f>
        <v>5997</v>
      </c>
      <c r="DM963" t="s">
        <v>2735</v>
      </c>
      <c r="DN963" t="str">
        <f t="shared" ref="DN963:DN1026" si="110">MID(DI963,3,7)</f>
        <v>110.077</v>
      </c>
      <c r="DO963" t="str">
        <f t="shared" ref="DO963:DO1026" si="111">IF(DN963="110.999","N/A","")</f>
        <v/>
      </c>
      <c r="DP963" s="121" t="s">
        <v>4498</v>
      </c>
      <c r="DQ963" t="s">
        <v>6308</v>
      </c>
      <c r="DR963" t="s">
        <v>5931</v>
      </c>
      <c r="DS963" t="str">
        <f t="shared" ref="DS963:DS1026" si="112">MID(DR963,1,18)</f>
        <v>.110.000000000000.</v>
      </c>
    </row>
    <row r="964" spans="111:123" x14ac:dyDescent="0.25">
      <c r="DG964" s="121" t="s">
        <v>4501</v>
      </c>
      <c r="DH964" s="122" t="str">
        <f>VLOOKUP(DG964,'[1]Sheet2 (2)'!$A$2:$C$2126,3,FALSE)</f>
        <v>40110.077.000.5997.110.000000000000.17</v>
      </c>
      <c r="DI964" t="str">
        <f t="shared" si="107"/>
        <v>40110.077.000.</v>
      </c>
      <c r="DJ964" t="str">
        <f t="shared" si="108"/>
        <v>.110.000000000000.17</v>
      </c>
      <c r="DK964" s="4" t="s">
        <v>5281</v>
      </c>
      <c r="DL964" t="str">
        <f t="shared" si="109"/>
        <v>5997</v>
      </c>
      <c r="DM964" t="s">
        <v>2735</v>
      </c>
      <c r="DN964" t="str">
        <f t="shared" si="110"/>
        <v>110.077</v>
      </c>
      <c r="DO964" t="str">
        <f t="shared" si="111"/>
        <v/>
      </c>
      <c r="DP964" s="121" t="s">
        <v>4501</v>
      </c>
      <c r="DQ964" t="s">
        <v>6308</v>
      </c>
      <c r="DR964" t="s">
        <v>5931</v>
      </c>
      <c r="DS964" t="str">
        <f t="shared" si="112"/>
        <v>.110.000000000000.</v>
      </c>
    </row>
    <row r="965" spans="111:123" x14ac:dyDescent="0.25">
      <c r="DG965" s="121" t="s">
        <v>4504</v>
      </c>
      <c r="DH965" s="122" t="str">
        <f>VLOOKUP(DG965,'[1]Sheet2 (2)'!$A$2:$C$2126,3,FALSE)</f>
        <v>40110.077.000.5997.110.000000000000.17</v>
      </c>
      <c r="DI965" t="str">
        <f t="shared" si="107"/>
        <v>40110.077.000.</v>
      </c>
      <c r="DJ965" t="str">
        <f t="shared" si="108"/>
        <v>.110.000000000000.17</v>
      </c>
      <c r="DK965" s="4" t="s">
        <v>5281</v>
      </c>
      <c r="DL965" t="str">
        <f t="shared" si="109"/>
        <v>5997</v>
      </c>
      <c r="DM965" t="s">
        <v>2735</v>
      </c>
      <c r="DN965" t="str">
        <f t="shared" si="110"/>
        <v>110.077</v>
      </c>
      <c r="DO965" t="str">
        <f t="shared" si="111"/>
        <v/>
      </c>
      <c r="DP965" s="121" t="s">
        <v>4504</v>
      </c>
      <c r="DQ965" t="s">
        <v>6308</v>
      </c>
      <c r="DR965" t="s">
        <v>5931</v>
      </c>
      <c r="DS965" t="str">
        <f t="shared" si="112"/>
        <v>.110.000000000000.</v>
      </c>
    </row>
    <row r="966" spans="111:123" x14ac:dyDescent="0.25">
      <c r="DG966" s="121" t="s">
        <v>4507</v>
      </c>
      <c r="DH966" s="122" t="str">
        <f>VLOOKUP(DG966,'[1]Sheet2 (2)'!$A$2:$C$2126,3,FALSE)</f>
        <v>40110.077.000.5997.110.000000000000.17</v>
      </c>
      <c r="DI966" t="str">
        <f t="shared" si="107"/>
        <v>40110.077.000.</v>
      </c>
      <c r="DJ966" t="str">
        <f t="shared" si="108"/>
        <v>.110.000000000000.17</v>
      </c>
      <c r="DK966" s="4" t="s">
        <v>5281</v>
      </c>
      <c r="DL966" t="str">
        <f t="shared" si="109"/>
        <v>5997</v>
      </c>
      <c r="DM966" t="s">
        <v>2735</v>
      </c>
      <c r="DN966" t="str">
        <f t="shared" si="110"/>
        <v>110.077</v>
      </c>
      <c r="DO966" t="str">
        <f t="shared" si="111"/>
        <v/>
      </c>
      <c r="DP966" s="121" t="s">
        <v>4507</v>
      </c>
      <c r="DQ966" t="s">
        <v>6308</v>
      </c>
      <c r="DR966" t="s">
        <v>5931</v>
      </c>
      <c r="DS966" t="str">
        <f t="shared" si="112"/>
        <v>.110.000000000000.</v>
      </c>
    </row>
    <row r="967" spans="111:123" x14ac:dyDescent="0.25">
      <c r="DG967" s="121" t="s">
        <v>4509</v>
      </c>
      <c r="DH967" s="122" t="str">
        <f>VLOOKUP(DG967,'[1]Sheet2 (2)'!$A$2:$C$2126,3,FALSE)</f>
        <v>40110.077.000.5997.110.000000000000.17</v>
      </c>
      <c r="DI967" t="str">
        <f t="shared" si="107"/>
        <v>40110.077.000.</v>
      </c>
      <c r="DJ967" t="str">
        <f t="shared" si="108"/>
        <v>.110.000000000000.17</v>
      </c>
      <c r="DK967" s="4" t="s">
        <v>5281</v>
      </c>
      <c r="DL967" t="str">
        <f t="shared" si="109"/>
        <v>5997</v>
      </c>
      <c r="DM967" t="s">
        <v>2735</v>
      </c>
      <c r="DN967" t="str">
        <f t="shared" si="110"/>
        <v>110.077</v>
      </c>
      <c r="DO967" t="str">
        <f t="shared" si="111"/>
        <v/>
      </c>
      <c r="DP967" s="121" t="s">
        <v>4509</v>
      </c>
      <c r="DQ967" t="s">
        <v>6308</v>
      </c>
      <c r="DR967" t="s">
        <v>5931</v>
      </c>
      <c r="DS967" t="str">
        <f t="shared" si="112"/>
        <v>.110.000000000000.</v>
      </c>
    </row>
    <row r="968" spans="111:123" x14ac:dyDescent="0.25">
      <c r="DG968" s="121" t="s">
        <v>4511</v>
      </c>
      <c r="DH968" s="122" t="str">
        <f>VLOOKUP(DG968,'[1]Sheet2 (2)'!$A$2:$C$2126,3,FALSE)</f>
        <v>40110.077.000.5997.110.000000000000.17</v>
      </c>
      <c r="DI968" t="str">
        <f t="shared" si="107"/>
        <v>40110.077.000.</v>
      </c>
      <c r="DJ968" t="str">
        <f t="shared" si="108"/>
        <v>.110.000000000000.17</v>
      </c>
      <c r="DK968" s="4" t="s">
        <v>5281</v>
      </c>
      <c r="DL968" t="str">
        <f t="shared" si="109"/>
        <v>5997</v>
      </c>
      <c r="DM968" t="s">
        <v>2735</v>
      </c>
      <c r="DN968" t="str">
        <f t="shared" si="110"/>
        <v>110.077</v>
      </c>
      <c r="DO968" t="str">
        <f t="shared" si="111"/>
        <v/>
      </c>
      <c r="DP968" s="121" t="s">
        <v>4511</v>
      </c>
      <c r="DQ968" t="s">
        <v>6308</v>
      </c>
      <c r="DR968" t="s">
        <v>5931</v>
      </c>
      <c r="DS968" t="str">
        <f t="shared" si="112"/>
        <v>.110.000000000000.</v>
      </c>
    </row>
    <row r="969" spans="111:123" x14ac:dyDescent="0.25">
      <c r="DG969" s="121" t="s">
        <v>4513</v>
      </c>
      <c r="DH969" s="122" t="str">
        <f>VLOOKUP(DG969,'[1]Sheet2 (2)'!$A$2:$C$2126,3,FALSE)</f>
        <v>40110.077.000.5997.110.000000000000.17</v>
      </c>
      <c r="DI969" t="str">
        <f t="shared" si="107"/>
        <v>40110.077.000.</v>
      </c>
      <c r="DJ969" t="str">
        <f t="shared" si="108"/>
        <v>.110.000000000000.17</v>
      </c>
      <c r="DK969" s="4" t="s">
        <v>5281</v>
      </c>
      <c r="DL969" t="str">
        <f t="shared" si="109"/>
        <v>5997</v>
      </c>
      <c r="DM969" t="s">
        <v>2735</v>
      </c>
      <c r="DN969" t="str">
        <f t="shared" si="110"/>
        <v>110.077</v>
      </c>
      <c r="DO969" t="str">
        <f t="shared" si="111"/>
        <v/>
      </c>
      <c r="DP969" s="121" t="s">
        <v>4513</v>
      </c>
      <c r="DQ969" t="s">
        <v>6308</v>
      </c>
      <c r="DR969" t="s">
        <v>5931</v>
      </c>
      <c r="DS969" t="str">
        <f t="shared" si="112"/>
        <v>.110.000000000000.</v>
      </c>
    </row>
    <row r="970" spans="111:123" x14ac:dyDescent="0.25">
      <c r="DG970" s="121" t="s">
        <v>4515</v>
      </c>
      <c r="DH970" s="122" t="str">
        <f>VLOOKUP(DG970,'[1]Sheet2 (2)'!$A$2:$C$2126,3,FALSE)</f>
        <v>40110.077.000.5997.110.000000000000.17</v>
      </c>
      <c r="DI970" t="str">
        <f t="shared" si="107"/>
        <v>40110.077.000.</v>
      </c>
      <c r="DJ970" t="str">
        <f t="shared" si="108"/>
        <v>.110.000000000000.17</v>
      </c>
      <c r="DK970" s="4" t="s">
        <v>5281</v>
      </c>
      <c r="DL970" t="str">
        <f t="shared" si="109"/>
        <v>5997</v>
      </c>
      <c r="DM970" t="s">
        <v>2735</v>
      </c>
      <c r="DN970" t="str">
        <f t="shared" si="110"/>
        <v>110.077</v>
      </c>
      <c r="DO970" t="str">
        <f t="shared" si="111"/>
        <v/>
      </c>
      <c r="DP970" s="121" t="s">
        <v>4515</v>
      </c>
      <c r="DQ970" t="s">
        <v>6308</v>
      </c>
      <c r="DR970" t="s">
        <v>5931</v>
      </c>
      <c r="DS970" t="str">
        <f t="shared" si="112"/>
        <v>.110.000000000000.</v>
      </c>
    </row>
    <row r="971" spans="111:123" x14ac:dyDescent="0.25">
      <c r="DG971" s="121" t="s">
        <v>4517</v>
      </c>
      <c r="DH971" s="122" t="str">
        <f>VLOOKUP(DG971,'[1]Sheet2 (2)'!$A$2:$C$2126,3,FALSE)</f>
        <v>40110.077.000.5997.110.000000000000.17</v>
      </c>
      <c r="DI971" t="str">
        <f t="shared" si="107"/>
        <v>40110.077.000.</v>
      </c>
      <c r="DJ971" t="str">
        <f t="shared" si="108"/>
        <v>.110.000000000000.17</v>
      </c>
      <c r="DK971" s="4" t="s">
        <v>5281</v>
      </c>
      <c r="DL971" t="str">
        <f t="shared" si="109"/>
        <v>5997</v>
      </c>
      <c r="DM971" t="s">
        <v>2735</v>
      </c>
      <c r="DN971" t="str">
        <f t="shared" si="110"/>
        <v>110.077</v>
      </c>
      <c r="DO971" t="str">
        <f t="shared" si="111"/>
        <v/>
      </c>
      <c r="DP971" s="121" t="s">
        <v>4517</v>
      </c>
      <c r="DQ971" t="s">
        <v>6308</v>
      </c>
      <c r="DR971" t="s">
        <v>5931</v>
      </c>
      <c r="DS971" t="str">
        <f t="shared" si="112"/>
        <v>.110.000000000000.</v>
      </c>
    </row>
    <row r="972" spans="111:123" x14ac:dyDescent="0.25">
      <c r="DG972" s="121" t="s">
        <v>4519</v>
      </c>
      <c r="DH972" s="122" t="str">
        <f>VLOOKUP(DG972,'[1]Sheet2 (2)'!$A$2:$C$2126,3,FALSE)</f>
        <v>40110.077.000.5997.110.000000000000.17</v>
      </c>
      <c r="DI972" t="str">
        <f t="shared" si="107"/>
        <v>40110.077.000.</v>
      </c>
      <c r="DJ972" t="str">
        <f t="shared" si="108"/>
        <v>.110.000000000000.17</v>
      </c>
      <c r="DK972" s="4" t="s">
        <v>5281</v>
      </c>
      <c r="DL972" t="str">
        <f t="shared" si="109"/>
        <v>5997</v>
      </c>
      <c r="DM972" t="s">
        <v>2735</v>
      </c>
      <c r="DN972" t="str">
        <f t="shared" si="110"/>
        <v>110.077</v>
      </c>
      <c r="DO972" t="str">
        <f t="shared" si="111"/>
        <v/>
      </c>
      <c r="DP972" s="121" t="s">
        <v>4519</v>
      </c>
      <c r="DQ972" t="s">
        <v>6308</v>
      </c>
      <c r="DR972" t="s">
        <v>5931</v>
      </c>
      <c r="DS972" t="str">
        <f t="shared" si="112"/>
        <v>.110.000000000000.</v>
      </c>
    </row>
    <row r="973" spans="111:123" x14ac:dyDescent="0.25">
      <c r="DG973" s="121" t="s">
        <v>4521</v>
      </c>
      <c r="DH973" s="122" t="str">
        <f>VLOOKUP(DG973,'[1]Sheet2 (2)'!$A$2:$C$2126,3,FALSE)</f>
        <v>40110.077.000.5997.110.000000000000.17</v>
      </c>
      <c r="DI973" t="str">
        <f t="shared" si="107"/>
        <v>40110.077.000.</v>
      </c>
      <c r="DJ973" t="str">
        <f t="shared" si="108"/>
        <v>.110.000000000000.17</v>
      </c>
      <c r="DK973" s="4" t="s">
        <v>5281</v>
      </c>
      <c r="DL973" t="str">
        <f t="shared" si="109"/>
        <v>5997</v>
      </c>
      <c r="DM973" t="s">
        <v>2735</v>
      </c>
      <c r="DN973" t="str">
        <f t="shared" si="110"/>
        <v>110.077</v>
      </c>
      <c r="DO973" t="str">
        <f t="shared" si="111"/>
        <v/>
      </c>
      <c r="DP973" s="121" t="s">
        <v>4521</v>
      </c>
      <c r="DQ973" t="s">
        <v>6308</v>
      </c>
      <c r="DR973" t="s">
        <v>5931</v>
      </c>
      <c r="DS973" t="str">
        <f t="shared" si="112"/>
        <v>.110.000000000000.</v>
      </c>
    </row>
    <row r="974" spans="111:123" x14ac:dyDescent="0.25">
      <c r="DG974" s="121" t="s">
        <v>4523</v>
      </c>
      <c r="DH974" s="122" t="str">
        <f>VLOOKUP(DG974,'[1]Sheet2 (2)'!$A$2:$C$2126,3,FALSE)</f>
        <v>40110.077.000.5997.110.000000000000.17</v>
      </c>
      <c r="DI974" t="str">
        <f t="shared" si="107"/>
        <v>40110.077.000.</v>
      </c>
      <c r="DJ974" t="str">
        <f t="shared" si="108"/>
        <v>.110.000000000000.17</v>
      </c>
      <c r="DK974" s="4" t="s">
        <v>5281</v>
      </c>
      <c r="DL974" t="str">
        <f t="shared" si="109"/>
        <v>5997</v>
      </c>
      <c r="DM974" t="s">
        <v>2735</v>
      </c>
      <c r="DN974" t="str">
        <f t="shared" si="110"/>
        <v>110.077</v>
      </c>
      <c r="DO974" t="str">
        <f t="shared" si="111"/>
        <v/>
      </c>
      <c r="DP974" s="121" t="s">
        <v>4523</v>
      </c>
      <c r="DQ974" t="s">
        <v>6308</v>
      </c>
      <c r="DR974" t="s">
        <v>5931</v>
      </c>
      <c r="DS974" t="str">
        <f t="shared" si="112"/>
        <v>.110.000000000000.</v>
      </c>
    </row>
    <row r="975" spans="111:123" x14ac:dyDescent="0.25">
      <c r="DG975" s="121" t="s">
        <v>4525</v>
      </c>
      <c r="DH975" s="122" t="str">
        <f>VLOOKUP(DG975,'[1]Sheet2 (2)'!$A$2:$C$2126,3,FALSE)</f>
        <v>40110.077.000.5997.110.000000000000.17</v>
      </c>
      <c r="DI975" t="str">
        <f t="shared" si="107"/>
        <v>40110.077.000.</v>
      </c>
      <c r="DJ975" t="str">
        <f t="shared" si="108"/>
        <v>.110.000000000000.17</v>
      </c>
      <c r="DK975" s="4" t="s">
        <v>5281</v>
      </c>
      <c r="DL975" t="str">
        <f t="shared" si="109"/>
        <v>5997</v>
      </c>
      <c r="DM975" t="s">
        <v>2735</v>
      </c>
      <c r="DN975" t="str">
        <f t="shared" si="110"/>
        <v>110.077</v>
      </c>
      <c r="DO975" t="str">
        <f t="shared" si="111"/>
        <v/>
      </c>
      <c r="DP975" s="121" t="s">
        <v>4525</v>
      </c>
      <c r="DQ975" t="s">
        <v>6308</v>
      </c>
      <c r="DR975" t="s">
        <v>5931</v>
      </c>
      <c r="DS975" t="str">
        <f t="shared" si="112"/>
        <v>.110.000000000000.</v>
      </c>
    </row>
    <row r="976" spans="111:123" x14ac:dyDescent="0.25">
      <c r="DG976" s="121" t="s">
        <v>4527</v>
      </c>
      <c r="DH976" s="122" t="str">
        <f>VLOOKUP(DG976,'[1]Sheet2 (2)'!$A$2:$C$2126,3,FALSE)</f>
        <v>40110.077.000.5997.110.000000000000.17</v>
      </c>
      <c r="DI976" t="str">
        <f t="shared" si="107"/>
        <v>40110.077.000.</v>
      </c>
      <c r="DJ976" t="str">
        <f t="shared" si="108"/>
        <v>.110.000000000000.17</v>
      </c>
      <c r="DK976" s="4" t="s">
        <v>5281</v>
      </c>
      <c r="DL976" t="str">
        <f t="shared" si="109"/>
        <v>5997</v>
      </c>
      <c r="DM976" t="s">
        <v>2735</v>
      </c>
      <c r="DN976" t="str">
        <f t="shared" si="110"/>
        <v>110.077</v>
      </c>
      <c r="DO976" t="str">
        <f t="shared" si="111"/>
        <v/>
      </c>
      <c r="DP976" s="121" t="s">
        <v>4527</v>
      </c>
      <c r="DQ976" t="s">
        <v>6308</v>
      </c>
      <c r="DR976" t="s">
        <v>5931</v>
      </c>
      <c r="DS976" t="str">
        <f t="shared" si="112"/>
        <v>.110.000000000000.</v>
      </c>
    </row>
    <row r="977" spans="111:123" x14ac:dyDescent="0.25">
      <c r="DG977" s="121" t="s">
        <v>4529</v>
      </c>
      <c r="DH977" s="122" t="str">
        <f>VLOOKUP(DG977,'[1]Sheet2 (2)'!$A$2:$C$2126,3,FALSE)</f>
        <v>40110.077.000.5997.110.000000000000.17</v>
      </c>
      <c r="DI977" t="str">
        <f t="shared" si="107"/>
        <v>40110.077.000.</v>
      </c>
      <c r="DJ977" t="str">
        <f t="shared" si="108"/>
        <v>.110.000000000000.17</v>
      </c>
      <c r="DK977" s="4" t="s">
        <v>5281</v>
      </c>
      <c r="DL977" t="str">
        <f t="shared" si="109"/>
        <v>5997</v>
      </c>
      <c r="DM977" t="s">
        <v>2735</v>
      </c>
      <c r="DN977" t="str">
        <f t="shared" si="110"/>
        <v>110.077</v>
      </c>
      <c r="DO977" t="str">
        <f t="shared" si="111"/>
        <v/>
      </c>
      <c r="DP977" s="121" t="s">
        <v>4529</v>
      </c>
      <c r="DQ977" t="s">
        <v>6308</v>
      </c>
      <c r="DR977" t="s">
        <v>5931</v>
      </c>
      <c r="DS977" t="str">
        <f t="shared" si="112"/>
        <v>.110.000000000000.</v>
      </c>
    </row>
    <row r="978" spans="111:123" x14ac:dyDescent="0.25">
      <c r="DG978" s="121" t="s">
        <v>4531</v>
      </c>
      <c r="DH978" s="122" t="str">
        <f>VLOOKUP(DG978,'[1]Sheet2 (2)'!$A$2:$C$2126,3,FALSE)</f>
        <v>40110.077.000.5997.110.000000000000.17</v>
      </c>
      <c r="DI978" t="str">
        <f t="shared" si="107"/>
        <v>40110.077.000.</v>
      </c>
      <c r="DJ978" t="str">
        <f t="shared" si="108"/>
        <v>.110.000000000000.17</v>
      </c>
      <c r="DK978" s="4" t="s">
        <v>5281</v>
      </c>
      <c r="DL978" t="str">
        <f t="shared" si="109"/>
        <v>5997</v>
      </c>
      <c r="DM978" t="s">
        <v>2735</v>
      </c>
      <c r="DN978" t="str">
        <f t="shared" si="110"/>
        <v>110.077</v>
      </c>
      <c r="DO978" t="str">
        <f t="shared" si="111"/>
        <v/>
      </c>
      <c r="DP978" s="121" t="s">
        <v>4531</v>
      </c>
      <c r="DQ978" t="s">
        <v>6308</v>
      </c>
      <c r="DR978" t="s">
        <v>5931</v>
      </c>
      <c r="DS978" t="str">
        <f t="shared" si="112"/>
        <v>.110.000000000000.</v>
      </c>
    </row>
    <row r="979" spans="111:123" x14ac:dyDescent="0.25">
      <c r="DG979" s="121" t="s">
        <v>4533</v>
      </c>
      <c r="DH979" s="122" t="str">
        <f>VLOOKUP(DG979,'[1]Sheet2 (2)'!$A$2:$C$2126,3,FALSE)</f>
        <v>40110.077.022.5997.220.000000000000.17</v>
      </c>
      <c r="DI979" t="str">
        <f t="shared" si="107"/>
        <v>40110.077.022.</v>
      </c>
      <c r="DJ979" t="str">
        <f t="shared" si="108"/>
        <v>.220.000000000000.17</v>
      </c>
      <c r="DK979" s="4" t="s">
        <v>5282</v>
      </c>
      <c r="DL979" t="str">
        <f t="shared" si="109"/>
        <v>5997</v>
      </c>
      <c r="DM979" t="s">
        <v>2735</v>
      </c>
      <c r="DN979" t="str">
        <f t="shared" si="110"/>
        <v>110.077</v>
      </c>
      <c r="DO979" t="str">
        <f t="shared" si="111"/>
        <v/>
      </c>
      <c r="DP979" s="121" t="s">
        <v>4533</v>
      </c>
      <c r="DQ979" t="s">
        <v>6309</v>
      </c>
      <c r="DR979" t="s">
        <v>5903</v>
      </c>
      <c r="DS979" t="str">
        <f t="shared" si="112"/>
        <v>.220.000000000000.</v>
      </c>
    </row>
    <row r="980" spans="111:123" x14ac:dyDescent="0.25">
      <c r="DG980" s="121" t="s">
        <v>4535</v>
      </c>
      <c r="DH980" s="122" t="str">
        <f>VLOOKUP(DG980,'[1]Sheet2 (2)'!$A$2:$C$2126,3,FALSE)</f>
        <v>40110.078.000.5997.110.000000000000.17</v>
      </c>
      <c r="DI980" t="str">
        <f t="shared" si="107"/>
        <v>40110.078.000.</v>
      </c>
      <c r="DJ980" t="str">
        <f t="shared" si="108"/>
        <v>.110.000000000000.17</v>
      </c>
      <c r="DK980" s="4" t="s">
        <v>5283</v>
      </c>
      <c r="DL980" t="str">
        <f t="shared" si="109"/>
        <v>5997</v>
      </c>
      <c r="DM980" t="s">
        <v>2735</v>
      </c>
      <c r="DN980" t="str">
        <f t="shared" si="110"/>
        <v>110.078</v>
      </c>
      <c r="DO980" t="str">
        <f t="shared" si="111"/>
        <v/>
      </c>
      <c r="DP980" s="121" t="s">
        <v>4535</v>
      </c>
      <c r="DQ980" t="s">
        <v>6310</v>
      </c>
      <c r="DR980" t="s">
        <v>5931</v>
      </c>
      <c r="DS980" t="str">
        <f t="shared" si="112"/>
        <v>.110.000000000000.</v>
      </c>
    </row>
    <row r="981" spans="111:123" x14ac:dyDescent="0.25">
      <c r="DG981" s="121" t="s">
        <v>4537</v>
      </c>
      <c r="DH981" s="122" t="str">
        <f>VLOOKUP(DG981,'[1]Sheet2 (2)'!$A$2:$C$2126,3,FALSE)</f>
        <v>40110.078.000.5997.110.000000000000.17</v>
      </c>
      <c r="DI981" t="str">
        <f t="shared" si="107"/>
        <v>40110.078.000.</v>
      </c>
      <c r="DJ981" t="str">
        <f t="shared" si="108"/>
        <v>.110.000000000000.17</v>
      </c>
      <c r="DK981" s="4" t="s">
        <v>5283</v>
      </c>
      <c r="DL981" t="str">
        <f t="shared" si="109"/>
        <v>5997</v>
      </c>
      <c r="DM981" t="s">
        <v>2735</v>
      </c>
      <c r="DN981" t="str">
        <f t="shared" si="110"/>
        <v>110.078</v>
      </c>
      <c r="DO981" t="str">
        <f t="shared" si="111"/>
        <v/>
      </c>
      <c r="DP981" s="121" t="s">
        <v>4537</v>
      </c>
      <c r="DQ981" t="s">
        <v>6310</v>
      </c>
      <c r="DR981" t="s">
        <v>5931</v>
      </c>
      <c r="DS981" t="str">
        <f t="shared" si="112"/>
        <v>.110.000000000000.</v>
      </c>
    </row>
    <row r="982" spans="111:123" x14ac:dyDescent="0.25">
      <c r="DG982" s="121" t="s">
        <v>4539</v>
      </c>
      <c r="DH982" s="122" t="str">
        <f>VLOOKUP(DG982,'[1]Sheet2 (2)'!$A$2:$C$2126,3,FALSE)</f>
        <v>40110.078.000.5997.110.000000000000.17</v>
      </c>
      <c r="DI982" t="str">
        <f t="shared" si="107"/>
        <v>40110.078.000.</v>
      </c>
      <c r="DJ982" t="str">
        <f t="shared" si="108"/>
        <v>.110.000000000000.17</v>
      </c>
      <c r="DK982" s="4" t="s">
        <v>5283</v>
      </c>
      <c r="DL982" t="str">
        <f t="shared" si="109"/>
        <v>5997</v>
      </c>
      <c r="DM982" t="s">
        <v>2735</v>
      </c>
      <c r="DN982" t="str">
        <f t="shared" si="110"/>
        <v>110.078</v>
      </c>
      <c r="DO982" t="str">
        <f t="shared" si="111"/>
        <v/>
      </c>
      <c r="DP982" s="121" t="s">
        <v>4539</v>
      </c>
      <c r="DQ982" t="s">
        <v>6310</v>
      </c>
      <c r="DR982" t="s">
        <v>5931</v>
      </c>
      <c r="DS982" t="str">
        <f t="shared" si="112"/>
        <v>.110.000000000000.</v>
      </c>
    </row>
    <row r="983" spans="111:123" x14ac:dyDescent="0.25">
      <c r="DG983" s="121" t="s">
        <v>4541</v>
      </c>
      <c r="DH983" s="122" t="str">
        <f>VLOOKUP(DG983,'[1]Sheet2 (2)'!$A$2:$C$2126,3,FALSE)</f>
        <v>40110.078.000.5997.110.000000000000.17</v>
      </c>
      <c r="DI983" t="str">
        <f t="shared" si="107"/>
        <v>40110.078.000.</v>
      </c>
      <c r="DJ983" t="str">
        <f t="shared" si="108"/>
        <v>.110.000000000000.17</v>
      </c>
      <c r="DK983" s="4" t="s">
        <v>5283</v>
      </c>
      <c r="DL983" t="str">
        <f t="shared" si="109"/>
        <v>5997</v>
      </c>
      <c r="DM983" t="s">
        <v>2735</v>
      </c>
      <c r="DN983" t="str">
        <f t="shared" si="110"/>
        <v>110.078</v>
      </c>
      <c r="DO983" t="str">
        <f t="shared" si="111"/>
        <v/>
      </c>
      <c r="DP983" s="121" t="s">
        <v>4541</v>
      </c>
      <c r="DQ983" t="s">
        <v>6310</v>
      </c>
      <c r="DR983" t="s">
        <v>5931</v>
      </c>
      <c r="DS983" t="str">
        <f t="shared" si="112"/>
        <v>.110.000000000000.</v>
      </c>
    </row>
    <row r="984" spans="111:123" x14ac:dyDescent="0.25">
      <c r="DG984" s="121" t="s">
        <v>4543</v>
      </c>
      <c r="DH984" s="122" t="str">
        <f>VLOOKUP(DG984,'[1]Sheet2 (2)'!$A$2:$C$2126,3,FALSE)</f>
        <v>40110.078.000.5997.110.000000000000.17</v>
      </c>
      <c r="DI984" t="str">
        <f t="shared" si="107"/>
        <v>40110.078.000.</v>
      </c>
      <c r="DJ984" t="str">
        <f t="shared" si="108"/>
        <v>.110.000000000000.17</v>
      </c>
      <c r="DK984" s="4" t="s">
        <v>5283</v>
      </c>
      <c r="DL984" t="str">
        <f t="shared" si="109"/>
        <v>5997</v>
      </c>
      <c r="DM984" t="s">
        <v>2735</v>
      </c>
      <c r="DN984" t="str">
        <f t="shared" si="110"/>
        <v>110.078</v>
      </c>
      <c r="DO984" t="str">
        <f t="shared" si="111"/>
        <v/>
      </c>
      <c r="DP984" s="121" t="s">
        <v>4543</v>
      </c>
      <c r="DQ984" t="s">
        <v>6310</v>
      </c>
      <c r="DR984" t="s">
        <v>5931</v>
      </c>
      <c r="DS984" t="str">
        <f t="shared" si="112"/>
        <v>.110.000000000000.</v>
      </c>
    </row>
    <row r="985" spans="111:123" x14ac:dyDescent="0.25">
      <c r="DG985" s="121" t="s">
        <v>4545</v>
      </c>
      <c r="DH985" s="122" t="str">
        <f>VLOOKUP(DG985,'[1]Sheet2 (2)'!$A$2:$C$2126,3,FALSE)</f>
        <v>40110.078.000.5997.110.000000000000.17</v>
      </c>
      <c r="DI985" t="str">
        <f t="shared" si="107"/>
        <v>40110.078.000.</v>
      </c>
      <c r="DJ985" t="str">
        <f t="shared" si="108"/>
        <v>.110.000000000000.17</v>
      </c>
      <c r="DK985" s="4" t="s">
        <v>5283</v>
      </c>
      <c r="DL985" t="str">
        <f t="shared" si="109"/>
        <v>5997</v>
      </c>
      <c r="DM985" t="s">
        <v>2735</v>
      </c>
      <c r="DN985" t="str">
        <f t="shared" si="110"/>
        <v>110.078</v>
      </c>
      <c r="DO985" t="str">
        <f t="shared" si="111"/>
        <v/>
      </c>
      <c r="DP985" s="121" t="s">
        <v>4545</v>
      </c>
      <c r="DQ985" t="s">
        <v>6310</v>
      </c>
      <c r="DR985" t="s">
        <v>5931</v>
      </c>
      <c r="DS985" t="str">
        <f t="shared" si="112"/>
        <v>.110.000000000000.</v>
      </c>
    </row>
    <row r="986" spans="111:123" x14ac:dyDescent="0.25">
      <c r="DG986" s="121" t="s">
        <v>4547</v>
      </c>
      <c r="DH986" s="122" t="str">
        <f>VLOOKUP(DG986,'[1]Sheet2 (2)'!$A$2:$C$2126,3,FALSE)</f>
        <v>40110.078.000.5997.110.000000000000.17</v>
      </c>
      <c r="DI986" t="str">
        <f t="shared" si="107"/>
        <v>40110.078.000.</v>
      </c>
      <c r="DJ986" t="str">
        <f t="shared" si="108"/>
        <v>.110.000000000000.17</v>
      </c>
      <c r="DK986" s="4" t="s">
        <v>5283</v>
      </c>
      <c r="DL986" t="str">
        <f t="shared" si="109"/>
        <v>5997</v>
      </c>
      <c r="DM986" t="s">
        <v>2735</v>
      </c>
      <c r="DN986" t="str">
        <f t="shared" si="110"/>
        <v>110.078</v>
      </c>
      <c r="DO986" t="str">
        <f t="shared" si="111"/>
        <v/>
      </c>
      <c r="DP986" s="121" t="s">
        <v>4547</v>
      </c>
      <c r="DQ986" t="s">
        <v>6310</v>
      </c>
      <c r="DR986" t="s">
        <v>5931</v>
      </c>
      <c r="DS986" t="str">
        <f t="shared" si="112"/>
        <v>.110.000000000000.</v>
      </c>
    </row>
    <row r="987" spans="111:123" x14ac:dyDescent="0.25">
      <c r="DG987" s="121" t="s">
        <v>4549</v>
      </c>
      <c r="DH987" s="122" t="str">
        <f>VLOOKUP(DG987,'[1]Sheet2 (2)'!$A$2:$C$2126,3,FALSE)</f>
        <v>40110.078.000.5997.110.000000000000.17</v>
      </c>
      <c r="DI987" t="str">
        <f t="shared" si="107"/>
        <v>40110.078.000.</v>
      </c>
      <c r="DJ987" t="str">
        <f t="shared" si="108"/>
        <v>.110.000000000000.17</v>
      </c>
      <c r="DK987" s="4" t="s">
        <v>5283</v>
      </c>
      <c r="DL987" t="str">
        <f t="shared" si="109"/>
        <v>5997</v>
      </c>
      <c r="DM987" t="s">
        <v>2735</v>
      </c>
      <c r="DN987" t="str">
        <f t="shared" si="110"/>
        <v>110.078</v>
      </c>
      <c r="DO987" t="str">
        <f t="shared" si="111"/>
        <v/>
      </c>
      <c r="DP987" s="121" t="s">
        <v>4549</v>
      </c>
      <c r="DQ987" t="s">
        <v>6310</v>
      </c>
      <c r="DR987" t="s">
        <v>5931</v>
      </c>
      <c r="DS987" t="str">
        <f t="shared" si="112"/>
        <v>.110.000000000000.</v>
      </c>
    </row>
    <row r="988" spans="111:123" x14ac:dyDescent="0.25">
      <c r="DG988" s="121" t="s">
        <v>4552</v>
      </c>
      <c r="DH988" s="122" t="str">
        <f>VLOOKUP(DG988,'[1]Sheet2 (2)'!$A$2:$C$2126,3,FALSE)</f>
        <v>40110.078.000.5997.110.000000000000.17</v>
      </c>
      <c r="DI988" t="str">
        <f t="shared" si="107"/>
        <v>40110.078.000.</v>
      </c>
      <c r="DJ988" t="str">
        <f t="shared" si="108"/>
        <v>.110.000000000000.17</v>
      </c>
      <c r="DK988" s="4" t="s">
        <v>5283</v>
      </c>
      <c r="DL988" t="str">
        <f t="shared" si="109"/>
        <v>5997</v>
      </c>
      <c r="DM988" t="s">
        <v>2735</v>
      </c>
      <c r="DN988" t="str">
        <f t="shared" si="110"/>
        <v>110.078</v>
      </c>
      <c r="DO988" t="str">
        <f t="shared" si="111"/>
        <v/>
      </c>
      <c r="DP988" s="121" t="s">
        <v>4552</v>
      </c>
      <c r="DQ988" t="s">
        <v>6310</v>
      </c>
      <c r="DR988" t="s">
        <v>5931</v>
      </c>
      <c r="DS988" t="str">
        <f t="shared" si="112"/>
        <v>.110.000000000000.</v>
      </c>
    </row>
    <row r="989" spans="111:123" x14ac:dyDescent="0.25">
      <c r="DG989" s="121" t="s">
        <v>4554</v>
      </c>
      <c r="DH989" s="122" t="str">
        <f>VLOOKUP(DG989,'[1]Sheet2 (2)'!$A$2:$C$2126,3,FALSE)</f>
        <v>40110.078.000.5997.110.000000000000.17</v>
      </c>
      <c r="DI989" t="str">
        <f t="shared" si="107"/>
        <v>40110.078.000.</v>
      </c>
      <c r="DJ989" t="str">
        <f t="shared" si="108"/>
        <v>.110.000000000000.17</v>
      </c>
      <c r="DK989" s="4" t="s">
        <v>5283</v>
      </c>
      <c r="DL989" t="str">
        <f t="shared" si="109"/>
        <v>5997</v>
      </c>
      <c r="DM989" t="s">
        <v>2735</v>
      </c>
      <c r="DN989" t="str">
        <f t="shared" si="110"/>
        <v>110.078</v>
      </c>
      <c r="DO989" t="str">
        <f t="shared" si="111"/>
        <v/>
      </c>
      <c r="DP989" s="121" t="s">
        <v>4554</v>
      </c>
      <c r="DQ989" t="s">
        <v>6310</v>
      </c>
      <c r="DR989" t="s">
        <v>5931</v>
      </c>
      <c r="DS989" t="str">
        <f t="shared" si="112"/>
        <v>.110.000000000000.</v>
      </c>
    </row>
    <row r="990" spans="111:123" x14ac:dyDescent="0.25">
      <c r="DG990" s="121" t="s">
        <v>4556</v>
      </c>
      <c r="DH990" s="122" t="str">
        <f>VLOOKUP(DG990,'[1]Sheet2 (2)'!$A$2:$C$2126,3,FALSE)</f>
        <v>40110.078.000.5997.110.000000000000.17</v>
      </c>
      <c r="DI990" t="str">
        <f t="shared" si="107"/>
        <v>40110.078.000.</v>
      </c>
      <c r="DJ990" t="str">
        <f t="shared" si="108"/>
        <v>.110.000000000000.17</v>
      </c>
      <c r="DK990" s="4" t="s">
        <v>5283</v>
      </c>
      <c r="DL990" t="str">
        <f t="shared" si="109"/>
        <v>5997</v>
      </c>
      <c r="DM990" t="s">
        <v>2735</v>
      </c>
      <c r="DN990" t="str">
        <f t="shared" si="110"/>
        <v>110.078</v>
      </c>
      <c r="DO990" t="str">
        <f t="shared" si="111"/>
        <v/>
      </c>
      <c r="DP990" s="121" t="s">
        <v>4556</v>
      </c>
      <c r="DQ990" t="s">
        <v>6310</v>
      </c>
      <c r="DR990" t="s">
        <v>5931</v>
      </c>
      <c r="DS990" t="str">
        <f t="shared" si="112"/>
        <v>.110.000000000000.</v>
      </c>
    </row>
    <row r="991" spans="111:123" x14ac:dyDescent="0.25">
      <c r="DG991" s="121" t="s">
        <v>4558</v>
      </c>
      <c r="DH991" s="122" t="str">
        <f>VLOOKUP(DG991,'[1]Sheet2 (2)'!$A$2:$C$2126,3,FALSE)</f>
        <v>40110.055.000.5997.110.000000000000.17</v>
      </c>
      <c r="DI991" t="str">
        <f t="shared" si="107"/>
        <v>40110.055.000.</v>
      </c>
      <c r="DJ991" t="str">
        <f t="shared" si="108"/>
        <v>.110.000000000000.17</v>
      </c>
      <c r="DK991" s="4" t="s">
        <v>5284</v>
      </c>
      <c r="DL991" t="str">
        <f t="shared" si="109"/>
        <v>5997</v>
      </c>
      <c r="DM991" t="s">
        <v>2735</v>
      </c>
      <c r="DN991" t="str">
        <f t="shared" si="110"/>
        <v>110.055</v>
      </c>
      <c r="DO991" t="str">
        <f t="shared" si="111"/>
        <v/>
      </c>
      <c r="DP991" s="121" t="s">
        <v>4558</v>
      </c>
      <c r="DQ991" t="s">
        <v>6311</v>
      </c>
      <c r="DR991" t="s">
        <v>5931</v>
      </c>
      <c r="DS991" t="str">
        <f t="shared" si="112"/>
        <v>.110.000000000000.</v>
      </c>
    </row>
    <row r="992" spans="111:123" x14ac:dyDescent="0.25">
      <c r="DG992" s="121" t="s">
        <v>4560</v>
      </c>
      <c r="DH992" s="122" t="str">
        <f>VLOOKUP(DG992,'[1]Sheet2 (2)'!$A$2:$C$2126,3,FALSE)</f>
        <v>40110.055.000.5997.110.000000000000.17</v>
      </c>
      <c r="DI992" t="str">
        <f t="shared" si="107"/>
        <v>40110.055.000.</v>
      </c>
      <c r="DJ992" t="str">
        <f t="shared" si="108"/>
        <v>.110.000000000000.17</v>
      </c>
      <c r="DK992" s="4" t="s">
        <v>5284</v>
      </c>
      <c r="DL992" t="str">
        <f t="shared" si="109"/>
        <v>5997</v>
      </c>
      <c r="DM992" t="s">
        <v>2735</v>
      </c>
      <c r="DN992" t="str">
        <f t="shared" si="110"/>
        <v>110.055</v>
      </c>
      <c r="DO992" t="str">
        <f t="shared" si="111"/>
        <v/>
      </c>
      <c r="DP992" s="121" t="s">
        <v>4560</v>
      </c>
      <c r="DQ992" t="s">
        <v>6311</v>
      </c>
      <c r="DR992" t="s">
        <v>5931</v>
      </c>
      <c r="DS992" t="str">
        <f t="shared" si="112"/>
        <v>.110.000000000000.</v>
      </c>
    </row>
    <row r="993" spans="111:123" x14ac:dyDescent="0.25">
      <c r="DG993" s="121" t="s">
        <v>4562</v>
      </c>
      <c r="DH993" s="122" t="str">
        <f>VLOOKUP(DG993,'[1]Sheet2 (2)'!$A$2:$C$2126,3,FALSE)</f>
        <v>40110.055.000.5997.110.000000000000.17</v>
      </c>
      <c r="DI993" t="str">
        <f t="shared" si="107"/>
        <v>40110.055.000.</v>
      </c>
      <c r="DJ993" t="str">
        <f t="shared" si="108"/>
        <v>.110.000000000000.17</v>
      </c>
      <c r="DK993" s="4" t="s">
        <v>5284</v>
      </c>
      <c r="DL993" t="str">
        <f t="shared" si="109"/>
        <v>5997</v>
      </c>
      <c r="DM993" t="s">
        <v>2735</v>
      </c>
      <c r="DN993" t="str">
        <f t="shared" si="110"/>
        <v>110.055</v>
      </c>
      <c r="DO993" t="str">
        <f t="shared" si="111"/>
        <v/>
      </c>
      <c r="DP993" s="121" t="s">
        <v>4562</v>
      </c>
      <c r="DQ993" t="s">
        <v>6311</v>
      </c>
      <c r="DR993" t="s">
        <v>5931</v>
      </c>
      <c r="DS993" t="str">
        <f t="shared" si="112"/>
        <v>.110.000000000000.</v>
      </c>
    </row>
    <row r="994" spans="111:123" x14ac:dyDescent="0.25">
      <c r="DG994" s="121" t="s">
        <v>4564</v>
      </c>
      <c r="DH994" s="122" t="str">
        <f>VLOOKUP(DG994,'[1]Sheet2 (2)'!$A$2:$C$2126,3,FALSE)</f>
        <v>40110.055.000.5997.110.000000000000.17</v>
      </c>
      <c r="DI994" t="str">
        <f t="shared" si="107"/>
        <v>40110.055.000.</v>
      </c>
      <c r="DJ994" t="str">
        <f t="shared" si="108"/>
        <v>.110.000000000000.17</v>
      </c>
      <c r="DK994" s="4" t="s">
        <v>5284</v>
      </c>
      <c r="DL994" t="str">
        <f t="shared" si="109"/>
        <v>5997</v>
      </c>
      <c r="DM994" t="s">
        <v>2735</v>
      </c>
      <c r="DN994" t="str">
        <f t="shared" si="110"/>
        <v>110.055</v>
      </c>
      <c r="DO994" t="str">
        <f t="shared" si="111"/>
        <v/>
      </c>
      <c r="DP994" s="121" t="s">
        <v>4564</v>
      </c>
      <c r="DQ994" t="s">
        <v>6311</v>
      </c>
      <c r="DR994" t="s">
        <v>5931</v>
      </c>
      <c r="DS994" t="str">
        <f t="shared" si="112"/>
        <v>.110.000000000000.</v>
      </c>
    </row>
    <row r="995" spans="111:123" x14ac:dyDescent="0.25">
      <c r="DG995" s="121" t="s">
        <v>4566</v>
      </c>
      <c r="DH995" s="122" t="str">
        <f>VLOOKUP(DG995,'[1]Sheet2 (2)'!$A$2:$C$2126,3,FALSE)</f>
        <v>40110.055.000.5997.110.000000000000.17</v>
      </c>
      <c r="DI995" t="str">
        <f t="shared" si="107"/>
        <v>40110.055.000.</v>
      </c>
      <c r="DJ995" t="str">
        <f t="shared" si="108"/>
        <v>.110.000000000000.17</v>
      </c>
      <c r="DK995" s="4" t="s">
        <v>5284</v>
      </c>
      <c r="DL995" t="str">
        <f t="shared" si="109"/>
        <v>5997</v>
      </c>
      <c r="DM995" t="s">
        <v>2735</v>
      </c>
      <c r="DN995" t="str">
        <f t="shared" si="110"/>
        <v>110.055</v>
      </c>
      <c r="DO995" t="str">
        <f t="shared" si="111"/>
        <v/>
      </c>
      <c r="DP995" s="121" t="s">
        <v>4566</v>
      </c>
      <c r="DQ995" t="s">
        <v>6311</v>
      </c>
      <c r="DR995" t="s">
        <v>5931</v>
      </c>
      <c r="DS995" t="str">
        <f t="shared" si="112"/>
        <v>.110.000000000000.</v>
      </c>
    </row>
    <row r="996" spans="111:123" x14ac:dyDescent="0.25">
      <c r="DG996" s="121" t="s">
        <v>4568</v>
      </c>
      <c r="DH996" s="122" t="str">
        <f>VLOOKUP(DG996,'[1]Sheet2 (2)'!$A$2:$C$2126,3,FALSE)</f>
        <v>40110.055.000.5997.110.000000000000.17</v>
      </c>
      <c r="DI996" t="str">
        <f t="shared" si="107"/>
        <v>40110.055.000.</v>
      </c>
      <c r="DJ996" t="str">
        <f t="shared" si="108"/>
        <v>.110.000000000000.17</v>
      </c>
      <c r="DK996" s="4" t="s">
        <v>5284</v>
      </c>
      <c r="DL996" t="str">
        <f t="shared" si="109"/>
        <v>5997</v>
      </c>
      <c r="DM996" t="s">
        <v>2735</v>
      </c>
      <c r="DN996" t="str">
        <f t="shared" si="110"/>
        <v>110.055</v>
      </c>
      <c r="DO996" t="str">
        <f t="shared" si="111"/>
        <v/>
      </c>
      <c r="DP996" s="121" t="s">
        <v>4568</v>
      </c>
      <c r="DQ996" t="s">
        <v>6311</v>
      </c>
      <c r="DR996" t="s">
        <v>5931</v>
      </c>
      <c r="DS996" t="str">
        <f t="shared" si="112"/>
        <v>.110.000000000000.</v>
      </c>
    </row>
    <row r="997" spans="111:123" x14ac:dyDescent="0.25">
      <c r="DG997" s="121" t="s">
        <v>4570</v>
      </c>
      <c r="DH997" s="122" t="str">
        <f>VLOOKUP(DG997,'[1]Sheet2 (2)'!$A$2:$C$2126,3,FALSE)</f>
        <v>40110.055.000.5997.110.000000000000.17</v>
      </c>
      <c r="DI997" t="str">
        <f t="shared" si="107"/>
        <v>40110.055.000.</v>
      </c>
      <c r="DJ997" t="str">
        <f t="shared" si="108"/>
        <v>.110.000000000000.17</v>
      </c>
      <c r="DK997" s="4" t="s">
        <v>5284</v>
      </c>
      <c r="DL997" t="str">
        <f t="shared" si="109"/>
        <v>5997</v>
      </c>
      <c r="DM997" t="s">
        <v>2735</v>
      </c>
      <c r="DN997" t="str">
        <f t="shared" si="110"/>
        <v>110.055</v>
      </c>
      <c r="DO997" t="str">
        <f t="shared" si="111"/>
        <v/>
      </c>
      <c r="DP997" s="121" t="s">
        <v>4570</v>
      </c>
      <c r="DQ997" t="s">
        <v>6311</v>
      </c>
      <c r="DR997" t="s">
        <v>5931</v>
      </c>
      <c r="DS997" t="str">
        <f t="shared" si="112"/>
        <v>.110.000000000000.</v>
      </c>
    </row>
    <row r="998" spans="111:123" x14ac:dyDescent="0.25">
      <c r="DG998" s="121" t="s">
        <v>4572</v>
      </c>
      <c r="DH998" s="122" t="str">
        <f>VLOOKUP(DG998,'[1]Sheet2 (2)'!$A$2:$C$2126,3,FALSE)</f>
        <v>40110.055.000.5997.110.000000000000.17</v>
      </c>
      <c r="DI998" t="str">
        <f t="shared" si="107"/>
        <v>40110.055.000.</v>
      </c>
      <c r="DJ998" t="str">
        <f t="shared" si="108"/>
        <v>.110.000000000000.17</v>
      </c>
      <c r="DK998" s="4" t="s">
        <v>5284</v>
      </c>
      <c r="DL998" t="str">
        <f t="shared" si="109"/>
        <v>5997</v>
      </c>
      <c r="DM998" t="s">
        <v>2735</v>
      </c>
      <c r="DN998" t="str">
        <f t="shared" si="110"/>
        <v>110.055</v>
      </c>
      <c r="DO998" t="str">
        <f t="shared" si="111"/>
        <v/>
      </c>
      <c r="DP998" s="121" t="s">
        <v>4572</v>
      </c>
      <c r="DQ998" t="s">
        <v>6311</v>
      </c>
      <c r="DR998" t="s">
        <v>5931</v>
      </c>
      <c r="DS998" t="str">
        <f t="shared" si="112"/>
        <v>.110.000000000000.</v>
      </c>
    </row>
    <row r="999" spans="111:123" x14ac:dyDescent="0.25">
      <c r="DG999" s="121" t="s">
        <v>4574</v>
      </c>
      <c r="DH999" s="122" t="str">
        <f>VLOOKUP(DG999,'[1]Sheet2 (2)'!$A$2:$C$2126,3,FALSE)</f>
        <v>40110.055.000.5997.110.000000000000.17</v>
      </c>
      <c r="DI999" t="str">
        <f t="shared" si="107"/>
        <v>40110.055.000.</v>
      </c>
      <c r="DJ999" t="str">
        <f t="shared" si="108"/>
        <v>.110.000000000000.17</v>
      </c>
      <c r="DK999" s="4" t="s">
        <v>5284</v>
      </c>
      <c r="DL999" t="str">
        <f t="shared" si="109"/>
        <v>5997</v>
      </c>
      <c r="DM999" t="s">
        <v>2735</v>
      </c>
      <c r="DN999" t="str">
        <f t="shared" si="110"/>
        <v>110.055</v>
      </c>
      <c r="DO999" t="str">
        <f t="shared" si="111"/>
        <v/>
      </c>
      <c r="DP999" s="121" t="s">
        <v>4574</v>
      </c>
      <c r="DQ999" t="s">
        <v>6311</v>
      </c>
      <c r="DR999" t="s">
        <v>5931</v>
      </c>
      <c r="DS999" t="str">
        <f t="shared" si="112"/>
        <v>.110.000000000000.</v>
      </c>
    </row>
    <row r="1000" spans="111:123" x14ac:dyDescent="0.25">
      <c r="DG1000" s="121" t="s">
        <v>4576</v>
      </c>
      <c r="DH1000" s="122" t="str">
        <f>VLOOKUP(DG1000,'[1]Sheet2 (2)'!$A$2:$C$2126,3,FALSE)</f>
        <v>40110.055.000.5997.110.000000000000.17</v>
      </c>
      <c r="DI1000" t="str">
        <f t="shared" si="107"/>
        <v>40110.055.000.</v>
      </c>
      <c r="DJ1000" t="str">
        <f t="shared" si="108"/>
        <v>.110.000000000000.17</v>
      </c>
      <c r="DK1000" s="4" t="s">
        <v>5284</v>
      </c>
      <c r="DL1000" t="str">
        <f t="shared" si="109"/>
        <v>5997</v>
      </c>
      <c r="DM1000" t="s">
        <v>2735</v>
      </c>
      <c r="DN1000" t="str">
        <f t="shared" si="110"/>
        <v>110.055</v>
      </c>
      <c r="DO1000" t="str">
        <f t="shared" si="111"/>
        <v/>
      </c>
      <c r="DP1000" s="121" t="s">
        <v>4576</v>
      </c>
      <c r="DQ1000" t="s">
        <v>6311</v>
      </c>
      <c r="DR1000" t="s">
        <v>5931</v>
      </c>
      <c r="DS1000" t="str">
        <f t="shared" si="112"/>
        <v>.110.000000000000.</v>
      </c>
    </row>
    <row r="1001" spans="111:123" x14ac:dyDescent="0.25">
      <c r="DG1001" s="121" t="s">
        <v>4578</v>
      </c>
      <c r="DH1001" s="122" t="str">
        <f>VLOOKUP(DG1001,'[1]Sheet2 (2)'!$A$2:$C$2126,3,FALSE)</f>
        <v>40110.055.000.5997.110.000000000000.17</v>
      </c>
      <c r="DI1001" t="str">
        <f t="shared" si="107"/>
        <v>40110.055.000.</v>
      </c>
      <c r="DJ1001" t="str">
        <f t="shared" si="108"/>
        <v>.110.000000000000.17</v>
      </c>
      <c r="DK1001" s="4" t="s">
        <v>5284</v>
      </c>
      <c r="DL1001" t="str">
        <f t="shared" si="109"/>
        <v>5997</v>
      </c>
      <c r="DM1001" t="s">
        <v>2735</v>
      </c>
      <c r="DN1001" t="str">
        <f t="shared" si="110"/>
        <v>110.055</v>
      </c>
      <c r="DO1001" t="str">
        <f t="shared" si="111"/>
        <v/>
      </c>
      <c r="DP1001" s="121" t="s">
        <v>4578</v>
      </c>
      <c r="DQ1001" t="s">
        <v>6311</v>
      </c>
      <c r="DR1001" t="s">
        <v>5931</v>
      </c>
      <c r="DS1001" t="str">
        <f t="shared" si="112"/>
        <v>.110.000000000000.</v>
      </c>
    </row>
    <row r="1002" spans="111:123" x14ac:dyDescent="0.25">
      <c r="DG1002" s="121" t="s">
        <v>4580</v>
      </c>
      <c r="DH1002" s="122" t="str">
        <f>VLOOKUP(DG1002,'[1]Sheet2 (2)'!$A$2:$C$2126,3,FALSE)</f>
        <v>40110.055.000.5997.110.000000000000.17</v>
      </c>
      <c r="DI1002" t="str">
        <f t="shared" si="107"/>
        <v>40110.055.000.</v>
      </c>
      <c r="DJ1002" t="str">
        <f t="shared" si="108"/>
        <v>.110.000000000000.17</v>
      </c>
      <c r="DK1002" s="4" t="s">
        <v>5284</v>
      </c>
      <c r="DL1002" t="str">
        <f t="shared" si="109"/>
        <v>5997</v>
      </c>
      <c r="DM1002" t="s">
        <v>2735</v>
      </c>
      <c r="DN1002" t="str">
        <f t="shared" si="110"/>
        <v>110.055</v>
      </c>
      <c r="DO1002" t="str">
        <f t="shared" si="111"/>
        <v/>
      </c>
      <c r="DP1002" s="121" t="s">
        <v>4580</v>
      </c>
      <c r="DQ1002" t="s">
        <v>6311</v>
      </c>
      <c r="DR1002" t="s">
        <v>5931</v>
      </c>
      <c r="DS1002" t="str">
        <f t="shared" si="112"/>
        <v>.110.000000000000.</v>
      </c>
    </row>
    <row r="1003" spans="111:123" x14ac:dyDescent="0.25">
      <c r="DG1003" s="121" t="s">
        <v>4582</v>
      </c>
      <c r="DH1003" s="122" t="str">
        <f>VLOOKUP(DG1003,'[1]Sheet2 (2)'!$A$2:$C$2126,3,FALSE)</f>
        <v>40110.055.000.5997.110.000000000000.17</v>
      </c>
      <c r="DI1003" t="str">
        <f t="shared" si="107"/>
        <v>40110.055.000.</v>
      </c>
      <c r="DJ1003" t="str">
        <f t="shared" si="108"/>
        <v>.110.000000000000.17</v>
      </c>
      <c r="DK1003" s="4" t="s">
        <v>5284</v>
      </c>
      <c r="DL1003" t="str">
        <f t="shared" si="109"/>
        <v>5997</v>
      </c>
      <c r="DM1003" t="s">
        <v>2735</v>
      </c>
      <c r="DN1003" t="str">
        <f t="shared" si="110"/>
        <v>110.055</v>
      </c>
      <c r="DO1003" t="str">
        <f t="shared" si="111"/>
        <v/>
      </c>
      <c r="DP1003" s="121" t="s">
        <v>4582</v>
      </c>
      <c r="DQ1003" t="s">
        <v>6311</v>
      </c>
      <c r="DR1003" t="s">
        <v>5931</v>
      </c>
      <c r="DS1003" t="str">
        <f t="shared" si="112"/>
        <v>.110.000000000000.</v>
      </c>
    </row>
    <row r="1004" spans="111:123" x14ac:dyDescent="0.25">
      <c r="DG1004" s="121" t="s">
        <v>4584</v>
      </c>
      <c r="DH1004" s="122" t="str">
        <f>VLOOKUP(DG1004,'[1]Sheet2 (2)'!$A$2:$C$2126,3,FALSE)</f>
        <v>40110.055.000.5997.110.000000000000.17</v>
      </c>
      <c r="DI1004" t="str">
        <f t="shared" si="107"/>
        <v>40110.055.000.</v>
      </c>
      <c r="DJ1004" t="str">
        <f t="shared" si="108"/>
        <v>.110.000000000000.17</v>
      </c>
      <c r="DK1004" s="4" t="s">
        <v>5284</v>
      </c>
      <c r="DL1004" t="str">
        <f t="shared" si="109"/>
        <v>5997</v>
      </c>
      <c r="DM1004" t="s">
        <v>2735</v>
      </c>
      <c r="DN1004" t="str">
        <f t="shared" si="110"/>
        <v>110.055</v>
      </c>
      <c r="DO1004" t="str">
        <f t="shared" si="111"/>
        <v/>
      </c>
      <c r="DP1004" s="121" t="s">
        <v>4584</v>
      </c>
      <c r="DQ1004" t="s">
        <v>6311</v>
      </c>
      <c r="DR1004" t="s">
        <v>5931</v>
      </c>
      <c r="DS1004" t="str">
        <f t="shared" si="112"/>
        <v>.110.000000000000.</v>
      </c>
    </row>
    <row r="1005" spans="111:123" x14ac:dyDescent="0.25">
      <c r="DG1005" s="121" t="s">
        <v>4586</v>
      </c>
      <c r="DH1005" s="122" t="str">
        <f>VLOOKUP(DG1005,'[1]Sheet2 (2)'!$A$2:$C$2126,3,FALSE)</f>
        <v>40110.055.000.5997.110.000000000000.17</v>
      </c>
      <c r="DI1005" t="str">
        <f t="shared" si="107"/>
        <v>40110.055.000.</v>
      </c>
      <c r="DJ1005" t="str">
        <f t="shared" si="108"/>
        <v>.110.000000000000.17</v>
      </c>
      <c r="DK1005" s="4" t="s">
        <v>5284</v>
      </c>
      <c r="DL1005" t="str">
        <f t="shared" si="109"/>
        <v>5997</v>
      </c>
      <c r="DM1005" t="s">
        <v>2735</v>
      </c>
      <c r="DN1005" t="str">
        <f t="shared" si="110"/>
        <v>110.055</v>
      </c>
      <c r="DO1005" t="str">
        <f t="shared" si="111"/>
        <v/>
      </c>
      <c r="DP1005" s="121" t="s">
        <v>4586</v>
      </c>
      <c r="DQ1005" t="s">
        <v>6311</v>
      </c>
      <c r="DR1005" t="s">
        <v>5931</v>
      </c>
      <c r="DS1005" t="str">
        <f t="shared" si="112"/>
        <v>.110.000000000000.</v>
      </c>
    </row>
    <row r="1006" spans="111:123" x14ac:dyDescent="0.25">
      <c r="DG1006" s="121" t="s">
        <v>4589</v>
      </c>
      <c r="DH1006" s="122" t="str">
        <f>VLOOKUP(DG1006,'[1]Sheet2 (2)'!$A$2:$C$2126,3,FALSE)</f>
        <v>40110.055.000.5997.110.000000000000.17</v>
      </c>
      <c r="DI1006" t="str">
        <f t="shared" si="107"/>
        <v>40110.055.000.</v>
      </c>
      <c r="DJ1006" t="str">
        <f t="shared" si="108"/>
        <v>.110.000000000000.17</v>
      </c>
      <c r="DK1006" s="4" t="s">
        <v>5284</v>
      </c>
      <c r="DL1006" t="str">
        <f t="shared" si="109"/>
        <v>5997</v>
      </c>
      <c r="DM1006" t="s">
        <v>2735</v>
      </c>
      <c r="DN1006" t="str">
        <f t="shared" si="110"/>
        <v>110.055</v>
      </c>
      <c r="DO1006" t="str">
        <f t="shared" si="111"/>
        <v/>
      </c>
      <c r="DP1006" s="121" t="s">
        <v>4589</v>
      </c>
      <c r="DQ1006" t="s">
        <v>6311</v>
      </c>
      <c r="DR1006" t="s">
        <v>5931</v>
      </c>
      <c r="DS1006" t="str">
        <f t="shared" si="112"/>
        <v>.110.000000000000.</v>
      </c>
    </row>
    <row r="1007" spans="111:123" x14ac:dyDescent="0.25">
      <c r="DG1007" s="121" t="s">
        <v>4592</v>
      </c>
      <c r="DH1007" s="122" t="str">
        <f>VLOOKUP(DG1007,'[1]Sheet2 (2)'!$A$2:$C$2126,3,FALSE)</f>
        <v>40110.055.128.5997.110.000000000000.17</v>
      </c>
      <c r="DI1007" t="str">
        <f t="shared" si="107"/>
        <v>40110.055.128.</v>
      </c>
      <c r="DJ1007" t="str">
        <f t="shared" si="108"/>
        <v>.110.000000000000.17</v>
      </c>
      <c r="DK1007" s="4" t="s">
        <v>5285</v>
      </c>
      <c r="DL1007" t="str">
        <f t="shared" si="109"/>
        <v>5997</v>
      </c>
      <c r="DM1007" t="s">
        <v>2735</v>
      </c>
      <c r="DN1007" t="str">
        <f t="shared" si="110"/>
        <v>110.055</v>
      </c>
      <c r="DO1007" t="str">
        <f t="shared" si="111"/>
        <v/>
      </c>
      <c r="DP1007" s="121" t="s">
        <v>4592</v>
      </c>
      <c r="DQ1007" t="s">
        <v>6312</v>
      </c>
      <c r="DR1007" t="s">
        <v>5931</v>
      </c>
      <c r="DS1007" t="str">
        <f t="shared" si="112"/>
        <v>.110.000000000000.</v>
      </c>
    </row>
    <row r="1008" spans="111:123" x14ac:dyDescent="0.25">
      <c r="DG1008" s="121" t="s">
        <v>4595</v>
      </c>
      <c r="DH1008" s="122" t="str">
        <f>VLOOKUP(DG1008,'[1]Sheet2 (2)'!$A$2:$C$2126,3,FALSE)</f>
        <v>40110.055.000.5997.110.000000000000.17</v>
      </c>
      <c r="DI1008" t="str">
        <f t="shared" si="107"/>
        <v>40110.055.000.</v>
      </c>
      <c r="DJ1008" t="str">
        <f t="shared" si="108"/>
        <v>.110.000000000000.17</v>
      </c>
      <c r="DK1008" s="4" t="s">
        <v>5284</v>
      </c>
      <c r="DL1008" t="str">
        <f t="shared" si="109"/>
        <v>5997</v>
      </c>
      <c r="DM1008" t="s">
        <v>2735</v>
      </c>
      <c r="DN1008" t="str">
        <f t="shared" si="110"/>
        <v>110.055</v>
      </c>
      <c r="DO1008" t="str">
        <f t="shared" si="111"/>
        <v/>
      </c>
      <c r="DP1008" s="121" t="s">
        <v>4595</v>
      </c>
      <c r="DQ1008" t="s">
        <v>6311</v>
      </c>
      <c r="DR1008" t="s">
        <v>5931</v>
      </c>
      <c r="DS1008" t="str">
        <f t="shared" si="112"/>
        <v>.110.000000000000.</v>
      </c>
    </row>
    <row r="1009" spans="111:123" x14ac:dyDescent="0.25">
      <c r="DG1009" s="121" t="s">
        <v>4597</v>
      </c>
      <c r="DH1009" s="122" t="str">
        <f>VLOOKUP(DG1009,'[1]Sheet2 (2)'!$A$2:$C$2126,3,FALSE)</f>
        <v>40110.055.000.5997.110.000000000000.17</v>
      </c>
      <c r="DI1009" t="str">
        <f t="shared" si="107"/>
        <v>40110.055.000.</v>
      </c>
      <c r="DJ1009" t="str">
        <f t="shared" si="108"/>
        <v>.110.000000000000.17</v>
      </c>
      <c r="DK1009" s="4" t="s">
        <v>5284</v>
      </c>
      <c r="DL1009" t="str">
        <f t="shared" si="109"/>
        <v>5997</v>
      </c>
      <c r="DM1009" t="s">
        <v>2735</v>
      </c>
      <c r="DN1009" t="str">
        <f t="shared" si="110"/>
        <v>110.055</v>
      </c>
      <c r="DO1009" t="str">
        <f t="shared" si="111"/>
        <v/>
      </c>
      <c r="DP1009" s="121" t="s">
        <v>4597</v>
      </c>
      <c r="DQ1009" t="s">
        <v>6311</v>
      </c>
      <c r="DR1009" t="s">
        <v>5931</v>
      </c>
      <c r="DS1009" t="str">
        <f t="shared" si="112"/>
        <v>.110.000000000000.</v>
      </c>
    </row>
    <row r="1010" spans="111:123" x14ac:dyDescent="0.25">
      <c r="DG1010" s="121" t="s">
        <v>4599</v>
      </c>
      <c r="DH1010" s="122" t="str">
        <f>VLOOKUP(DG1010,'[1]Sheet2 (2)'!$A$2:$C$2126,3,FALSE)</f>
        <v>40110.055.000.5997.110.000000000000.17</v>
      </c>
      <c r="DI1010" t="str">
        <f t="shared" si="107"/>
        <v>40110.055.000.</v>
      </c>
      <c r="DJ1010" t="str">
        <f t="shared" si="108"/>
        <v>.110.000000000000.17</v>
      </c>
      <c r="DK1010" s="4" t="s">
        <v>5284</v>
      </c>
      <c r="DL1010" t="str">
        <f t="shared" si="109"/>
        <v>5997</v>
      </c>
      <c r="DM1010" t="s">
        <v>2735</v>
      </c>
      <c r="DN1010" t="str">
        <f t="shared" si="110"/>
        <v>110.055</v>
      </c>
      <c r="DO1010" t="str">
        <f t="shared" si="111"/>
        <v/>
      </c>
      <c r="DP1010" s="121" t="s">
        <v>4599</v>
      </c>
      <c r="DQ1010" t="s">
        <v>6311</v>
      </c>
      <c r="DR1010" t="s">
        <v>5931</v>
      </c>
      <c r="DS1010" t="str">
        <f t="shared" si="112"/>
        <v>.110.000000000000.</v>
      </c>
    </row>
    <row r="1011" spans="111:123" x14ac:dyDescent="0.25">
      <c r="DG1011" s="121" t="s">
        <v>4601</v>
      </c>
      <c r="DH1011" s="122" t="str">
        <f>VLOOKUP(DG1011,'[1]Sheet2 (2)'!$A$2:$C$2126,3,FALSE)</f>
        <v>40110.055.000.5997.110.000000000000.17</v>
      </c>
      <c r="DI1011" t="str">
        <f t="shared" si="107"/>
        <v>40110.055.000.</v>
      </c>
      <c r="DJ1011" t="str">
        <f t="shared" si="108"/>
        <v>.110.000000000000.17</v>
      </c>
      <c r="DK1011" s="4" t="s">
        <v>5284</v>
      </c>
      <c r="DL1011" t="str">
        <f t="shared" si="109"/>
        <v>5997</v>
      </c>
      <c r="DM1011" t="s">
        <v>2735</v>
      </c>
      <c r="DN1011" t="str">
        <f t="shared" si="110"/>
        <v>110.055</v>
      </c>
      <c r="DO1011" t="str">
        <f t="shared" si="111"/>
        <v/>
      </c>
      <c r="DP1011" s="121" t="s">
        <v>4601</v>
      </c>
      <c r="DQ1011" t="s">
        <v>6311</v>
      </c>
      <c r="DR1011" t="s">
        <v>5931</v>
      </c>
      <c r="DS1011" t="str">
        <f t="shared" si="112"/>
        <v>.110.000000000000.</v>
      </c>
    </row>
    <row r="1012" spans="111:123" x14ac:dyDescent="0.25">
      <c r="DG1012" s="121" t="s">
        <v>4603</v>
      </c>
      <c r="DH1012" s="122" t="str">
        <f>VLOOKUP(DG1012,'[1]Sheet2 (2)'!$A$2:$C$2126,3,FALSE)</f>
        <v>40110.055.000.5997.110.000000000000.17</v>
      </c>
      <c r="DI1012" t="str">
        <f t="shared" si="107"/>
        <v>40110.055.000.</v>
      </c>
      <c r="DJ1012" t="str">
        <f t="shared" si="108"/>
        <v>.110.000000000000.17</v>
      </c>
      <c r="DK1012" s="4" t="s">
        <v>5284</v>
      </c>
      <c r="DL1012" t="str">
        <f t="shared" si="109"/>
        <v>5997</v>
      </c>
      <c r="DM1012" t="s">
        <v>2735</v>
      </c>
      <c r="DN1012" t="str">
        <f t="shared" si="110"/>
        <v>110.055</v>
      </c>
      <c r="DO1012" t="str">
        <f t="shared" si="111"/>
        <v/>
      </c>
      <c r="DP1012" s="121" t="s">
        <v>4603</v>
      </c>
      <c r="DQ1012" t="s">
        <v>6311</v>
      </c>
      <c r="DR1012" t="s">
        <v>5931</v>
      </c>
      <c r="DS1012" t="str">
        <f t="shared" si="112"/>
        <v>.110.000000000000.</v>
      </c>
    </row>
    <row r="1013" spans="111:123" x14ac:dyDescent="0.25">
      <c r="DG1013" s="121" t="s">
        <v>4606</v>
      </c>
      <c r="DH1013" s="122" t="str">
        <f>VLOOKUP(DG1013,'[1]Sheet2 (2)'!$A$2:$C$2126,3,FALSE)</f>
        <v>40110.055.000.5997.110.000000000000.17</v>
      </c>
      <c r="DI1013" t="str">
        <f t="shared" si="107"/>
        <v>40110.055.000.</v>
      </c>
      <c r="DJ1013" t="str">
        <f t="shared" si="108"/>
        <v>.110.000000000000.17</v>
      </c>
      <c r="DK1013" s="4" t="s">
        <v>5284</v>
      </c>
      <c r="DL1013" t="str">
        <f t="shared" si="109"/>
        <v>5997</v>
      </c>
      <c r="DM1013" t="s">
        <v>2735</v>
      </c>
      <c r="DN1013" t="str">
        <f t="shared" si="110"/>
        <v>110.055</v>
      </c>
      <c r="DO1013" t="str">
        <f t="shared" si="111"/>
        <v/>
      </c>
      <c r="DP1013" s="121" t="s">
        <v>4606</v>
      </c>
      <c r="DQ1013" t="s">
        <v>6311</v>
      </c>
      <c r="DR1013" t="s">
        <v>5931</v>
      </c>
      <c r="DS1013" t="str">
        <f t="shared" si="112"/>
        <v>.110.000000000000.</v>
      </c>
    </row>
    <row r="1014" spans="111:123" x14ac:dyDescent="0.25">
      <c r="DG1014" s="121" t="s">
        <v>4609</v>
      </c>
      <c r="DH1014" s="122" t="str">
        <f>VLOOKUP(DG1014,'[1]Sheet2 (2)'!$A$2:$C$2126,3,FALSE)</f>
        <v>40110.055.000.5997.110.000000000000.17</v>
      </c>
      <c r="DI1014" t="str">
        <f t="shared" si="107"/>
        <v>40110.055.000.</v>
      </c>
      <c r="DJ1014" t="str">
        <f t="shared" si="108"/>
        <v>.110.000000000000.17</v>
      </c>
      <c r="DK1014" s="4" t="s">
        <v>5284</v>
      </c>
      <c r="DL1014" t="str">
        <f t="shared" si="109"/>
        <v>5997</v>
      </c>
      <c r="DM1014" t="s">
        <v>2735</v>
      </c>
      <c r="DN1014" t="str">
        <f t="shared" si="110"/>
        <v>110.055</v>
      </c>
      <c r="DO1014" t="str">
        <f t="shared" si="111"/>
        <v/>
      </c>
      <c r="DP1014" s="121" t="s">
        <v>4609</v>
      </c>
      <c r="DQ1014" t="s">
        <v>6311</v>
      </c>
      <c r="DR1014" t="s">
        <v>5931</v>
      </c>
      <c r="DS1014" t="str">
        <f t="shared" si="112"/>
        <v>.110.000000000000.</v>
      </c>
    </row>
    <row r="1015" spans="111:123" x14ac:dyDescent="0.25">
      <c r="DG1015" s="121" t="s">
        <v>4611</v>
      </c>
      <c r="DH1015" s="122" t="str">
        <f>VLOOKUP(DG1015,'[1]Sheet2 (2)'!$A$2:$C$2126,3,FALSE)</f>
        <v>40110.055.000.5997.110.000000000000.17</v>
      </c>
      <c r="DI1015" t="str">
        <f t="shared" si="107"/>
        <v>40110.055.000.</v>
      </c>
      <c r="DJ1015" t="str">
        <f t="shared" si="108"/>
        <v>.110.000000000000.17</v>
      </c>
      <c r="DK1015" s="4" t="s">
        <v>5284</v>
      </c>
      <c r="DL1015" t="str">
        <f t="shared" si="109"/>
        <v>5997</v>
      </c>
      <c r="DM1015" t="s">
        <v>2735</v>
      </c>
      <c r="DN1015" t="str">
        <f t="shared" si="110"/>
        <v>110.055</v>
      </c>
      <c r="DO1015" t="str">
        <f t="shared" si="111"/>
        <v/>
      </c>
      <c r="DP1015" s="121" t="s">
        <v>4611</v>
      </c>
      <c r="DQ1015" t="s">
        <v>6311</v>
      </c>
      <c r="DR1015" t="s">
        <v>5931</v>
      </c>
      <c r="DS1015" t="str">
        <f t="shared" si="112"/>
        <v>.110.000000000000.</v>
      </c>
    </row>
    <row r="1016" spans="111:123" x14ac:dyDescent="0.25">
      <c r="DG1016" s="121" t="s">
        <v>4613</v>
      </c>
      <c r="DH1016" s="122" t="str">
        <f>VLOOKUP(DG1016,'[1]Sheet2 (2)'!$A$2:$C$2126,3,FALSE)</f>
        <v>40110.055.000.5997.110.000000000000.17</v>
      </c>
      <c r="DI1016" t="str">
        <f t="shared" si="107"/>
        <v>40110.055.000.</v>
      </c>
      <c r="DJ1016" t="str">
        <f t="shared" si="108"/>
        <v>.110.000000000000.17</v>
      </c>
      <c r="DK1016" s="4" t="s">
        <v>5284</v>
      </c>
      <c r="DL1016" t="str">
        <f t="shared" si="109"/>
        <v>5997</v>
      </c>
      <c r="DM1016" t="s">
        <v>2735</v>
      </c>
      <c r="DN1016" t="str">
        <f t="shared" si="110"/>
        <v>110.055</v>
      </c>
      <c r="DO1016" t="str">
        <f t="shared" si="111"/>
        <v/>
      </c>
      <c r="DP1016" s="121" t="s">
        <v>4613</v>
      </c>
      <c r="DQ1016" t="s">
        <v>6311</v>
      </c>
      <c r="DR1016" t="s">
        <v>5931</v>
      </c>
      <c r="DS1016" t="str">
        <f t="shared" si="112"/>
        <v>.110.000000000000.</v>
      </c>
    </row>
    <row r="1017" spans="111:123" x14ac:dyDescent="0.25">
      <c r="DG1017" s="121" t="s">
        <v>4616</v>
      </c>
      <c r="DH1017" s="122" t="str">
        <f>VLOOKUP(DG1017,'[1]Sheet2 (2)'!$A$2:$C$2126,3,FALSE)</f>
        <v>40110.055.000.5997.110.000000000000.17</v>
      </c>
      <c r="DI1017" t="str">
        <f t="shared" si="107"/>
        <v>40110.055.000.</v>
      </c>
      <c r="DJ1017" t="str">
        <f t="shared" si="108"/>
        <v>.110.000000000000.17</v>
      </c>
      <c r="DK1017" s="4" t="s">
        <v>5284</v>
      </c>
      <c r="DL1017" t="str">
        <f t="shared" si="109"/>
        <v>5997</v>
      </c>
      <c r="DM1017" t="s">
        <v>2735</v>
      </c>
      <c r="DN1017" t="str">
        <f t="shared" si="110"/>
        <v>110.055</v>
      </c>
      <c r="DO1017" t="str">
        <f t="shared" si="111"/>
        <v/>
      </c>
      <c r="DP1017" s="121" t="s">
        <v>4616</v>
      </c>
      <c r="DQ1017" t="s">
        <v>6311</v>
      </c>
      <c r="DR1017" t="s">
        <v>5931</v>
      </c>
      <c r="DS1017" t="str">
        <f t="shared" si="112"/>
        <v>.110.000000000000.</v>
      </c>
    </row>
    <row r="1018" spans="111:123" x14ac:dyDescent="0.25">
      <c r="DG1018" s="121" t="s">
        <v>4618</v>
      </c>
      <c r="DH1018" s="122" t="str">
        <f>VLOOKUP(DG1018,'[1]Sheet2 (2)'!$A$2:$C$2126,3,FALSE)</f>
        <v>40110.055.000.5997.110.000000000000.17</v>
      </c>
      <c r="DI1018" t="str">
        <f t="shared" si="107"/>
        <v>40110.055.000.</v>
      </c>
      <c r="DJ1018" t="str">
        <f t="shared" si="108"/>
        <v>.110.000000000000.17</v>
      </c>
      <c r="DK1018" s="4" t="s">
        <v>5284</v>
      </c>
      <c r="DL1018" t="str">
        <f t="shared" si="109"/>
        <v>5997</v>
      </c>
      <c r="DM1018" t="s">
        <v>2735</v>
      </c>
      <c r="DN1018" t="str">
        <f t="shared" si="110"/>
        <v>110.055</v>
      </c>
      <c r="DO1018" t="str">
        <f t="shared" si="111"/>
        <v/>
      </c>
      <c r="DP1018" s="121" t="s">
        <v>4618</v>
      </c>
      <c r="DQ1018" t="s">
        <v>6311</v>
      </c>
      <c r="DR1018" t="s">
        <v>5931</v>
      </c>
      <c r="DS1018" t="str">
        <f t="shared" si="112"/>
        <v>.110.000000000000.</v>
      </c>
    </row>
    <row r="1019" spans="111:123" x14ac:dyDescent="0.25">
      <c r="DG1019" s="121" t="s">
        <v>4620</v>
      </c>
      <c r="DH1019" s="122" t="str">
        <f>VLOOKUP(DG1019,'[1]Sheet2 (2)'!$A$2:$C$2126,3,FALSE)</f>
        <v>40110.055.000.5997.110.000000000000.17</v>
      </c>
      <c r="DI1019" t="str">
        <f t="shared" si="107"/>
        <v>40110.055.000.</v>
      </c>
      <c r="DJ1019" t="str">
        <f t="shared" si="108"/>
        <v>.110.000000000000.17</v>
      </c>
      <c r="DK1019" s="4" t="s">
        <v>5284</v>
      </c>
      <c r="DL1019" t="str">
        <f t="shared" si="109"/>
        <v>5997</v>
      </c>
      <c r="DM1019" t="s">
        <v>2735</v>
      </c>
      <c r="DN1019" t="str">
        <f t="shared" si="110"/>
        <v>110.055</v>
      </c>
      <c r="DO1019" t="str">
        <f t="shared" si="111"/>
        <v/>
      </c>
      <c r="DP1019" s="121" t="s">
        <v>4620</v>
      </c>
      <c r="DQ1019" t="s">
        <v>6311</v>
      </c>
      <c r="DR1019" t="s">
        <v>5931</v>
      </c>
      <c r="DS1019" t="str">
        <f t="shared" si="112"/>
        <v>.110.000000000000.</v>
      </c>
    </row>
    <row r="1020" spans="111:123" x14ac:dyDescent="0.25">
      <c r="DG1020" s="121" t="s">
        <v>4623</v>
      </c>
      <c r="DH1020" s="122" t="str">
        <f>VLOOKUP(DG1020,'[1]Sheet2 (2)'!$A$2:$C$2126,3,FALSE)</f>
        <v>40110.055.000.5997.110.000000000000.17</v>
      </c>
      <c r="DI1020" t="str">
        <f t="shared" si="107"/>
        <v>40110.055.000.</v>
      </c>
      <c r="DJ1020" t="str">
        <f t="shared" si="108"/>
        <v>.110.000000000000.17</v>
      </c>
      <c r="DK1020" s="4" t="s">
        <v>5284</v>
      </c>
      <c r="DL1020" t="str">
        <f t="shared" si="109"/>
        <v>5997</v>
      </c>
      <c r="DM1020" t="s">
        <v>2735</v>
      </c>
      <c r="DN1020" t="str">
        <f t="shared" si="110"/>
        <v>110.055</v>
      </c>
      <c r="DO1020" t="str">
        <f t="shared" si="111"/>
        <v/>
      </c>
      <c r="DP1020" s="121" t="s">
        <v>4623</v>
      </c>
      <c r="DQ1020" t="s">
        <v>6311</v>
      </c>
      <c r="DR1020" t="s">
        <v>5931</v>
      </c>
      <c r="DS1020" t="str">
        <f t="shared" si="112"/>
        <v>.110.000000000000.</v>
      </c>
    </row>
    <row r="1021" spans="111:123" x14ac:dyDescent="0.25">
      <c r="DG1021" s="121" t="s">
        <v>4625</v>
      </c>
      <c r="DH1021" s="122" t="str">
        <f>VLOOKUP(DG1021,'[1]Sheet2 (2)'!$A$2:$C$2126,3,FALSE)</f>
        <v>40110.999.000.5996.000.000000000000.17</v>
      </c>
      <c r="DI1021" t="str">
        <f t="shared" si="107"/>
        <v>40110.999.000.</v>
      </c>
      <c r="DJ1021" t="str">
        <f t="shared" si="108"/>
        <v>.000.000000000000.17</v>
      </c>
      <c r="DK1021" s="4" t="s">
        <v>5240</v>
      </c>
      <c r="DL1021" t="str">
        <f t="shared" si="109"/>
        <v>5996</v>
      </c>
      <c r="DM1021" t="s">
        <v>3078</v>
      </c>
      <c r="DN1021" t="str">
        <f t="shared" si="110"/>
        <v>110.999</v>
      </c>
      <c r="DO1021" t="str">
        <f t="shared" si="111"/>
        <v>N/A</v>
      </c>
      <c r="DP1021" s="121" t="s">
        <v>4625</v>
      </c>
      <c r="DQ1021" t="s">
        <v>1422</v>
      </c>
      <c r="DR1021" t="s">
        <v>1422</v>
      </c>
      <c r="DS1021" t="str">
        <f t="shared" si="112"/>
        <v>N/A</v>
      </c>
    </row>
    <row r="1022" spans="111:123" x14ac:dyDescent="0.25">
      <c r="DG1022" s="121" t="s">
        <v>4627</v>
      </c>
      <c r="DH1022" s="122" t="str">
        <f>VLOOKUP(DG1022,'[1]Sheet2 (2)'!$A$2:$C$2126,3,FALSE)</f>
        <v>40110.999.000.5996.000.000000000000.17</v>
      </c>
      <c r="DI1022" t="str">
        <f t="shared" si="107"/>
        <v>40110.999.000.</v>
      </c>
      <c r="DJ1022" t="str">
        <f t="shared" si="108"/>
        <v>.000.000000000000.17</v>
      </c>
      <c r="DK1022" s="4" t="s">
        <v>5240</v>
      </c>
      <c r="DL1022" t="str">
        <f t="shared" si="109"/>
        <v>5996</v>
      </c>
      <c r="DM1022" t="s">
        <v>3078</v>
      </c>
      <c r="DN1022" t="str">
        <f t="shared" si="110"/>
        <v>110.999</v>
      </c>
      <c r="DO1022" t="str">
        <f t="shared" si="111"/>
        <v>N/A</v>
      </c>
      <c r="DP1022" s="121" t="s">
        <v>4627</v>
      </c>
      <c r="DQ1022" t="s">
        <v>1422</v>
      </c>
      <c r="DR1022" t="s">
        <v>1422</v>
      </c>
      <c r="DS1022" t="str">
        <f t="shared" si="112"/>
        <v>N/A</v>
      </c>
    </row>
    <row r="1023" spans="111:123" x14ac:dyDescent="0.25">
      <c r="DG1023" s="121" t="s">
        <v>4629</v>
      </c>
      <c r="DH1023" s="122" t="str">
        <f>VLOOKUP(DG1023,'[1]Sheet2 (2)'!$A$2:$C$2126,3,FALSE)</f>
        <v>40110.999.000.5996.000.000000000000.17</v>
      </c>
      <c r="DI1023" t="str">
        <f t="shared" si="107"/>
        <v>40110.999.000.</v>
      </c>
      <c r="DJ1023" t="str">
        <f t="shared" si="108"/>
        <v>.000.000000000000.17</v>
      </c>
      <c r="DK1023" s="4" t="s">
        <v>5240</v>
      </c>
      <c r="DL1023" t="str">
        <f t="shared" si="109"/>
        <v>5996</v>
      </c>
      <c r="DM1023" t="s">
        <v>3078</v>
      </c>
      <c r="DN1023" t="str">
        <f t="shared" si="110"/>
        <v>110.999</v>
      </c>
      <c r="DO1023" t="str">
        <f t="shared" si="111"/>
        <v>N/A</v>
      </c>
      <c r="DP1023" s="121" t="s">
        <v>4629</v>
      </c>
      <c r="DQ1023" t="s">
        <v>1422</v>
      </c>
      <c r="DR1023" t="s">
        <v>1422</v>
      </c>
      <c r="DS1023" t="str">
        <f t="shared" si="112"/>
        <v>N/A</v>
      </c>
    </row>
    <row r="1024" spans="111:123" x14ac:dyDescent="0.25">
      <c r="DG1024" s="121" t="s">
        <v>4632</v>
      </c>
      <c r="DH1024" s="122" t="str">
        <f>VLOOKUP(DG1024,'[1]Sheet2 (2)'!$A$2:$C$2126,3,FALSE)</f>
        <v>40110.999.000.5996.000.000000000000.17</v>
      </c>
      <c r="DI1024" t="str">
        <f t="shared" si="107"/>
        <v>40110.999.000.</v>
      </c>
      <c r="DJ1024" t="str">
        <f t="shared" si="108"/>
        <v>.000.000000000000.17</v>
      </c>
      <c r="DK1024" s="4" t="s">
        <v>5240</v>
      </c>
      <c r="DL1024" t="str">
        <f t="shared" si="109"/>
        <v>5996</v>
      </c>
      <c r="DM1024" t="s">
        <v>3078</v>
      </c>
      <c r="DN1024" t="str">
        <f t="shared" si="110"/>
        <v>110.999</v>
      </c>
      <c r="DO1024" t="str">
        <f t="shared" si="111"/>
        <v>N/A</v>
      </c>
      <c r="DP1024" s="121" t="s">
        <v>4632</v>
      </c>
      <c r="DQ1024" t="s">
        <v>1422</v>
      </c>
      <c r="DR1024" t="s">
        <v>1422</v>
      </c>
      <c r="DS1024" t="str">
        <f t="shared" si="112"/>
        <v>N/A</v>
      </c>
    </row>
    <row r="1025" spans="111:123" x14ac:dyDescent="0.25">
      <c r="DG1025" s="121" t="s">
        <v>4635</v>
      </c>
      <c r="DH1025" s="122" t="str">
        <f>VLOOKUP(DG1025,'[1]Sheet2 (2)'!$A$2:$C$2126,3,FALSE)</f>
        <v>40110.044.000.5997.110.000000000000.17</v>
      </c>
      <c r="DI1025" t="str">
        <f t="shared" si="107"/>
        <v>40110.044.000.</v>
      </c>
      <c r="DJ1025" t="str">
        <f t="shared" si="108"/>
        <v>.110.000000000000.17</v>
      </c>
      <c r="DK1025" s="4" t="s">
        <v>5286</v>
      </c>
      <c r="DL1025" t="str">
        <f t="shared" si="109"/>
        <v>5997</v>
      </c>
      <c r="DM1025" t="s">
        <v>2735</v>
      </c>
      <c r="DN1025" t="str">
        <f t="shared" si="110"/>
        <v>110.044</v>
      </c>
      <c r="DO1025" t="str">
        <f t="shared" si="111"/>
        <v/>
      </c>
      <c r="DP1025" s="121" t="s">
        <v>4635</v>
      </c>
      <c r="DQ1025" t="s">
        <v>6313</v>
      </c>
      <c r="DR1025" t="s">
        <v>5931</v>
      </c>
      <c r="DS1025" t="str">
        <f t="shared" si="112"/>
        <v>.110.000000000000.</v>
      </c>
    </row>
    <row r="1026" spans="111:123" x14ac:dyDescent="0.25">
      <c r="DG1026" s="121" t="s">
        <v>4638</v>
      </c>
      <c r="DH1026" s="122" t="str">
        <f>VLOOKUP(DG1026,'[1]Sheet2 (2)'!$A$2:$C$2126,3,FALSE)</f>
        <v>40110.044.000.5997.110.000000000000.17</v>
      </c>
      <c r="DI1026" t="str">
        <f t="shared" si="107"/>
        <v>40110.044.000.</v>
      </c>
      <c r="DJ1026" t="str">
        <f t="shared" si="108"/>
        <v>.110.000000000000.17</v>
      </c>
      <c r="DK1026" s="4" t="s">
        <v>5286</v>
      </c>
      <c r="DL1026" t="str">
        <f t="shared" si="109"/>
        <v>5997</v>
      </c>
      <c r="DM1026" t="s">
        <v>2735</v>
      </c>
      <c r="DN1026" t="str">
        <f t="shared" si="110"/>
        <v>110.044</v>
      </c>
      <c r="DO1026" t="str">
        <f t="shared" si="111"/>
        <v/>
      </c>
      <c r="DP1026" s="121" t="s">
        <v>4638</v>
      </c>
      <c r="DQ1026" t="s">
        <v>6313</v>
      </c>
      <c r="DR1026" t="s">
        <v>5931</v>
      </c>
      <c r="DS1026" t="str">
        <f t="shared" si="112"/>
        <v>.110.000000000000.</v>
      </c>
    </row>
    <row r="1027" spans="111:123" x14ac:dyDescent="0.25">
      <c r="DG1027" s="121" t="s">
        <v>4641</v>
      </c>
      <c r="DH1027" s="122" t="str">
        <f>VLOOKUP(DG1027,'[1]Sheet2 (2)'!$A$2:$C$2126,3,FALSE)</f>
        <v>40110.044.000.5997.110.000000000000.17</v>
      </c>
      <c r="DI1027" t="str">
        <f t="shared" ref="DI1027:DI1090" si="113">MID(DH1027,1,14)</f>
        <v>40110.044.000.</v>
      </c>
      <c r="DJ1027" t="str">
        <f t="shared" ref="DJ1027:DJ1090" si="114">MID(DH1027,19,20)</f>
        <v>.110.000000000000.17</v>
      </c>
      <c r="DK1027" s="4" t="s">
        <v>5286</v>
      </c>
      <c r="DL1027" t="str">
        <f t="shared" ref="DL1027:DL1090" si="115">MID(DH1027,15,4)</f>
        <v>5997</v>
      </c>
      <c r="DM1027" t="s">
        <v>2735</v>
      </c>
      <c r="DN1027" t="str">
        <f t="shared" ref="DN1027:DN1090" si="116">MID(DI1027,3,7)</f>
        <v>110.044</v>
      </c>
      <c r="DO1027" t="str">
        <f t="shared" ref="DO1027:DO1090" si="117">IF(DN1027="110.999","N/A","")</f>
        <v/>
      </c>
      <c r="DP1027" s="121" t="s">
        <v>4641</v>
      </c>
      <c r="DQ1027" t="s">
        <v>6313</v>
      </c>
      <c r="DR1027" t="s">
        <v>5931</v>
      </c>
      <c r="DS1027" t="str">
        <f t="shared" ref="DS1027:DS1090" si="118">MID(DR1027,1,18)</f>
        <v>.110.000000000000.</v>
      </c>
    </row>
    <row r="1028" spans="111:123" x14ac:dyDescent="0.25">
      <c r="DG1028" s="121" t="s">
        <v>4644</v>
      </c>
      <c r="DH1028" s="122" t="str">
        <f>VLOOKUP(DG1028,'[1]Sheet2 (2)'!$A$2:$C$2126,3,FALSE)</f>
        <v>40110.044.000.5997.110.000000000000.17</v>
      </c>
      <c r="DI1028" t="str">
        <f t="shared" si="113"/>
        <v>40110.044.000.</v>
      </c>
      <c r="DJ1028" t="str">
        <f t="shared" si="114"/>
        <v>.110.000000000000.17</v>
      </c>
      <c r="DK1028" s="4" t="s">
        <v>5286</v>
      </c>
      <c r="DL1028" t="str">
        <f t="shared" si="115"/>
        <v>5997</v>
      </c>
      <c r="DM1028" t="s">
        <v>2735</v>
      </c>
      <c r="DN1028" t="str">
        <f t="shared" si="116"/>
        <v>110.044</v>
      </c>
      <c r="DO1028" t="str">
        <f t="shared" si="117"/>
        <v/>
      </c>
      <c r="DP1028" s="121" t="s">
        <v>4644</v>
      </c>
      <c r="DQ1028" t="s">
        <v>6313</v>
      </c>
      <c r="DR1028" t="s">
        <v>5931</v>
      </c>
      <c r="DS1028" t="str">
        <f t="shared" si="118"/>
        <v>.110.000000000000.</v>
      </c>
    </row>
    <row r="1029" spans="111:123" x14ac:dyDescent="0.25">
      <c r="DG1029" s="121" t="s">
        <v>4647</v>
      </c>
      <c r="DH1029" s="122" t="str">
        <f>VLOOKUP(DG1029,'[1]Sheet2 (2)'!$A$2:$C$2126,3,FALSE)</f>
        <v>40110.044.000.5997.110.000000000000.17</v>
      </c>
      <c r="DI1029" t="str">
        <f t="shared" si="113"/>
        <v>40110.044.000.</v>
      </c>
      <c r="DJ1029" t="str">
        <f t="shared" si="114"/>
        <v>.110.000000000000.17</v>
      </c>
      <c r="DK1029" s="4" t="s">
        <v>5286</v>
      </c>
      <c r="DL1029" t="str">
        <f t="shared" si="115"/>
        <v>5997</v>
      </c>
      <c r="DM1029" t="s">
        <v>2735</v>
      </c>
      <c r="DN1029" t="str">
        <f t="shared" si="116"/>
        <v>110.044</v>
      </c>
      <c r="DO1029" t="str">
        <f t="shared" si="117"/>
        <v/>
      </c>
      <c r="DP1029" s="121" t="s">
        <v>4647</v>
      </c>
      <c r="DQ1029" t="s">
        <v>6313</v>
      </c>
      <c r="DR1029" t="s">
        <v>5931</v>
      </c>
      <c r="DS1029" t="str">
        <f t="shared" si="118"/>
        <v>.110.000000000000.</v>
      </c>
    </row>
    <row r="1030" spans="111:123" x14ac:dyDescent="0.25">
      <c r="DG1030" s="121" t="s">
        <v>4650</v>
      </c>
      <c r="DH1030" s="122" t="str">
        <f>VLOOKUP(DG1030,'[1]Sheet2 (2)'!$A$2:$C$2126,3,FALSE)</f>
        <v>40110.068.000.5997.110.000000000000.17</v>
      </c>
      <c r="DI1030" t="str">
        <f t="shared" si="113"/>
        <v>40110.068.000.</v>
      </c>
      <c r="DJ1030" t="str">
        <f t="shared" si="114"/>
        <v>.110.000000000000.17</v>
      </c>
      <c r="DK1030" s="4" t="s">
        <v>5287</v>
      </c>
      <c r="DL1030" t="str">
        <f t="shared" si="115"/>
        <v>5997</v>
      </c>
      <c r="DM1030" t="s">
        <v>2735</v>
      </c>
      <c r="DN1030" t="str">
        <f t="shared" si="116"/>
        <v>110.068</v>
      </c>
      <c r="DO1030" t="str">
        <f t="shared" si="117"/>
        <v/>
      </c>
      <c r="DP1030" s="121" t="s">
        <v>4650</v>
      </c>
      <c r="DQ1030" t="s">
        <v>6314</v>
      </c>
      <c r="DR1030" t="s">
        <v>5931</v>
      </c>
      <c r="DS1030" t="str">
        <f t="shared" si="118"/>
        <v>.110.000000000000.</v>
      </c>
    </row>
    <row r="1031" spans="111:123" x14ac:dyDescent="0.25">
      <c r="DG1031" s="121" t="s">
        <v>4653</v>
      </c>
      <c r="DH1031" s="122" t="str">
        <f>VLOOKUP(DG1031,'[1]Sheet2 (2)'!$A$2:$C$2126,3,FALSE)</f>
        <v>40110.068.000.5997.110.000000000000.17</v>
      </c>
      <c r="DI1031" t="str">
        <f t="shared" si="113"/>
        <v>40110.068.000.</v>
      </c>
      <c r="DJ1031" t="str">
        <f t="shared" si="114"/>
        <v>.110.000000000000.17</v>
      </c>
      <c r="DK1031" s="4" t="s">
        <v>5287</v>
      </c>
      <c r="DL1031" t="str">
        <f t="shared" si="115"/>
        <v>5997</v>
      </c>
      <c r="DM1031" t="s">
        <v>2735</v>
      </c>
      <c r="DN1031" t="str">
        <f t="shared" si="116"/>
        <v>110.068</v>
      </c>
      <c r="DO1031" t="str">
        <f t="shared" si="117"/>
        <v/>
      </c>
      <c r="DP1031" s="121" t="s">
        <v>4653</v>
      </c>
      <c r="DQ1031" t="s">
        <v>6314</v>
      </c>
      <c r="DR1031" t="s">
        <v>5931</v>
      </c>
      <c r="DS1031" t="str">
        <f t="shared" si="118"/>
        <v>.110.000000000000.</v>
      </c>
    </row>
    <row r="1032" spans="111:123" x14ac:dyDescent="0.25">
      <c r="DG1032" s="121" t="s">
        <v>4656</v>
      </c>
      <c r="DH1032" s="122" t="str">
        <f>VLOOKUP(DG1032,'[1]Sheet2 (2)'!$A$2:$C$2126,3,FALSE)</f>
        <v>40110.068.000.5997.110.000000000000.17</v>
      </c>
      <c r="DI1032" t="str">
        <f t="shared" si="113"/>
        <v>40110.068.000.</v>
      </c>
      <c r="DJ1032" t="str">
        <f t="shared" si="114"/>
        <v>.110.000000000000.17</v>
      </c>
      <c r="DK1032" s="4" t="s">
        <v>5287</v>
      </c>
      <c r="DL1032" t="str">
        <f t="shared" si="115"/>
        <v>5997</v>
      </c>
      <c r="DM1032" t="s">
        <v>2735</v>
      </c>
      <c r="DN1032" t="str">
        <f t="shared" si="116"/>
        <v>110.068</v>
      </c>
      <c r="DO1032" t="str">
        <f t="shared" si="117"/>
        <v/>
      </c>
      <c r="DP1032" s="121" t="s">
        <v>4656</v>
      </c>
      <c r="DQ1032" t="s">
        <v>6314</v>
      </c>
      <c r="DR1032" t="s">
        <v>5931</v>
      </c>
      <c r="DS1032" t="str">
        <f t="shared" si="118"/>
        <v>.110.000000000000.</v>
      </c>
    </row>
    <row r="1033" spans="111:123" x14ac:dyDescent="0.25">
      <c r="DG1033" s="121" t="s">
        <v>4658</v>
      </c>
      <c r="DH1033" s="122" t="str">
        <f>VLOOKUP(DG1033,'[1]Sheet2 (2)'!$A$2:$C$2126,3,FALSE)</f>
        <v>40110.068.000.5997.110.000000000000.17</v>
      </c>
      <c r="DI1033" t="str">
        <f t="shared" si="113"/>
        <v>40110.068.000.</v>
      </c>
      <c r="DJ1033" t="str">
        <f t="shared" si="114"/>
        <v>.110.000000000000.17</v>
      </c>
      <c r="DK1033" s="4" t="s">
        <v>5287</v>
      </c>
      <c r="DL1033" t="str">
        <f t="shared" si="115"/>
        <v>5997</v>
      </c>
      <c r="DM1033" t="s">
        <v>2735</v>
      </c>
      <c r="DN1033" t="str">
        <f t="shared" si="116"/>
        <v>110.068</v>
      </c>
      <c r="DO1033" t="str">
        <f t="shared" si="117"/>
        <v/>
      </c>
      <c r="DP1033" s="121" t="s">
        <v>4658</v>
      </c>
      <c r="DQ1033" t="s">
        <v>6314</v>
      </c>
      <c r="DR1033" t="s">
        <v>5931</v>
      </c>
      <c r="DS1033" t="str">
        <f t="shared" si="118"/>
        <v>.110.000000000000.</v>
      </c>
    </row>
    <row r="1034" spans="111:123" x14ac:dyDescent="0.25">
      <c r="DG1034" s="121" t="s">
        <v>4661</v>
      </c>
      <c r="DH1034" s="122" t="str">
        <f>VLOOKUP(DG1034,'[1]Sheet2 (2)'!$A$2:$C$2126,3,FALSE)</f>
        <v>40110.068.000.5997.110.000000000000.17</v>
      </c>
      <c r="DI1034" t="str">
        <f t="shared" si="113"/>
        <v>40110.068.000.</v>
      </c>
      <c r="DJ1034" t="str">
        <f t="shared" si="114"/>
        <v>.110.000000000000.17</v>
      </c>
      <c r="DK1034" s="4" t="s">
        <v>5287</v>
      </c>
      <c r="DL1034" t="str">
        <f t="shared" si="115"/>
        <v>5997</v>
      </c>
      <c r="DM1034" t="s">
        <v>2735</v>
      </c>
      <c r="DN1034" t="str">
        <f t="shared" si="116"/>
        <v>110.068</v>
      </c>
      <c r="DO1034" t="str">
        <f t="shared" si="117"/>
        <v/>
      </c>
      <c r="DP1034" s="121" t="s">
        <v>4661</v>
      </c>
      <c r="DQ1034" t="s">
        <v>6314</v>
      </c>
      <c r="DR1034" t="s">
        <v>5931</v>
      </c>
      <c r="DS1034" t="str">
        <f t="shared" si="118"/>
        <v>.110.000000000000.</v>
      </c>
    </row>
    <row r="1035" spans="111:123" x14ac:dyDescent="0.25">
      <c r="DG1035" s="121" t="s">
        <v>4664</v>
      </c>
      <c r="DH1035" s="122" t="str">
        <f>VLOOKUP(DG1035,'[1]Sheet2 (2)'!$A$2:$C$2126,3,FALSE)</f>
        <v>40110.068.000.5997.110.000000000000.17</v>
      </c>
      <c r="DI1035" t="str">
        <f t="shared" si="113"/>
        <v>40110.068.000.</v>
      </c>
      <c r="DJ1035" t="str">
        <f t="shared" si="114"/>
        <v>.110.000000000000.17</v>
      </c>
      <c r="DK1035" s="4" t="s">
        <v>5287</v>
      </c>
      <c r="DL1035" t="str">
        <f t="shared" si="115"/>
        <v>5997</v>
      </c>
      <c r="DM1035" t="s">
        <v>2735</v>
      </c>
      <c r="DN1035" t="str">
        <f t="shared" si="116"/>
        <v>110.068</v>
      </c>
      <c r="DO1035" t="str">
        <f t="shared" si="117"/>
        <v/>
      </c>
      <c r="DP1035" s="121" t="s">
        <v>4664</v>
      </c>
      <c r="DQ1035" t="s">
        <v>6314</v>
      </c>
      <c r="DR1035" t="s">
        <v>5931</v>
      </c>
      <c r="DS1035" t="str">
        <f t="shared" si="118"/>
        <v>.110.000000000000.</v>
      </c>
    </row>
    <row r="1036" spans="111:123" x14ac:dyDescent="0.25">
      <c r="DG1036" s="121" t="s">
        <v>4667</v>
      </c>
      <c r="DH1036" s="122" t="str">
        <f>VLOOKUP(DG1036,'[1]Sheet2 (2)'!$A$2:$C$2126,3,FALSE)</f>
        <v>40110.073.000.5997.110.000000000000.17</v>
      </c>
      <c r="DI1036" t="str">
        <f t="shared" si="113"/>
        <v>40110.073.000.</v>
      </c>
      <c r="DJ1036" t="str">
        <f t="shared" si="114"/>
        <v>.110.000000000000.17</v>
      </c>
      <c r="DK1036" s="4" t="s">
        <v>5288</v>
      </c>
      <c r="DL1036" t="str">
        <f t="shared" si="115"/>
        <v>5997</v>
      </c>
      <c r="DM1036" t="s">
        <v>2735</v>
      </c>
      <c r="DN1036" t="str">
        <f t="shared" si="116"/>
        <v>110.073</v>
      </c>
      <c r="DO1036" t="str">
        <f t="shared" si="117"/>
        <v/>
      </c>
      <c r="DP1036" s="121" t="s">
        <v>4667</v>
      </c>
      <c r="DQ1036" t="s">
        <v>6315</v>
      </c>
      <c r="DR1036" t="s">
        <v>5931</v>
      </c>
      <c r="DS1036" t="str">
        <f t="shared" si="118"/>
        <v>.110.000000000000.</v>
      </c>
    </row>
    <row r="1037" spans="111:123" x14ac:dyDescent="0.25">
      <c r="DG1037" s="121" t="s">
        <v>4669</v>
      </c>
      <c r="DH1037" s="122" t="str">
        <f>VLOOKUP(DG1037,'[1]Sheet2 (2)'!$A$2:$C$2126,3,FALSE)</f>
        <v>40110.073.000.5997.110.000000000000.17</v>
      </c>
      <c r="DI1037" t="str">
        <f t="shared" si="113"/>
        <v>40110.073.000.</v>
      </c>
      <c r="DJ1037" t="str">
        <f t="shared" si="114"/>
        <v>.110.000000000000.17</v>
      </c>
      <c r="DK1037" s="4" t="s">
        <v>5288</v>
      </c>
      <c r="DL1037" t="str">
        <f t="shared" si="115"/>
        <v>5997</v>
      </c>
      <c r="DM1037" t="s">
        <v>2735</v>
      </c>
      <c r="DN1037" t="str">
        <f t="shared" si="116"/>
        <v>110.073</v>
      </c>
      <c r="DO1037" t="str">
        <f t="shared" si="117"/>
        <v/>
      </c>
      <c r="DP1037" s="121" t="s">
        <v>4669</v>
      </c>
      <c r="DQ1037" t="s">
        <v>6315</v>
      </c>
      <c r="DR1037" t="s">
        <v>5931</v>
      </c>
      <c r="DS1037" t="str">
        <f t="shared" si="118"/>
        <v>.110.000000000000.</v>
      </c>
    </row>
    <row r="1038" spans="111:123" x14ac:dyDescent="0.25">
      <c r="DG1038" s="121" t="s">
        <v>4671</v>
      </c>
      <c r="DH1038" s="122" t="str">
        <f>VLOOKUP(DG1038,'[1]Sheet2 (2)'!$A$2:$C$2126,3,FALSE)</f>
        <v>40110.073.000.5997.110.000000000000.17</v>
      </c>
      <c r="DI1038" t="str">
        <f t="shared" si="113"/>
        <v>40110.073.000.</v>
      </c>
      <c r="DJ1038" t="str">
        <f t="shared" si="114"/>
        <v>.110.000000000000.17</v>
      </c>
      <c r="DK1038" s="4" t="s">
        <v>5288</v>
      </c>
      <c r="DL1038" t="str">
        <f t="shared" si="115"/>
        <v>5997</v>
      </c>
      <c r="DM1038" t="s">
        <v>2735</v>
      </c>
      <c r="DN1038" t="str">
        <f t="shared" si="116"/>
        <v>110.073</v>
      </c>
      <c r="DO1038" t="str">
        <f t="shared" si="117"/>
        <v/>
      </c>
      <c r="DP1038" s="121" t="s">
        <v>4671</v>
      </c>
      <c r="DQ1038" t="s">
        <v>6315</v>
      </c>
      <c r="DR1038" t="s">
        <v>5931</v>
      </c>
      <c r="DS1038" t="str">
        <f t="shared" si="118"/>
        <v>.110.000000000000.</v>
      </c>
    </row>
    <row r="1039" spans="111:123" x14ac:dyDescent="0.25">
      <c r="DG1039" s="121" t="s">
        <v>4673</v>
      </c>
      <c r="DH1039" s="122" t="str">
        <f>VLOOKUP(DG1039,'[1]Sheet2 (2)'!$A$2:$C$2126,3,FALSE)</f>
        <v>40110.999.000.5996.000.000000000000.17</v>
      </c>
      <c r="DI1039" t="str">
        <f t="shared" si="113"/>
        <v>40110.999.000.</v>
      </c>
      <c r="DJ1039" t="str">
        <f t="shared" si="114"/>
        <v>.000.000000000000.17</v>
      </c>
      <c r="DK1039" s="4" t="s">
        <v>5240</v>
      </c>
      <c r="DL1039" t="str">
        <f t="shared" si="115"/>
        <v>5996</v>
      </c>
      <c r="DM1039" t="s">
        <v>3078</v>
      </c>
      <c r="DN1039" t="str">
        <f t="shared" si="116"/>
        <v>110.999</v>
      </c>
      <c r="DO1039" t="str">
        <f t="shared" si="117"/>
        <v>N/A</v>
      </c>
      <c r="DP1039" s="121" t="s">
        <v>4673</v>
      </c>
      <c r="DQ1039" t="s">
        <v>1422</v>
      </c>
      <c r="DR1039" t="s">
        <v>1422</v>
      </c>
      <c r="DS1039" t="str">
        <f t="shared" si="118"/>
        <v>N/A</v>
      </c>
    </row>
    <row r="1040" spans="111:123" x14ac:dyDescent="0.25">
      <c r="DG1040" s="121" t="s">
        <v>4675</v>
      </c>
      <c r="DH1040" s="122" t="str">
        <f>VLOOKUP(DG1040,'[1]Sheet2 (2)'!$A$2:$C$2126,3,FALSE)</f>
        <v>40110.999.000.5996.000.000000000000.17</v>
      </c>
      <c r="DI1040" t="str">
        <f t="shared" si="113"/>
        <v>40110.999.000.</v>
      </c>
      <c r="DJ1040" t="str">
        <f t="shared" si="114"/>
        <v>.000.000000000000.17</v>
      </c>
      <c r="DK1040" s="4" t="s">
        <v>5240</v>
      </c>
      <c r="DL1040" t="str">
        <f t="shared" si="115"/>
        <v>5996</v>
      </c>
      <c r="DM1040" t="s">
        <v>3078</v>
      </c>
      <c r="DN1040" t="str">
        <f t="shared" si="116"/>
        <v>110.999</v>
      </c>
      <c r="DO1040" t="str">
        <f t="shared" si="117"/>
        <v>N/A</v>
      </c>
      <c r="DP1040" s="121" t="s">
        <v>4675</v>
      </c>
      <c r="DQ1040" t="s">
        <v>1422</v>
      </c>
      <c r="DR1040" t="s">
        <v>1422</v>
      </c>
      <c r="DS1040" t="str">
        <f t="shared" si="118"/>
        <v>N/A</v>
      </c>
    </row>
    <row r="1041" spans="111:123" x14ac:dyDescent="0.25">
      <c r="DG1041" s="121" t="s">
        <v>4677</v>
      </c>
      <c r="DH1041" s="122" t="str">
        <f>VLOOKUP(DG1041,'[1]Sheet2 (2)'!$A$2:$C$2126,3,FALSE)</f>
        <v>40110.999.000.5996.000.000000000000.17</v>
      </c>
      <c r="DI1041" t="str">
        <f t="shared" si="113"/>
        <v>40110.999.000.</v>
      </c>
      <c r="DJ1041" t="str">
        <f t="shared" si="114"/>
        <v>.000.000000000000.17</v>
      </c>
      <c r="DK1041" s="4" t="s">
        <v>5240</v>
      </c>
      <c r="DL1041" t="str">
        <f t="shared" si="115"/>
        <v>5996</v>
      </c>
      <c r="DM1041" t="s">
        <v>3078</v>
      </c>
      <c r="DN1041" t="str">
        <f t="shared" si="116"/>
        <v>110.999</v>
      </c>
      <c r="DO1041" t="str">
        <f t="shared" si="117"/>
        <v>N/A</v>
      </c>
      <c r="DP1041" s="121" t="s">
        <v>4677</v>
      </c>
      <c r="DQ1041" t="s">
        <v>1422</v>
      </c>
      <c r="DR1041" t="s">
        <v>1422</v>
      </c>
      <c r="DS1041" t="str">
        <f t="shared" si="118"/>
        <v>N/A</v>
      </c>
    </row>
    <row r="1042" spans="111:123" x14ac:dyDescent="0.25">
      <c r="DG1042" s="121" t="s">
        <v>4679</v>
      </c>
      <c r="DH1042" s="122" t="str">
        <f>VLOOKUP(DG1042,'[1]Sheet2 (2)'!$A$2:$C$2126,3,FALSE)</f>
        <v>40110.999.000.5996.000.000000000000.17</v>
      </c>
      <c r="DI1042" t="str">
        <f t="shared" si="113"/>
        <v>40110.999.000.</v>
      </c>
      <c r="DJ1042" t="str">
        <f t="shared" si="114"/>
        <v>.000.000000000000.17</v>
      </c>
      <c r="DK1042" s="4" t="s">
        <v>5240</v>
      </c>
      <c r="DL1042" t="str">
        <f t="shared" si="115"/>
        <v>5996</v>
      </c>
      <c r="DM1042" t="s">
        <v>3078</v>
      </c>
      <c r="DN1042" t="str">
        <f t="shared" si="116"/>
        <v>110.999</v>
      </c>
      <c r="DO1042" t="str">
        <f t="shared" si="117"/>
        <v>N/A</v>
      </c>
      <c r="DP1042" s="121" t="s">
        <v>4679</v>
      </c>
      <c r="DQ1042" t="s">
        <v>1422</v>
      </c>
      <c r="DR1042" t="s">
        <v>1422</v>
      </c>
      <c r="DS1042" t="str">
        <f t="shared" si="118"/>
        <v>N/A</v>
      </c>
    </row>
    <row r="1043" spans="111:123" x14ac:dyDescent="0.25">
      <c r="DG1043" s="121" t="s">
        <v>4682</v>
      </c>
      <c r="DH1043" s="122" t="str">
        <f>VLOOKUP(DG1043,'[1]Sheet2 (2)'!$A$2:$C$2126,3,FALSE)</f>
        <v>40110.999.000.5996.000.000000000000.17</v>
      </c>
      <c r="DI1043" t="str">
        <f t="shared" si="113"/>
        <v>40110.999.000.</v>
      </c>
      <c r="DJ1043" t="str">
        <f t="shared" si="114"/>
        <v>.000.000000000000.17</v>
      </c>
      <c r="DK1043" s="4" t="s">
        <v>5240</v>
      </c>
      <c r="DL1043" t="str">
        <f t="shared" si="115"/>
        <v>5996</v>
      </c>
      <c r="DM1043" t="s">
        <v>3078</v>
      </c>
      <c r="DN1043" t="str">
        <f t="shared" si="116"/>
        <v>110.999</v>
      </c>
      <c r="DO1043" t="str">
        <f t="shared" si="117"/>
        <v>N/A</v>
      </c>
      <c r="DP1043" s="121" t="s">
        <v>4682</v>
      </c>
      <c r="DQ1043" t="s">
        <v>1422</v>
      </c>
      <c r="DR1043" t="s">
        <v>1422</v>
      </c>
      <c r="DS1043" t="str">
        <f t="shared" si="118"/>
        <v>N/A</v>
      </c>
    </row>
    <row r="1044" spans="111:123" x14ac:dyDescent="0.25">
      <c r="DG1044" s="121" t="s">
        <v>4685</v>
      </c>
      <c r="DH1044" s="122" t="str">
        <f>VLOOKUP(DG1044,'[1]Sheet2 (2)'!$A$2:$C$2126,3,FALSE)</f>
        <v>40110.075.000.5997.110.000000000000.17</v>
      </c>
      <c r="DI1044" t="str">
        <f t="shared" si="113"/>
        <v>40110.075.000.</v>
      </c>
      <c r="DJ1044" t="str">
        <f t="shared" si="114"/>
        <v>.110.000000000000.17</v>
      </c>
      <c r="DK1044" s="4" t="s">
        <v>5289</v>
      </c>
      <c r="DL1044" t="str">
        <f t="shared" si="115"/>
        <v>5997</v>
      </c>
      <c r="DM1044" t="s">
        <v>2735</v>
      </c>
      <c r="DN1044" t="str">
        <f t="shared" si="116"/>
        <v>110.075</v>
      </c>
      <c r="DO1044" t="str">
        <f t="shared" si="117"/>
        <v/>
      </c>
      <c r="DP1044" s="121" t="s">
        <v>4685</v>
      </c>
      <c r="DQ1044" t="s">
        <v>6316</v>
      </c>
      <c r="DR1044" t="s">
        <v>5931</v>
      </c>
      <c r="DS1044" t="str">
        <f t="shared" si="118"/>
        <v>.110.000000000000.</v>
      </c>
    </row>
    <row r="1045" spans="111:123" x14ac:dyDescent="0.25">
      <c r="DG1045" s="121" t="s">
        <v>4688</v>
      </c>
      <c r="DH1045" s="122" t="str">
        <f>VLOOKUP(DG1045,'[1]Sheet2 (2)'!$A$2:$C$2126,3,FALSE)</f>
        <v>40110.075.000.5997.110.000000000000.17</v>
      </c>
      <c r="DI1045" t="str">
        <f t="shared" si="113"/>
        <v>40110.075.000.</v>
      </c>
      <c r="DJ1045" t="str">
        <f t="shared" si="114"/>
        <v>.110.000000000000.17</v>
      </c>
      <c r="DK1045" s="4" t="s">
        <v>5289</v>
      </c>
      <c r="DL1045" t="str">
        <f t="shared" si="115"/>
        <v>5997</v>
      </c>
      <c r="DM1045" t="s">
        <v>2735</v>
      </c>
      <c r="DN1045" t="str">
        <f t="shared" si="116"/>
        <v>110.075</v>
      </c>
      <c r="DO1045" t="str">
        <f t="shared" si="117"/>
        <v/>
      </c>
      <c r="DP1045" s="121" t="s">
        <v>4688</v>
      </c>
      <c r="DQ1045" t="s">
        <v>6316</v>
      </c>
      <c r="DR1045" t="s">
        <v>5931</v>
      </c>
      <c r="DS1045" t="str">
        <f t="shared" si="118"/>
        <v>.110.000000000000.</v>
      </c>
    </row>
    <row r="1046" spans="111:123" x14ac:dyDescent="0.25">
      <c r="DG1046" s="121" t="s">
        <v>4691</v>
      </c>
      <c r="DH1046" s="122" t="str">
        <f>VLOOKUP(DG1046,'[1]Sheet2 (2)'!$A$2:$C$2126,3,FALSE)</f>
        <v>40110.075.000.5997.110.000000000000.17</v>
      </c>
      <c r="DI1046" t="str">
        <f t="shared" si="113"/>
        <v>40110.075.000.</v>
      </c>
      <c r="DJ1046" t="str">
        <f t="shared" si="114"/>
        <v>.110.000000000000.17</v>
      </c>
      <c r="DK1046" s="4" t="s">
        <v>5289</v>
      </c>
      <c r="DL1046" t="str">
        <f t="shared" si="115"/>
        <v>5997</v>
      </c>
      <c r="DM1046" t="s">
        <v>2735</v>
      </c>
      <c r="DN1046" t="str">
        <f t="shared" si="116"/>
        <v>110.075</v>
      </c>
      <c r="DO1046" t="str">
        <f t="shared" si="117"/>
        <v/>
      </c>
      <c r="DP1046" s="121" t="s">
        <v>4691</v>
      </c>
      <c r="DQ1046" t="s">
        <v>6316</v>
      </c>
      <c r="DR1046" t="s">
        <v>5931</v>
      </c>
      <c r="DS1046" t="str">
        <f t="shared" si="118"/>
        <v>.110.000000000000.</v>
      </c>
    </row>
    <row r="1047" spans="111:123" x14ac:dyDescent="0.25">
      <c r="DG1047" s="121" t="s">
        <v>4694</v>
      </c>
      <c r="DH1047" s="122" t="str">
        <f>VLOOKUP(DG1047,'[1]Sheet2 (2)'!$A$2:$C$2126,3,FALSE)</f>
        <v>40110.075.000.5997.110.000000000000.17</v>
      </c>
      <c r="DI1047" t="str">
        <f t="shared" si="113"/>
        <v>40110.075.000.</v>
      </c>
      <c r="DJ1047" t="str">
        <f t="shared" si="114"/>
        <v>.110.000000000000.17</v>
      </c>
      <c r="DK1047" s="4" t="s">
        <v>5289</v>
      </c>
      <c r="DL1047" t="str">
        <f t="shared" si="115"/>
        <v>5997</v>
      </c>
      <c r="DM1047" t="s">
        <v>2735</v>
      </c>
      <c r="DN1047" t="str">
        <f t="shared" si="116"/>
        <v>110.075</v>
      </c>
      <c r="DO1047" t="str">
        <f t="shared" si="117"/>
        <v/>
      </c>
      <c r="DP1047" s="121" t="s">
        <v>4694</v>
      </c>
      <c r="DQ1047" t="s">
        <v>6316</v>
      </c>
      <c r="DR1047" t="s">
        <v>5931</v>
      </c>
      <c r="DS1047" t="str">
        <f t="shared" si="118"/>
        <v>.110.000000000000.</v>
      </c>
    </row>
    <row r="1048" spans="111:123" x14ac:dyDescent="0.25">
      <c r="DG1048" s="121" t="s">
        <v>4697</v>
      </c>
      <c r="DH1048" s="122" t="str">
        <f>VLOOKUP(DG1048,'[1]Sheet2 (2)'!$A$2:$C$2126,3,FALSE)</f>
        <v>40110.075.000.5997.110.000000000000.17</v>
      </c>
      <c r="DI1048" t="str">
        <f t="shared" si="113"/>
        <v>40110.075.000.</v>
      </c>
      <c r="DJ1048" t="str">
        <f t="shared" si="114"/>
        <v>.110.000000000000.17</v>
      </c>
      <c r="DK1048" s="4" t="s">
        <v>5289</v>
      </c>
      <c r="DL1048" t="str">
        <f t="shared" si="115"/>
        <v>5997</v>
      </c>
      <c r="DM1048" t="s">
        <v>2735</v>
      </c>
      <c r="DN1048" t="str">
        <f t="shared" si="116"/>
        <v>110.075</v>
      </c>
      <c r="DO1048" t="str">
        <f t="shared" si="117"/>
        <v/>
      </c>
      <c r="DP1048" s="121" t="s">
        <v>4697</v>
      </c>
      <c r="DQ1048" t="s">
        <v>6316</v>
      </c>
      <c r="DR1048" t="s">
        <v>5931</v>
      </c>
      <c r="DS1048" t="str">
        <f t="shared" si="118"/>
        <v>.110.000000000000.</v>
      </c>
    </row>
    <row r="1049" spans="111:123" x14ac:dyDescent="0.25">
      <c r="DG1049" s="121" t="s">
        <v>4700</v>
      </c>
      <c r="DH1049" s="122" t="str">
        <f>VLOOKUP(DG1049,'[1]Sheet2 (2)'!$A$2:$C$2126,3,FALSE)</f>
        <v>40110.075.000.5997.110.000000000000.17</v>
      </c>
      <c r="DI1049" t="str">
        <f t="shared" si="113"/>
        <v>40110.075.000.</v>
      </c>
      <c r="DJ1049" t="str">
        <f t="shared" si="114"/>
        <v>.110.000000000000.17</v>
      </c>
      <c r="DK1049" s="4" t="s">
        <v>5289</v>
      </c>
      <c r="DL1049" t="str">
        <f t="shared" si="115"/>
        <v>5997</v>
      </c>
      <c r="DM1049" t="s">
        <v>2735</v>
      </c>
      <c r="DN1049" t="str">
        <f t="shared" si="116"/>
        <v>110.075</v>
      </c>
      <c r="DO1049" t="str">
        <f t="shared" si="117"/>
        <v/>
      </c>
      <c r="DP1049" s="121" t="s">
        <v>4700</v>
      </c>
      <c r="DQ1049" t="s">
        <v>6316</v>
      </c>
      <c r="DR1049" t="s">
        <v>5931</v>
      </c>
      <c r="DS1049" t="str">
        <f t="shared" si="118"/>
        <v>.110.000000000000.</v>
      </c>
    </row>
    <row r="1050" spans="111:123" x14ac:dyDescent="0.25">
      <c r="DG1050" s="121" t="s">
        <v>4703</v>
      </c>
      <c r="DH1050" s="122" t="str">
        <f>VLOOKUP(DG1050,'[1]Sheet2 (2)'!$A$2:$C$2126,3,FALSE)</f>
        <v>40110.075.000.5997.110.000000000000.17</v>
      </c>
      <c r="DI1050" t="str">
        <f t="shared" si="113"/>
        <v>40110.075.000.</v>
      </c>
      <c r="DJ1050" t="str">
        <f t="shared" si="114"/>
        <v>.110.000000000000.17</v>
      </c>
      <c r="DK1050" s="4" t="s">
        <v>5289</v>
      </c>
      <c r="DL1050" t="str">
        <f t="shared" si="115"/>
        <v>5997</v>
      </c>
      <c r="DM1050" t="s">
        <v>2735</v>
      </c>
      <c r="DN1050" t="str">
        <f t="shared" si="116"/>
        <v>110.075</v>
      </c>
      <c r="DO1050" t="str">
        <f t="shared" si="117"/>
        <v/>
      </c>
      <c r="DP1050" s="121" t="s">
        <v>4703</v>
      </c>
      <c r="DQ1050" t="s">
        <v>6316</v>
      </c>
      <c r="DR1050" t="s">
        <v>5931</v>
      </c>
      <c r="DS1050" t="str">
        <f t="shared" si="118"/>
        <v>.110.000000000000.</v>
      </c>
    </row>
    <row r="1051" spans="111:123" x14ac:dyDescent="0.25">
      <c r="DG1051" s="121" t="s">
        <v>4706</v>
      </c>
      <c r="DH1051" s="122" t="str">
        <f>VLOOKUP(DG1051,'[1]Sheet2 (2)'!$A$2:$C$2126,3,FALSE)</f>
        <v>40110.075.000.5997.110.000000000000.17</v>
      </c>
      <c r="DI1051" t="str">
        <f t="shared" si="113"/>
        <v>40110.075.000.</v>
      </c>
      <c r="DJ1051" t="str">
        <f t="shared" si="114"/>
        <v>.110.000000000000.17</v>
      </c>
      <c r="DK1051" s="4" t="s">
        <v>5289</v>
      </c>
      <c r="DL1051" t="str">
        <f t="shared" si="115"/>
        <v>5997</v>
      </c>
      <c r="DM1051" t="s">
        <v>2735</v>
      </c>
      <c r="DN1051" t="str">
        <f t="shared" si="116"/>
        <v>110.075</v>
      </c>
      <c r="DO1051" t="str">
        <f t="shared" si="117"/>
        <v/>
      </c>
      <c r="DP1051" s="121" t="s">
        <v>4706</v>
      </c>
      <c r="DQ1051" t="s">
        <v>6316</v>
      </c>
      <c r="DR1051" t="s">
        <v>5931</v>
      </c>
      <c r="DS1051" t="str">
        <f t="shared" si="118"/>
        <v>.110.000000000000.</v>
      </c>
    </row>
    <row r="1052" spans="111:123" x14ac:dyDescent="0.25">
      <c r="DG1052" s="121" t="s">
        <v>4709</v>
      </c>
      <c r="DH1052" s="122" t="str">
        <f>VLOOKUP(DG1052,'[1]Sheet2 (2)'!$A$2:$C$2126,3,FALSE)</f>
        <v>40110.075.000.5997.110.000000000000.17</v>
      </c>
      <c r="DI1052" t="str">
        <f t="shared" si="113"/>
        <v>40110.075.000.</v>
      </c>
      <c r="DJ1052" t="str">
        <f t="shared" si="114"/>
        <v>.110.000000000000.17</v>
      </c>
      <c r="DK1052" s="4" t="s">
        <v>5289</v>
      </c>
      <c r="DL1052" t="str">
        <f t="shared" si="115"/>
        <v>5997</v>
      </c>
      <c r="DM1052" t="s">
        <v>2735</v>
      </c>
      <c r="DN1052" t="str">
        <f t="shared" si="116"/>
        <v>110.075</v>
      </c>
      <c r="DO1052" t="str">
        <f t="shared" si="117"/>
        <v/>
      </c>
      <c r="DP1052" s="121" t="s">
        <v>4709</v>
      </c>
      <c r="DQ1052" t="s">
        <v>6316</v>
      </c>
      <c r="DR1052" t="s">
        <v>5931</v>
      </c>
      <c r="DS1052" t="str">
        <f t="shared" si="118"/>
        <v>.110.000000000000.</v>
      </c>
    </row>
    <row r="1053" spans="111:123" x14ac:dyDescent="0.25">
      <c r="DG1053" s="121" t="s">
        <v>4712</v>
      </c>
      <c r="DH1053" s="122" t="str">
        <f>VLOOKUP(DG1053,'[1]Sheet2 (2)'!$A$2:$C$2126,3,FALSE)</f>
        <v>40110.075.000.5997.110.000000000000.17</v>
      </c>
      <c r="DI1053" t="str">
        <f t="shared" si="113"/>
        <v>40110.075.000.</v>
      </c>
      <c r="DJ1053" t="str">
        <f t="shared" si="114"/>
        <v>.110.000000000000.17</v>
      </c>
      <c r="DK1053" s="4" t="s">
        <v>5289</v>
      </c>
      <c r="DL1053" t="str">
        <f t="shared" si="115"/>
        <v>5997</v>
      </c>
      <c r="DM1053" t="s">
        <v>2735</v>
      </c>
      <c r="DN1053" t="str">
        <f t="shared" si="116"/>
        <v>110.075</v>
      </c>
      <c r="DO1053" t="str">
        <f t="shared" si="117"/>
        <v/>
      </c>
      <c r="DP1053" s="121" t="s">
        <v>4712</v>
      </c>
      <c r="DQ1053" t="s">
        <v>6316</v>
      </c>
      <c r="DR1053" t="s">
        <v>5931</v>
      </c>
      <c r="DS1053" t="str">
        <f t="shared" si="118"/>
        <v>.110.000000000000.</v>
      </c>
    </row>
    <row r="1054" spans="111:123" x14ac:dyDescent="0.25">
      <c r="DG1054" s="121" t="s">
        <v>4715</v>
      </c>
      <c r="DH1054" s="122" t="str">
        <f>VLOOKUP(DG1054,'[1]Sheet2 (2)'!$A$2:$C$2126,3,FALSE)</f>
        <v>40110.075.000.5997.110.000000000000.17</v>
      </c>
      <c r="DI1054" t="str">
        <f t="shared" si="113"/>
        <v>40110.075.000.</v>
      </c>
      <c r="DJ1054" t="str">
        <f t="shared" si="114"/>
        <v>.110.000000000000.17</v>
      </c>
      <c r="DK1054" s="4" t="s">
        <v>5289</v>
      </c>
      <c r="DL1054" t="str">
        <f t="shared" si="115"/>
        <v>5997</v>
      </c>
      <c r="DM1054" t="s">
        <v>2735</v>
      </c>
      <c r="DN1054" t="str">
        <f t="shared" si="116"/>
        <v>110.075</v>
      </c>
      <c r="DO1054" t="str">
        <f t="shared" si="117"/>
        <v/>
      </c>
      <c r="DP1054" s="121" t="s">
        <v>4715</v>
      </c>
      <c r="DQ1054" t="s">
        <v>6316</v>
      </c>
      <c r="DR1054" t="s">
        <v>5931</v>
      </c>
      <c r="DS1054" t="str">
        <f t="shared" si="118"/>
        <v>.110.000000000000.</v>
      </c>
    </row>
    <row r="1055" spans="111:123" x14ac:dyDescent="0.25">
      <c r="DG1055" s="121" t="s">
        <v>4717</v>
      </c>
      <c r="DH1055" s="122" t="str">
        <f>VLOOKUP(DG1055,'[1]Sheet2 (2)'!$A$2:$C$2126,3,FALSE)</f>
        <v>40110.069.000.5997.110.000000000000.17</v>
      </c>
      <c r="DI1055" t="str">
        <f t="shared" si="113"/>
        <v>40110.069.000.</v>
      </c>
      <c r="DJ1055" t="str">
        <f t="shared" si="114"/>
        <v>.110.000000000000.17</v>
      </c>
      <c r="DK1055" s="4" t="s">
        <v>5290</v>
      </c>
      <c r="DL1055" t="str">
        <f t="shared" si="115"/>
        <v>5997</v>
      </c>
      <c r="DM1055" t="s">
        <v>2735</v>
      </c>
      <c r="DN1055" t="str">
        <f t="shared" si="116"/>
        <v>110.069</v>
      </c>
      <c r="DO1055" t="str">
        <f t="shared" si="117"/>
        <v/>
      </c>
      <c r="DP1055" s="121" t="s">
        <v>4717</v>
      </c>
      <c r="DQ1055" t="s">
        <v>6317</v>
      </c>
      <c r="DR1055" t="s">
        <v>5931</v>
      </c>
      <c r="DS1055" t="str">
        <f t="shared" si="118"/>
        <v>.110.000000000000.</v>
      </c>
    </row>
    <row r="1056" spans="111:123" x14ac:dyDescent="0.25">
      <c r="DG1056" s="121" t="s">
        <v>4720</v>
      </c>
      <c r="DH1056" s="122" t="str">
        <f>VLOOKUP(DG1056,'[1]Sheet2 (2)'!$A$2:$C$2126,3,FALSE)</f>
        <v>40110.069.000.5997.110.000000000000.17</v>
      </c>
      <c r="DI1056" t="str">
        <f t="shared" si="113"/>
        <v>40110.069.000.</v>
      </c>
      <c r="DJ1056" t="str">
        <f t="shared" si="114"/>
        <v>.110.000000000000.17</v>
      </c>
      <c r="DK1056" s="4" t="s">
        <v>5290</v>
      </c>
      <c r="DL1056" t="str">
        <f t="shared" si="115"/>
        <v>5997</v>
      </c>
      <c r="DM1056" t="s">
        <v>2735</v>
      </c>
      <c r="DN1056" t="str">
        <f t="shared" si="116"/>
        <v>110.069</v>
      </c>
      <c r="DO1056" t="str">
        <f t="shared" si="117"/>
        <v/>
      </c>
      <c r="DP1056" s="121" t="s">
        <v>4720</v>
      </c>
      <c r="DQ1056" t="s">
        <v>6317</v>
      </c>
      <c r="DR1056" t="s">
        <v>5931</v>
      </c>
      <c r="DS1056" t="str">
        <f t="shared" si="118"/>
        <v>.110.000000000000.</v>
      </c>
    </row>
    <row r="1057" spans="111:123" x14ac:dyDescent="0.25">
      <c r="DG1057" s="121" t="s">
        <v>4723</v>
      </c>
      <c r="DH1057" s="122" t="str">
        <f>VLOOKUP(DG1057,'[1]Sheet2 (2)'!$A$2:$C$2126,3,FALSE)</f>
        <v>40110.064.000.5997.110.000000000000.17</v>
      </c>
      <c r="DI1057" t="str">
        <f t="shared" si="113"/>
        <v>40110.064.000.</v>
      </c>
      <c r="DJ1057" t="str">
        <f t="shared" si="114"/>
        <v>.110.000000000000.17</v>
      </c>
      <c r="DK1057" s="4" t="s">
        <v>5291</v>
      </c>
      <c r="DL1057" t="str">
        <f t="shared" si="115"/>
        <v>5997</v>
      </c>
      <c r="DM1057" t="s">
        <v>2735</v>
      </c>
      <c r="DN1057" t="str">
        <f t="shared" si="116"/>
        <v>110.064</v>
      </c>
      <c r="DO1057" t="str">
        <f t="shared" si="117"/>
        <v/>
      </c>
      <c r="DP1057" s="121" t="s">
        <v>4723</v>
      </c>
      <c r="DQ1057" t="s">
        <v>6318</v>
      </c>
      <c r="DR1057" t="s">
        <v>5931</v>
      </c>
      <c r="DS1057" t="str">
        <f t="shared" si="118"/>
        <v>.110.000000000000.</v>
      </c>
    </row>
    <row r="1058" spans="111:123" x14ac:dyDescent="0.25">
      <c r="DG1058" s="121" t="s">
        <v>4726</v>
      </c>
      <c r="DH1058" s="122" t="str">
        <f>VLOOKUP(DG1058,'[1]Sheet2 (2)'!$A$2:$C$2126,3,FALSE)</f>
        <v>40110.064.000.5997.110.000000000000.17</v>
      </c>
      <c r="DI1058" t="str">
        <f t="shared" si="113"/>
        <v>40110.064.000.</v>
      </c>
      <c r="DJ1058" t="str">
        <f t="shared" si="114"/>
        <v>.110.000000000000.17</v>
      </c>
      <c r="DK1058" s="4" t="s">
        <v>5291</v>
      </c>
      <c r="DL1058" t="str">
        <f t="shared" si="115"/>
        <v>5997</v>
      </c>
      <c r="DM1058" t="s">
        <v>2735</v>
      </c>
      <c r="DN1058" t="str">
        <f t="shared" si="116"/>
        <v>110.064</v>
      </c>
      <c r="DO1058" t="str">
        <f t="shared" si="117"/>
        <v/>
      </c>
      <c r="DP1058" s="121" t="s">
        <v>4726</v>
      </c>
      <c r="DQ1058" t="s">
        <v>6318</v>
      </c>
      <c r="DR1058" t="s">
        <v>5931</v>
      </c>
      <c r="DS1058" t="str">
        <f t="shared" si="118"/>
        <v>.110.000000000000.</v>
      </c>
    </row>
    <row r="1059" spans="111:123" x14ac:dyDescent="0.25">
      <c r="DG1059" s="121" t="s">
        <v>4729</v>
      </c>
      <c r="DH1059" s="122" t="str">
        <f>VLOOKUP(DG1059,'[1]Sheet2 (2)'!$A$2:$C$2126,3,FALSE)</f>
        <v>40110.064.000.5997.110.000000000000.17</v>
      </c>
      <c r="DI1059" t="str">
        <f t="shared" si="113"/>
        <v>40110.064.000.</v>
      </c>
      <c r="DJ1059" t="str">
        <f t="shared" si="114"/>
        <v>.110.000000000000.17</v>
      </c>
      <c r="DK1059" s="4" t="s">
        <v>5291</v>
      </c>
      <c r="DL1059" t="str">
        <f t="shared" si="115"/>
        <v>5997</v>
      </c>
      <c r="DM1059" t="s">
        <v>2735</v>
      </c>
      <c r="DN1059" t="str">
        <f t="shared" si="116"/>
        <v>110.064</v>
      </c>
      <c r="DO1059" t="str">
        <f t="shared" si="117"/>
        <v/>
      </c>
      <c r="DP1059" s="121" t="s">
        <v>4729</v>
      </c>
      <c r="DQ1059" t="s">
        <v>6318</v>
      </c>
      <c r="DR1059" t="s">
        <v>5931</v>
      </c>
      <c r="DS1059" t="str">
        <f t="shared" si="118"/>
        <v>.110.000000000000.</v>
      </c>
    </row>
    <row r="1060" spans="111:123" x14ac:dyDescent="0.25">
      <c r="DG1060" s="121" t="s">
        <v>4732</v>
      </c>
      <c r="DH1060" s="122" t="str">
        <f>VLOOKUP(DG1060,'[1]Sheet2 (2)'!$A$2:$C$2126,3,FALSE)</f>
        <v>40110.064.000.5997.110.000000000000.17</v>
      </c>
      <c r="DI1060" t="str">
        <f t="shared" si="113"/>
        <v>40110.064.000.</v>
      </c>
      <c r="DJ1060" t="str">
        <f t="shared" si="114"/>
        <v>.110.000000000000.17</v>
      </c>
      <c r="DK1060" s="4" t="s">
        <v>5291</v>
      </c>
      <c r="DL1060" t="str">
        <f t="shared" si="115"/>
        <v>5997</v>
      </c>
      <c r="DM1060" t="s">
        <v>2735</v>
      </c>
      <c r="DN1060" t="str">
        <f t="shared" si="116"/>
        <v>110.064</v>
      </c>
      <c r="DO1060" t="str">
        <f t="shared" si="117"/>
        <v/>
      </c>
      <c r="DP1060" s="121" t="s">
        <v>4732</v>
      </c>
      <c r="DQ1060" t="s">
        <v>6318</v>
      </c>
      <c r="DR1060" t="s">
        <v>5931</v>
      </c>
      <c r="DS1060" t="str">
        <f t="shared" si="118"/>
        <v>.110.000000000000.</v>
      </c>
    </row>
    <row r="1061" spans="111:123" x14ac:dyDescent="0.25">
      <c r="DG1061" s="121" t="s">
        <v>4734</v>
      </c>
      <c r="DH1061" s="122" t="str">
        <f>VLOOKUP(DG1061,'[1]Sheet2 (2)'!$A$2:$C$2126,3,FALSE)</f>
        <v>40110.064.000.5997.110.000000000000.17</v>
      </c>
      <c r="DI1061" t="str">
        <f t="shared" si="113"/>
        <v>40110.064.000.</v>
      </c>
      <c r="DJ1061" t="str">
        <f t="shared" si="114"/>
        <v>.110.000000000000.17</v>
      </c>
      <c r="DK1061" s="4" t="s">
        <v>5291</v>
      </c>
      <c r="DL1061" t="str">
        <f t="shared" si="115"/>
        <v>5997</v>
      </c>
      <c r="DM1061" t="s">
        <v>2735</v>
      </c>
      <c r="DN1061" t="str">
        <f t="shared" si="116"/>
        <v>110.064</v>
      </c>
      <c r="DO1061" t="str">
        <f t="shared" si="117"/>
        <v/>
      </c>
      <c r="DP1061" s="121" t="s">
        <v>4734</v>
      </c>
      <c r="DQ1061" t="s">
        <v>6318</v>
      </c>
      <c r="DR1061" t="s">
        <v>5931</v>
      </c>
      <c r="DS1061" t="str">
        <f t="shared" si="118"/>
        <v>.110.000000000000.</v>
      </c>
    </row>
    <row r="1062" spans="111:123" x14ac:dyDescent="0.25">
      <c r="DG1062" s="121" t="s">
        <v>4736</v>
      </c>
      <c r="DH1062" s="122" t="str">
        <f>VLOOKUP(DG1062,'[1]Sheet2 (2)'!$A$2:$C$2126,3,FALSE)</f>
        <v>40110.064.000.5997.110.000000000000.17</v>
      </c>
      <c r="DI1062" t="str">
        <f t="shared" si="113"/>
        <v>40110.064.000.</v>
      </c>
      <c r="DJ1062" t="str">
        <f t="shared" si="114"/>
        <v>.110.000000000000.17</v>
      </c>
      <c r="DK1062" s="4" t="s">
        <v>5291</v>
      </c>
      <c r="DL1062" t="str">
        <f t="shared" si="115"/>
        <v>5997</v>
      </c>
      <c r="DM1062" t="s">
        <v>2735</v>
      </c>
      <c r="DN1062" t="str">
        <f t="shared" si="116"/>
        <v>110.064</v>
      </c>
      <c r="DO1062" t="str">
        <f t="shared" si="117"/>
        <v/>
      </c>
      <c r="DP1062" s="121" t="s">
        <v>4736</v>
      </c>
      <c r="DQ1062" t="s">
        <v>6318</v>
      </c>
      <c r="DR1062" t="s">
        <v>5931</v>
      </c>
      <c r="DS1062" t="str">
        <f t="shared" si="118"/>
        <v>.110.000000000000.</v>
      </c>
    </row>
    <row r="1063" spans="111:123" x14ac:dyDescent="0.25">
      <c r="DG1063" s="121" t="s">
        <v>4738</v>
      </c>
      <c r="DH1063" s="122" t="str">
        <f>VLOOKUP(DG1063,'[1]Sheet2 (2)'!$A$2:$C$2126,3,FALSE)</f>
        <v>40110.064.000.5997.110.000000000000.17</v>
      </c>
      <c r="DI1063" t="str">
        <f t="shared" si="113"/>
        <v>40110.064.000.</v>
      </c>
      <c r="DJ1063" t="str">
        <f t="shared" si="114"/>
        <v>.110.000000000000.17</v>
      </c>
      <c r="DK1063" s="4" t="s">
        <v>5291</v>
      </c>
      <c r="DL1063" t="str">
        <f t="shared" si="115"/>
        <v>5997</v>
      </c>
      <c r="DM1063" t="s">
        <v>2735</v>
      </c>
      <c r="DN1063" t="str">
        <f t="shared" si="116"/>
        <v>110.064</v>
      </c>
      <c r="DO1063" t="str">
        <f t="shared" si="117"/>
        <v/>
      </c>
      <c r="DP1063" s="121" t="s">
        <v>4738</v>
      </c>
      <c r="DQ1063" t="s">
        <v>6318</v>
      </c>
      <c r="DR1063" t="s">
        <v>5931</v>
      </c>
      <c r="DS1063" t="str">
        <f t="shared" si="118"/>
        <v>.110.000000000000.</v>
      </c>
    </row>
    <row r="1064" spans="111:123" x14ac:dyDescent="0.25">
      <c r="DG1064" s="121" t="s">
        <v>4740</v>
      </c>
      <c r="DH1064" s="122" t="str">
        <f>VLOOKUP(DG1064,'[1]Sheet2 (2)'!$A$2:$C$2126,3,FALSE)</f>
        <v>40110.064.000.5997.110.000000000000.17</v>
      </c>
      <c r="DI1064" t="str">
        <f t="shared" si="113"/>
        <v>40110.064.000.</v>
      </c>
      <c r="DJ1064" t="str">
        <f t="shared" si="114"/>
        <v>.110.000000000000.17</v>
      </c>
      <c r="DK1064" s="4" t="s">
        <v>5291</v>
      </c>
      <c r="DL1064" t="str">
        <f t="shared" si="115"/>
        <v>5997</v>
      </c>
      <c r="DM1064" t="s">
        <v>2735</v>
      </c>
      <c r="DN1064" t="str">
        <f t="shared" si="116"/>
        <v>110.064</v>
      </c>
      <c r="DO1064" t="str">
        <f t="shared" si="117"/>
        <v/>
      </c>
      <c r="DP1064" s="121" t="s">
        <v>4740</v>
      </c>
      <c r="DQ1064" t="s">
        <v>6318</v>
      </c>
      <c r="DR1064" t="s">
        <v>5931</v>
      </c>
      <c r="DS1064" t="str">
        <f t="shared" si="118"/>
        <v>.110.000000000000.</v>
      </c>
    </row>
    <row r="1065" spans="111:123" x14ac:dyDescent="0.25">
      <c r="DG1065" s="121" t="s">
        <v>4743</v>
      </c>
      <c r="DH1065" s="122" t="str">
        <f>VLOOKUP(DG1065,'[1]Sheet2 (2)'!$A$2:$C$2126,3,FALSE)</f>
        <v>40110.064.000.5997.110.000000000000.17</v>
      </c>
      <c r="DI1065" t="str">
        <f t="shared" si="113"/>
        <v>40110.064.000.</v>
      </c>
      <c r="DJ1065" t="str">
        <f t="shared" si="114"/>
        <v>.110.000000000000.17</v>
      </c>
      <c r="DK1065" s="4" t="s">
        <v>5291</v>
      </c>
      <c r="DL1065" t="str">
        <f t="shared" si="115"/>
        <v>5997</v>
      </c>
      <c r="DM1065" t="s">
        <v>2735</v>
      </c>
      <c r="DN1065" t="str">
        <f t="shared" si="116"/>
        <v>110.064</v>
      </c>
      <c r="DO1065" t="str">
        <f t="shared" si="117"/>
        <v/>
      </c>
      <c r="DP1065" s="121" t="s">
        <v>4743</v>
      </c>
      <c r="DQ1065" t="s">
        <v>6318</v>
      </c>
      <c r="DR1065" t="s">
        <v>5931</v>
      </c>
      <c r="DS1065" t="str">
        <f t="shared" si="118"/>
        <v>.110.000000000000.</v>
      </c>
    </row>
    <row r="1066" spans="111:123" x14ac:dyDescent="0.25">
      <c r="DG1066" s="121" t="s">
        <v>4746</v>
      </c>
      <c r="DH1066" s="122" t="str">
        <f>VLOOKUP(DG1066,'[1]Sheet2 (2)'!$A$2:$C$2126,3,FALSE)</f>
        <v>40110.064.000.5997.110.000000000000.17</v>
      </c>
      <c r="DI1066" t="str">
        <f t="shared" si="113"/>
        <v>40110.064.000.</v>
      </c>
      <c r="DJ1066" t="str">
        <f t="shared" si="114"/>
        <v>.110.000000000000.17</v>
      </c>
      <c r="DK1066" s="4" t="s">
        <v>5291</v>
      </c>
      <c r="DL1066" t="str">
        <f t="shared" si="115"/>
        <v>5997</v>
      </c>
      <c r="DM1066" t="s">
        <v>2735</v>
      </c>
      <c r="DN1066" t="str">
        <f t="shared" si="116"/>
        <v>110.064</v>
      </c>
      <c r="DO1066" t="str">
        <f t="shared" si="117"/>
        <v/>
      </c>
      <c r="DP1066" s="121" t="s">
        <v>4746</v>
      </c>
      <c r="DQ1066" t="s">
        <v>6318</v>
      </c>
      <c r="DR1066" t="s">
        <v>5931</v>
      </c>
      <c r="DS1066" t="str">
        <f t="shared" si="118"/>
        <v>.110.000000000000.</v>
      </c>
    </row>
    <row r="1067" spans="111:123" x14ac:dyDescent="0.25">
      <c r="DG1067" s="121" t="s">
        <v>4749</v>
      </c>
      <c r="DH1067" s="122" t="str">
        <f>VLOOKUP(DG1067,'[1]Sheet2 (2)'!$A$2:$C$2126,3,FALSE)</f>
        <v>40110.053.000.5997.110.000000000000.17</v>
      </c>
      <c r="DI1067" t="str">
        <f t="shared" si="113"/>
        <v>40110.053.000.</v>
      </c>
      <c r="DJ1067" t="str">
        <f t="shared" si="114"/>
        <v>.110.000000000000.17</v>
      </c>
      <c r="DK1067" s="4" t="s">
        <v>5292</v>
      </c>
      <c r="DL1067" t="str">
        <f t="shared" si="115"/>
        <v>5997</v>
      </c>
      <c r="DM1067" t="s">
        <v>2735</v>
      </c>
      <c r="DN1067" t="str">
        <f t="shared" si="116"/>
        <v>110.053</v>
      </c>
      <c r="DO1067" t="str">
        <f t="shared" si="117"/>
        <v/>
      </c>
      <c r="DP1067" s="121" t="s">
        <v>4749</v>
      </c>
      <c r="DQ1067" t="s">
        <v>6319</v>
      </c>
      <c r="DR1067" t="s">
        <v>5931</v>
      </c>
      <c r="DS1067" t="str">
        <f t="shared" si="118"/>
        <v>.110.000000000000.</v>
      </c>
    </row>
    <row r="1068" spans="111:123" x14ac:dyDescent="0.25">
      <c r="DG1068" s="121" t="s">
        <v>4751</v>
      </c>
      <c r="DH1068" s="122" t="str">
        <f>VLOOKUP(DG1068,'[1]Sheet2 (2)'!$A$2:$C$2126,3,FALSE)</f>
        <v>40110.053.000.5997.110.000000000000.17</v>
      </c>
      <c r="DI1068" t="str">
        <f t="shared" si="113"/>
        <v>40110.053.000.</v>
      </c>
      <c r="DJ1068" t="str">
        <f t="shared" si="114"/>
        <v>.110.000000000000.17</v>
      </c>
      <c r="DK1068" s="4" t="s">
        <v>5292</v>
      </c>
      <c r="DL1068" t="str">
        <f t="shared" si="115"/>
        <v>5997</v>
      </c>
      <c r="DM1068" t="s">
        <v>2735</v>
      </c>
      <c r="DN1068" t="str">
        <f t="shared" si="116"/>
        <v>110.053</v>
      </c>
      <c r="DO1068" t="str">
        <f t="shared" si="117"/>
        <v/>
      </c>
      <c r="DP1068" s="121" t="s">
        <v>4751</v>
      </c>
      <c r="DQ1068" t="s">
        <v>6319</v>
      </c>
      <c r="DR1068" t="s">
        <v>5931</v>
      </c>
      <c r="DS1068" t="str">
        <f t="shared" si="118"/>
        <v>.110.000000000000.</v>
      </c>
    </row>
    <row r="1069" spans="111:123" x14ac:dyDescent="0.25">
      <c r="DG1069" s="121" t="s">
        <v>4753</v>
      </c>
      <c r="DH1069" s="122" t="str">
        <f>VLOOKUP(DG1069,'[1]Sheet2 (2)'!$A$2:$C$2126,3,FALSE)</f>
        <v>40110.999.000.5996.000.000000000000.17</v>
      </c>
      <c r="DI1069" t="str">
        <f t="shared" si="113"/>
        <v>40110.999.000.</v>
      </c>
      <c r="DJ1069" t="str">
        <f t="shared" si="114"/>
        <v>.000.000000000000.17</v>
      </c>
      <c r="DK1069" s="4" t="s">
        <v>5240</v>
      </c>
      <c r="DL1069" t="str">
        <f t="shared" si="115"/>
        <v>5996</v>
      </c>
      <c r="DM1069" t="s">
        <v>3078</v>
      </c>
      <c r="DN1069" t="str">
        <f t="shared" si="116"/>
        <v>110.999</v>
      </c>
      <c r="DO1069" t="str">
        <f t="shared" si="117"/>
        <v>N/A</v>
      </c>
      <c r="DP1069" s="121" t="s">
        <v>4753</v>
      </c>
      <c r="DQ1069" t="s">
        <v>1422</v>
      </c>
      <c r="DR1069" t="s">
        <v>1422</v>
      </c>
      <c r="DS1069" t="str">
        <f t="shared" si="118"/>
        <v>N/A</v>
      </c>
    </row>
    <row r="1070" spans="111:123" x14ac:dyDescent="0.25">
      <c r="DG1070" s="121" t="s">
        <v>4755</v>
      </c>
      <c r="DH1070" s="122" t="str">
        <f>VLOOKUP(DG1070,'[1]Sheet2 (2)'!$A$2:$C$2126,3,FALSE)</f>
        <v>40110.087.000.5997.460.000000000000.17</v>
      </c>
      <c r="DI1070" t="str">
        <f t="shared" si="113"/>
        <v>40110.087.000.</v>
      </c>
      <c r="DJ1070" t="str">
        <f t="shared" si="114"/>
        <v>.460.000000000000.17</v>
      </c>
      <c r="DK1070" s="4" t="s">
        <v>5293</v>
      </c>
      <c r="DL1070" t="str">
        <f t="shared" si="115"/>
        <v>5997</v>
      </c>
      <c r="DM1070" t="s">
        <v>2735</v>
      </c>
      <c r="DN1070" t="str">
        <f t="shared" si="116"/>
        <v>110.087</v>
      </c>
      <c r="DO1070" t="str">
        <f t="shared" si="117"/>
        <v/>
      </c>
      <c r="DP1070" s="121" t="s">
        <v>4755</v>
      </c>
      <c r="DQ1070" t="s">
        <v>6320</v>
      </c>
      <c r="DR1070" t="s">
        <v>5947</v>
      </c>
      <c r="DS1070" t="str">
        <f t="shared" si="118"/>
        <v>.460.000000000000.</v>
      </c>
    </row>
    <row r="1071" spans="111:123" x14ac:dyDescent="0.25">
      <c r="DG1071" s="121" t="s">
        <v>4758</v>
      </c>
      <c r="DH1071" s="122" t="str">
        <f>VLOOKUP(DG1071,'[1]Sheet2 (2)'!$A$2:$C$2126,3,FALSE)</f>
        <v>40110.048.000.5997.110.000000000000.17</v>
      </c>
      <c r="DI1071" t="str">
        <f t="shared" si="113"/>
        <v>40110.048.000.</v>
      </c>
      <c r="DJ1071" t="str">
        <f t="shared" si="114"/>
        <v>.110.000000000000.17</v>
      </c>
      <c r="DK1071" s="4" t="s">
        <v>5294</v>
      </c>
      <c r="DL1071" t="str">
        <f t="shared" si="115"/>
        <v>5997</v>
      </c>
      <c r="DM1071" t="s">
        <v>2735</v>
      </c>
      <c r="DN1071" t="str">
        <f t="shared" si="116"/>
        <v>110.048</v>
      </c>
      <c r="DO1071" t="str">
        <f t="shared" si="117"/>
        <v/>
      </c>
      <c r="DP1071" s="121" t="s">
        <v>4758</v>
      </c>
      <c r="DQ1071" t="s">
        <v>6321</v>
      </c>
      <c r="DR1071" t="s">
        <v>5931</v>
      </c>
      <c r="DS1071" t="str">
        <f t="shared" si="118"/>
        <v>.110.000000000000.</v>
      </c>
    </row>
    <row r="1072" spans="111:123" x14ac:dyDescent="0.25">
      <c r="DG1072" s="121" t="s">
        <v>4761</v>
      </c>
      <c r="DH1072" s="122" t="str">
        <f>VLOOKUP(DG1072,'[1]Sheet2 (2)'!$A$2:$C$2126,3,FALSE)</f>
        <v>40110.048.000.5997.110.000000000000.17</v>
      </c>
      <c r="DI1072" t="str">
        <f t="shared" si="113"/>
        <v>40110.048.000.</v>
      </c>
      <c r="DJ1072" t="str">
        <f t="shared" si="114"/>
        <v>.110.000000000000.17</v>
      </c>
      <c r="DK1072" s="4" t="s">
        <v>5294</v>
      </c>
      <c r="DL1072" t="str">
        <f t="shared" si="115"/>
        <v>5997</v>
      </c>
      <c r="DM1072" t="s">
        <v>2735</v>
      </c>
      <c r="DN1072" t="str">
        <f t="shared" si="116"/>
        <v>110.048</v>
      </c>
      <c r="DO1072" t="str">
        <f t="shared" si="117"/>
        <v/>
      </c>
      <c r="DP1072" s="121" t="s">
        <v>4761</v>
      </c>
      <c r="DQ1072" t="s">
        <v>6321</v>
      </c>
      <c r="DR1072" t="s">
        <v>5931</v>
      </c>
      <c r="DS1072" t="str">
        <f t="shared" si="118"/>
        <v>.110.000000000000.</v>
      </c>
    </row>
    <row r="1073" spans="111:123" x14ac:dyDescent="0.25">
      <c r="DG1073" s="121" t="s">
        <v>4764</v>
      </c>
      <c r="DH1073" s="122" t="str">
        <f>VLOOKUP(DG1073,'[1]Sheet2 (2)'!$A$2:$C$2126,3,FALSE)</f>
        <v>40110.048.000.5997.110.000000000000.17</v>
      </c>
      <c r="DI1073" t="str">
        <f t="shared" si="113"/>
        <v>40110.048.000.</v>
      </c>
      <c r="DJ1073" t="str">
        <f t="shared" si="114"/>
        <v>.110.000000000000.17</v>
      </c>
      <c r="DK1073" s="4" t="s">
        <v>5294</v>
      </c>
      <c r="DL1073" t="str">
        <f t="shared" si="115"/>
        <v>5997</v>
      </c>
      <c r="DM1073" t="s">
        <v>2735</v>
      </c>
      <c r="DN1073" t="str">
        <f t="shared" si="116"/>
        <v>110.048</v>
      </c>
      <c r="DO1073" t="str">
        <f t="shared" si="117"/>
        <v/>
      </c>
      <c r="DP1073" s="121" t="s">
        <v>4764</v>
      </c>
      <c r="DQ1073" t="s">
        <v>6321</v>
      </c>
      <c r="DR1073" t="s">
        <v>5931</v>
      </c>
      <c r="DS1073" t="str">
        <f t="shared" si="118"/>
        <v>.110.000000000000.</v>
      </c>
    </row>
    <row r="1074" spans="111:123" x14ac:dyDescent="0.25">
      <c r="DG1074" s="121" t="s">
        <v>4766</v>
      </c>
      <c r="DH1074" s="122" t="str">
        <f>VLOOKUP(DG1074,'[1]Sheet2 (2)'!$A$2:$C$2126,3,FALSE)</f>
        <v>40110.048.000.5997.110.000000000000.17</v>
      </c>
      <c r="DI1074" t="str">
        <f t="shared" si="113"/>
        <v>40110.048.000.</v>
      </c>
      <c r="DJ1074" t="str">
        <f t="shared" si="114"/>
        <v>.110.000000000000.17</v>
      </c>
      <c r="DK1074" s="4" t="s">
        <v>5294</v>
      </c>
      <c r="DL1074" t="str">
        <f t="shared" si="115"/>
        <v>5997</v>
      </c>
      <c r="DM1074" t="s">
        <v>2735</v>
      </c>
      <c r="DN1074" t="str">
        <f t="shared" si="116"/>
        <v>110.048</v>
      </c>
      <c r="DO1074" t="str">
        <f t="shared" si="117"/>
        <v/>
      </c>
      <c r="DP1074" s="121" t="s">
        <v>4766</v>
      </c>
      <c r="DQ1074" t="s">
        <v>6321</v>
      </c>
      <c r="DR1074" t="s">
        <v>5931</v>
      </c>
      <c r="DS1074" t="str">
        <f t="shared" si="118"/>
        <v>.110.000000000000.</v>
      </c>
    </row>
    <row r="1075" spans="111:123" x14ac:dyDescent="0.25">
      <c r="DG1075" s="121" t="s">
        <v>4768</v>
      </c>
      <c r="DH1075" s="122" t="str">
        <f>VLOOKUP(DG1075,'[1]Sheet2 (2)'!$A$2:$C$2126,3,FALSE)</f>
        <v>40110.064.000.5997.110.000000000000.17</v>
      </c>
      <c r="DI1075" t="str">
        <f t="shared" si="113"/>
        <v>40110.064.000.</v>
      </c>
      <c r="DJ1075" t="str">
        <f t="shared" si="114"/>
        <v>.110.000000000000.17</v>
      </c>
      <c r="DK1075" s="4" t="s">
        <v>5291</v>
      </c>
      <c r="DL1075" t="str">
        <f t="shared" si="115"/>
        <v>5997</v>
      </c>
      <c r="DM1075" t="s">
        <v>2735</v>
      </c>
      <c r="DN1075" t="str">
        <f t="shared" si="116"/>
        <v>110.064</v>
      </c>
      <c r="DO1075" t="str">
        <f t="shared" si="117"/>
        <v/>
      </c>
      <c r="DP1075" s="121" t="s">
        <v>4768</v>
      </c>
      <c r="DQ1075" t="s">
        <v>6318</v>
      </c>
      <c r="DR1075" t="s">
        <v>5931</v>
      </c>
      <c r="DS1075" t="str">
        <f t="shared" si="118"/>
        <v>.110.000000000000.</v>
      </c>
    </row>
    <row r="1076" spans="111:123" x14ac:dyDescent="0.25">
      <c r="DG1076" s="121" t="s">
        <v>4770</v>
      </c>
      <c r="DH1076" s="122" t="str">
        <f>VLOOKUP(DG1076,'[1]Sheet2 (2)'!$A$2:$C$2126,3,FALSE)</f>
        <v>40110.064.000.5997.110.000000000000.17</v>
      </c>
      <c r="DI1076" t="str">
        <f t="shared" si="113"/>
        <v>40110.064.000.</v>
      </c>
      <c r="DJ1076" t="str">
        <f t="shared" si="114"/>
        <v>.110.000000000000.17</v>
      </c>
      <c r="DK1076" s="4" t="s">
        <v>5291</v>
      </c>
      <c r="DL1076" t="str">
        <f t="shared" si="115"/>
        <v>5997</v>
      </c>
      <c r="DM1076" t="s">
        <v>2735</v>
      </c>
      <c r="DN1076" t="str">
        <f t="shared" si="116"/>
        <v>110.064</v>
      </c>
      <c r="DO1076" t="str">
        <f t="shared" si="117"/>
        <v/>
      </c>
      <c r="DP1076" s="121" t="s">
        <v>4770</v>
      </c>
      <c r="DQ1076" t="s">
        <v>6318</v>
      </c>
      <c r="DR1076" t="s">
        <v>5931</v>
      </c>
      <c r="DS1076" t="str">
        <f t="shared" si="118"/>
        <v>.110.000000000000.</v>
      </c>
    </row>
    <row r="1077" spans="111:123" x14ac:dyDescent="0.25">
      <c r="DG1077" s="121" t="s">
        <v>4771</v>
      </c>
      <c r="DH1077" s="122" t="str">
        <f>VLOOKUP(DG1077,'[1]Sheet2 (2)'!$A$2:$C$2126,3,FALSE)</f>
        <v>40110.064.000.5997.110.000000000000.17</v>
      </c>
      <c r="DI1077" t="str">
        <f t="shared" si="113"/>
        <v>40110.064.000.</v>
      </c>
      <c r="DJ1077" t="str">
        <f t="shared" si="114"/>
        <v>.110.000000000000.17</v>
      </c>
      <c r="DK1077" s="4" t="s">
        <v>5291</v>
      </c>
      <c r="DL1077" t="str">
        <f t="shared" si="115"/>
        <v>5997</v>
      </c>
      <c r="DM1077" t="s">
        <v>2735</v>
      </c>
      <c r="DN1077" t="str">
        <f t="shared" si="116"/>
        <v>110.064</v>
      </c>
      <c r="DO1077" t="str">
        <f t="shared" si="117"/>
        <v/>
      </c>
      <c r="DP1077" s="121" t="s">
        <v>4771</v>
      </c>
      <c r="DQ1077" t="s">
        <v>6318</v>
      </c>
      <c r="DR1077" t="s">
        <v>5931</v>
      </c>
      <c r="DS1077" t="str">
        <f t="shared" si="118"/>
        <v>.110.000000000000.</v>
      </c>
    </row>
    <row r="1078" spans="111:123" x14ac:dyDescent="0.25">
      <c r="DG1078" s="121" t="s">
        <v>4772</v>
      </c>
      <c r="DH1078" s="122" t="str">
        <f>VLOOKUP(DG1078,'[1]Sheet2 (2)'!$A$2:$C$2126,3,FALSE)</f>
        <v>40110.064.000.5997.110.000000000000.17</v>
      </c>
      <c r="DI1078" t="str">
        <f t="shared" si="113"/>
        <v>40110.064.000.</v>
      </c>
      <c r="DJ1078" t="str">
        <f t="shared" si="114"/>
        <v>.110.000000000000.17</v>
      </c>
      <c r="DK1078" s="4" t="s">
        <v>5291</v>
      </c>
      <c r="DL1078" t="str">
        <f t="shared" si="115"/>
        <v>5997</v>
      </c>
      <c r="DM1078" t="s">
        <v>2735</v>
      </c>
      <c r="DN1078" t="str">
        <f t="shared" si="116"/>
        <v>110.064</v>
      </c>
      <c r="DO1078" t="str">
        <f t="shared" si="117"/>
        <v/>
      </c>
      <c r="DP1078" s="121" t="s">
        <v>4772</v>
      </c>
      <c r="DQ1078" t="s">
        <v>6318</v>
      </c>
      <c r="DR1078" t="s">
        <v>5931</v>
      </c>
      <c r="DS1078" t="str">
        <f t="shared" si="118"/>
        <v>.110.000000000000.</v>
      </c>
    </row>
    <row r="1079" spans="111:123" x14ac:dyDescent="0.25">
      <c r="DG1079" s="121" t="s">
        <v>4774</v>
      </c>
      <c r="DH1079" s="122" t="str">
        <f>VLOOKUP(DG1079,'[1]Sheet2 (2)'!$A$2:$C$2126,3,FALSE)</f>
        <v>40110.043.000.5997.110.000000000000.17</v>
      </c>
      <c r="DI1079" t="str">
        <f t="shared" si="113"/>
        <v>40110.043.000.</v>
      </c>
      <c r="DJ1079" t="str">
        <f t="shared" si="114"/>
        <v>.110.000000000000.17</v>
      </c>
      <c r="DK1079" s="4" t="s">
        <v>5295</v>
      </c>
      <c r="DL1079" t="str">
        <f t="shared" si="115"/>
        <v>5997</v>
      </c>
      <c r="DM1079" t="s">
        <v>2735</v>
      </c>
      <c r="DN1079" t="str">
        <f t="shared" si="116"/>
        <v>110.043</v>
      </c>
      <c r="DO1079" t="str">
        <f t="shared" si="117"/>
        <v/>
      </c>
      <c r="DP1079" s="121" t="s">
        <v>4774</v>
      </c>
      <c r="DQ1079" t="s">
        <v>6322</v>
      </c>
      <c r="DR1079" t="s">
        <v>5931</v>
      </c>
      <c r="DS1079" t="str">
        <f t="shared" si="118"/>
        <v>.110.000000000000.</v>
      </c>
    </row>
    <row r="1080" spans="111:123" x14ac:dyDescent="0.25">
      <c r="DG1080" s="121" t="s">
        <v>4775</v>
      </c>
      <c r="DH1080" s="122" t="str">
        <f>VLOOKUP(DG1080,'[1]Sheet2 (2)'!$A$2:$C$2126,3,FALSE)</f>
        <v>40110.043.000.5997.110.000000000000.17</v>
      </c>
      <c r="DI1080" t="str">
        <f t="shared" si="113"/>
        <v>40110.043.000.</v>
      </c>
      <c r="DJ1080" t="str">
        <f t="shared" si="114"/>
        <v>.110.000000000000.17</v>
      </c>
      <c r="DK1080" s="4" t="s">
        <v>5295</v>
      </c>
      <c r="DL1080" t="str">
        <f t="shared" si="115"/>
        <v>5997</v>
      </c>
      <c r="DM1080" t="s">
        <v>2735</v>
      </c>
      <c r="DN1080" t="str">
        <f t="shared" si="116"/>
        <v>110.043</v>
      </c>
      <c r="DO1080" t="str">
        <f t="shared" si="117"/>
        <v/>
      </c>
      <c r="DP1080" s="121" t="s">
        <v>4775</v>
      </c>
      <c r="DQ1080" t="s">
        <v>6322</v>
      </c>
      <c r="DR1080" t="s">
        <v>5931</v>
      </c>
      <c r="DS1080" t="str">
        <f t="shared" si="118"/>
        <v>.110.000000000000.</v>
      </c>
    </row>
    <row r="1081" spans="111:123" x14ac:dyDescent="0.25">
      <c r="DG1081" s="121" t="s">
        <v>4776</v>
      </c>
      <c r="DH1081" s="122" t="str">
        <f>VLOOKUP(DG1081,'[1]Sheet2 (2)'!$A$2:$C$2126,3,FALSE)</f>
        <v>40110.043.000.5997.110.000000000000.17</v>
      </c>
      <c r="DI1081" t="str">
        <f t="shared" si="113"/>
        <v>40110.043.000.</v>
      </c>
      <c r="DJ1081" t="str">
        <f t="shared" si="114"/>
        <v>.110.000000000000.17</v>
      </c>
      <c r="DK1081" s="4" t="s">
        <v>5295</v>
      </c>
      <c r="DL1081" t="str">
        <f t="shared" si="115"/>
        <v>5997</v>
      </c>
      <c r="DM1081" t="s">
        <v>2735</v>
      </c>
      <c r="DN1081" t="str">
        <f t="shared" si="116"/>
        <v>110.043</v>
      </c>
      <c r="DO1081" t="str">
        <f t="shared" si="117"/>
        <v/>
      </c>
      <c r="DP1081" s="121" t="s">
        <v>4776</v>
      </c>
      <c r="DQ1081" t="s">
        <v>6322</v>
      </c>
      <c r="DR1081" t="s">
        <v>5931</v>
      </c>
      <c r="DS1081" t="str">
        <f t="shared" si="118"/>
        <v>.110.000000000000.</v>
      </c>
    </row>
    <row r="1082" spans="111:123" x14ac:dyDescent="0.25">
      <c r="DG1082" s="121" t="s">
        <v>4778</v>
      </c>
      <c r="DH1082" s="122" t="str">
        <f>VLOOKUP(DG1082,'[1]Sheet2 (2)'!$A$2:$C$2126,3,FALSE)</f>
        <v>40110.043.000.5997.110.000000000000.17</v>
      </c>
      <c r="DI1082" t="str">
        <f t="shared" si="113"/>
        <v>40110.043.000.</v>
      </c>
      <c r="DJ1082" t="str">
        <f t="shared" si="114"/>
        <v>.110.000000000000.17</v>
      </c>
      <c r="DK1082" s="4" t="s">
        <v>5295</v>
      </c>
      <c r="DL1082" t="str">
        <f t="shared" si="115"/>
        <v>5997</v>
      </c>
      <c r="DM1082" t="s">
        <v>2735</v>
      </c>
      <c r="DN1082" t="str">
        <f t="shared" si="116"/>
        <v>110.043</v>
      </c>
      <c r="DO1082" t="str">
        <f t="shared" si="117"/>
        <v/>
      </c>
      <c r="DP1082" s="121" t="s">
        <v>4778</v>
      </c>
      <c r="DQ1082" t="s">
        <v>6322</v>
      </c>
      <c r="DR1082" t="s">
        <v>5931</v>
      </c>
      <c r="DS1082" t="str">
        <f t="shared" si="118"/>
        <v>.110.000000000000.</v>
      </c>
    </row>
    <row r="1083" spans="111:123" x14ac:dyDescent="0.25">
      <c r="DG1083" s="121" t="s">
        <v>4780</v>
      </c>
      <c r="DH1083" s="122" t="str">
        <f>VLOOKUP(DG1083,'[1]Sheet2 (2)'!$A$2:$C$2126,3,FALSE)</f>
        <v>40110.063.000.5997.110.000000000000.17</v>
      </c>
      <c r="DI1083" t="str">
        <f t="shared" si="113"/>
        <v>40110.063.000.</v>
      </c>
      <c r="DJ1083" t="str">
        <f t="shared" si="114"/>
        <v>.110.000000000000.17</v>
      </c>
      <c r="DK1083" s="4" t="s">
        <v>5296</v>
      </c>
      <c r="DL1083" t="str">
        <f t="shared" si="115"/>
        <v>5997</v>
      </c>
      <c r="DM1083" t="s">
        <v>2735</v>
      </c>
      <c r="DN1083" t="str">
        <f t="shared" si="116"/>
        <v>110.063</v>
      </c>
      <c r="DO1083" t="str">
        <f t="shared" si="117"/>
        <v/>
      </c>
      <c r="DP1083" s="121" t="s">
        <v>4780</v>
      </c>
      <c r="DQ1083" t="s">
        <v>6323</v>
      </c>
      <c r="DR1083" t="s">
        <v>5931</v>
      </c>
      <c r="DS1083" t="str">
        <f t="shared" si="118"/>
        <v>.110.000000000000.</v>
      </c>
    </row>
    <row r="1084" spans="111:123" x14ac:dyDescent="0.25">
      <c r="DG1084" s="121" t="s">
        <v>4782</v>
      </c>
      <c r="DH1084" s="122" t="str">
        <f>VLOOKUP(DG1084,'[1]Sheet2 (2)'!$A$2:$C$2126,3,FALSE)</f>
        <v>40110.063.000.5997.110.000000000000.17</v>
      </c>
      <c r="DI1084" t="str">
        <f t="shared" si="113"/>
        <v>40110.063.000.</v>
      </c>
      <c r="DJ1084" t="str">
        <f t="shared" si="114"/>
        <v>.110.000000000000.17</v>
      </c>
      <c r="DK1084" s="4" t="s">
        <v>5296</v>
      </c>
      <c r="DL1084" t="str">
        <f t="shared" si="115"/>
        <v>5997</v>
      </c>
      <c r="DM1084" t="s">
        <v>2735</v>
      </c>
      <c r="DN1084" t="str">
        <f t="shared" si="116"/>
        <v>110.063</v>
      </c>
      <c r="DO1084" t="str">
        <f t="shared" si="117"/>
        <v/>
      </c>
      <c r="DP1084" s="121" t="s">
        <v>4782</v>
      </c>
      <c r="DQ1084" t="s">
        <v>6323</v>
      </c>
      <c r="DR1084" t="s">
        <v>5931</v>
      </c>
      <c r="DS1084" t="str">
        <f t="shared" si="118"/>
        <v>.110.000000000000.</v>
      </c>
    </row>
    <row r="1085" spans="111:123" x14ac:dyDescent="0.25">
      <c r="DG1085" s="121" t="s">
        <v>4784</v>
      </c>
      <c r="DH1085" s="122" t="str">
        <f>VLOOKUP(DG1085,'[1]Sheet2 (2)'!$A$2:$C$2126,3,FALSE)</f>
        <v>40110.063.000.5997.110.000000000000.17</v>
      </c>
      <c r="DI1085" t="str">
        <f t="shared" si="113"/>
        <v>40110.063.000.</v>
      </c>
      <c r="DJ1085" t="str">
        <f t="shared" si="114"/>
        <v>.110.000000000000.17</v>
      </c>
      <c r="DK1085" s="4" t="s">
        <v>5296</v>
      </c>
      <c r="DL1085" t="str">
        <f t="shared" si="115"/>
        <v>5997</v>
      </c>
      <c r="DM1085" t="s">
        <v>2735</v>
      </c>
      <c r="DN1085" t="str">
        <f t="shared" si="116"/>
        <v>110.063</v>
      </c>
      <c r="DO1085" t="str">
        <f t="shared" si="117"/>
        <v/>
      </c>
      <c r="DP1085" s="121" t="s">
        <v>4784</v>
      </c>
      <c r="DQ1085" t="s">
        <v>6323</v>
      </c>
      <c r="DR1085" t="s">
        <v>5931</v>
      </c>
      <c r="DS1085" t="str">
        <f t="shared" si="118"/>
        <v>.110.000000000000.</v>
      </c>
    </row>
    <row r="1086" spans="111:123" x14ac:dyDescent="0.25">
      <c r="DG1086" s="121" t="s">
        <v>4786</v>
      </c>
      <c r="DH1086" s="122" t="str">
        <f>VLOOKUP(DG1086,'[1]Sheet2 (2)'!$A$2:$C$2126,3,FALSE)</f>
        <v>40110.063.000.5997.110.000000000000.17</v>
      </c>
      <c r="DI1086" t="str">
        <f t="shared" si="113"/>
        <v>40110.063.000.</v>
      </c>
      <c r="DJ1086" t="str">
        <f t="shared" si="114"/>
        <v>.110.000000000000.17</v>
      </c>
      <c r="DK1086" s="4" t="s">
        <v>5296</v>
      </c>
      <c r="DL1086" t="str">
        <f t="shared" si="115"/>
        <v>5997</v>
      </c>
      <c r="DM1086" t="s">
        <v>2735</v>
      </c>
      <c r="DN1086" t="str">
        <f t="shared" si="116"/>
        <v>110.063</v>
      </c>
      <c r="DO1086" t="str">
        <f t="shared" si="117"/>
        <v/>
      </c>
      <c r="DP1086" s="121" t="s">
        <v>4786</v>
      </c>
      <c r="DQ1086" t="s">
        <v>6323</v>
      </c>
      <c r="DR1086" t="s">
        <v>5931</v>
      </c>
      <c r="DS1086" t="str">
        <f t="shared" si="118"/>
        <v>.110.000000000000.</v>
      </c>
    </row>
    <row r="1087" spans="111:123" x14ac:dyDescent="0.25">
      <c r="DG1087" s="121" t="s">
        <v>4788</v>
      </c>
      <c r="DH1087" s="122" t="str">
        <f>VLOOKUP(DG1087,'[1]Sheet2 (2)'!$A$2:$C$2126,3,FALSE)</f>
        <v>40110.063.000.5997.110.000000000000.17</v>
      </c>
      <c r="DI1087" t="str">
        <f t="shared" si="113"/>
        <v>40110.063.000.</v>
      </c>
      <c r="DJ1087" t="str">
        <f t="shared" si="114"/>
        <v>.110.000000000000.17</v>
      </c>
      <c r="DK1087" s="4" t="s">
        <v>5296</v>
      </c>
      <c r="DL1087" t="str">
        <f t="shared" si="115"/>
        <v>5997</v>
      </c>
      <c r="DM1087" t="s">
        <v>2735</v>
      </c>
      <c r="DN1087" t="str">
        <f t="shared" si="116"/>
        <v>110.063</v>
      </c>
      <c r="DO1087" t="str">
        <f t="shared" si="117"/>
        <v/>
      </c>
      <c r="DP1087" s="121" t="s">
        <v>4788</v>
      </c>
      <c r="DQ1087" t="s">
        <v>6323</v>
      </c>
      <c r="DR1087" t="s">
        <v>5931</v>
      </c>
      <c r="DS1087" t="str">
        <f t="shared" si="118"/>
        <v>.110.000000000000.</v>
      </c>
    </row>
    <row r="1088" spans="111:123" x14ac:dyDescent="0.25">
      <c r="DG1088" s="121" t="s">
        <v>4790</v>
      </c>
      <c r="DH1088" s="122" t="str">
        <f>VLOOKUP(DG1088,'[1]Sheet2 (2)'!$A$2:$C$2126,3,FALSE)</f>
        <v>40110.999.000.5996.000.000000000000.17</v>
      </c>
      <c r="DI1088" t="str">
        <f t="shared" si="113"/>
        <v>40110.999.000.</v>
      </c>
      <c r="DJ1088" t="str">
        <f t="shared" si="114"/>
        <v>.000.000000000000.17</v>
      </c>
      <c r="DK1088" s="4" t="s">
        <v>5240</v>
      </c>
      <c r="DL1088" t="str">
        <f t="shared" si="115"/>
        <v>5996</v>
      </c>
      <c r="DM1088" t="s">
        <v>3078</v>
      </c>
      <c r="DN1088" t="str">
        <f t="shared" si="116"/>
        <v>110.999</v>
      </c>
      <c r="DO1088" t="str">
        <f t="shared" si="117"/>
        <v>N/A</v>
      </c>
      <c r="DP1088" s="121" t="s">
        <v>4790</v>
      </c>
      <c r="DQ1088" t="s">
        <v>1422</v>
      </c>
      <c r="DR1088" t="s">
        <v>1422</v>
      </c>
      <c r="DS1088" t="str">
        <f t="shared" si="118"/>
        <v>N/A</v>
      </c>
    </row>
    <row r="1089" spans="111:123" x14ac:dyDescent="0.25">
      <c r="DG1089" s="121" t="s">
        <v>4792</v>
      </c>
      <c r="DH1089" s="122" t="str">
        <f>VLOOKUP(DG1089,'[1]Sheet2 (2)'!$A$2:$C$2126,3,FALSE)</f>
        <v>40110.072.000.5997.110.000000000000.17</v>
      </c>
      <c r="DI1089" t="str">
        <f t="shared" si="113"/>
        <v>40110.072.000.</v>
      </c>
      <c r="DJ1089" t="str">
        <f t="shared" si="114"/>
        <v>.110.000000000000.17</v>
      </c>
      <c r="DK1089" s="4" t="s">
        <v>5297</v>
      </c>
      <c r="DL1089" t="str">
        <f t="shared" si="115"/>
        <v>5997</v>
      </c>
      <c r="DM1089" t="s">
        <v>2735</v>
      </c>
      <c r="DN1089" t="str">
        <f t="shared" si="116"/>
        <v>110.072</v>
      </c>
      <c r="DO1089" t="str">
        <f t="shared" si="117"/>
        <v/>
      </c>
      <c r="DP1089" s="121" t="s">
        <v>4792</v>
      </c>
      <c r="DQ1089" t="s">
        <v>6324</v>
      </c>
      <c r="DR1089" t="s">
        <v>5931</v>
      </c>
      <c r="DS1089" t="str">
        <f t="shared" si="118"/>
        <v>.110.000000000000.</v>
      </c>
    </row>
    <row r="1090" spans="111:123" x14ac:dyDescent="0.25">
      <c r="DG1090" s="121" t="s">
        <v>4794</v>
      </c>
      <c r="DH1090" s="122" t="str">
        <f>VLOOKUP(DG1090,'[1]Sheet2 (2)'!$A$2:$C$2126,3,FALSE)</f>
        <v>40110.072.000.5997.110.000000000000.17</v>
      </c>
      <c r="DI1090" t="str">
        <f t="shared" si="113"/>
        <v>40110.072.000.</v>
      </c>
      <c r="DJ1090" t="str">
        <f t="shared" si="114"/>
        <v>.110.000000000000.17</v>
      </c>
      <c r="DK1090" s="4" t="s">
        <v>5297</v>
      </c>
      <c r="DL1090" t="str">
        <f t="shared" si="115"/>
        <v>5997</v>
      </c>
      <c r="DM1090" t="s">
        <v>2735</v>
      </c>
      <c r="DN1090" t="str">
        <f t="shared" si="116"/>
        <v>110.072</v>
      </c>
      <c r="DO1090" t="str">
        <f t="shared" si="117"/>
        <v/>
      </c>
      <c r="DP1090" s="121" t="s">
        <v>4794</v>
      </c>
      <c r="DQ1090" t="s">
        <v>6324</v>
      </c>
      <c r="DR1090" t="s">
        <v>5931</v>
      </c>
      <c r="DS1090" t="str">
        <f t="shared" si="118"/>
        <v>.110.000000000000.</v>
      </c>
    </row>
    <row r="1091" spans="111:123" x14ac:dyDescent="0.25">
      <c r="DG1091" s="121" t="s">
        <v>4796</v>
      </c>
      <c r="DH1091" s="122" t="str">
        <f>VLOOKUP(DG1091,'[1]Sheet2 (2)'!$A$2:$C$2126,3,FALSE)</f>
        <v>40110.072.000.5997.110.000000000000.17</v>
      </c>
      <c r="DI1091" t="str">
        <f t="shared" ref="DI1091:DI1154" si="119">MID(DH1091,1,14)</f>
        <v>40110.072.000.</v>
      </c>
      <c r="DJ1091" t="str">
        <f t="shared" ref="DJ1091:DJ1154" si="120">MID(DH1091,19,20)</f>
        <v>.110.000000000000.17</v>
      </c>
      <c r="DK1091" s="4" t="s">
        <v>5297</v>
      </c>
      <c r="DL1091" t="str">
        <f t="shared" ref="DL1091:DL1154" si="121">MID(DH1091,15,4)</f>
        <v>5997</v>
      </c>
      <c r="DM1091" t="s">
        <v>2735</v>
      </c>
      <c r="DN1091" t="str">
        <f t="shared" ref="DN1091:DN1154" si="122">MID(DI1091,3,7)</f>
        <v>110.072</v>
      </c>
      <c r="DO1091" t="str">
        <f t="shared" ref="DO1091:DO1154" si="123">IF(DN1091="110.999","N/A","")</f>
        <v/>
      </c>
      <c r="DP1091" s="121" t="s">
        <v>4796</v>
      </c>
      <c r="DQ1091" t="s">
        <v>6324</v>
      </c>
      <c r="DR1091" t="s">
        <v>5931</v>
      </c>
      <c r="DS1091" t="str">
        <f t="shared" ref="DS1091:DS1154" si="124">MID(DR1091,1,18)</f>
        <v>.110.000000000000.</v>
      </c>
    </row>
    <row r="1092" spans="111:123" x14ac:dyDescent="0.25">
      <c r="DG1092" s="121" t="s">
        <v>4798</v>
      </c>
      <c r="DH1092" s="122" t="str">
        <f>VLOOKUP(DG1092,'[1]Sheet2 (2)'!$A$2:$C$2126,3,FALSE)</f>
        <v>40110.072.000.5997.110.000000000000.17</v>
      </c>
      <c r="DI1092" t="str">
        <f t="shared" si="119"/>
        <v>40110.072.000.</v>
      </c>
      <c r="DJ1092" t="str">
        <f t="shared" si="120"/>
        <v>.110.000000000000.17</v>
      </c>
      <c r="DK1092" s="4" t="s">
        <v>5297</v>
      </c>
      <c r="DL1092" t="str">
        <f t="shared" si="121"/>
        <v>5997</v>
      </c>
      <c r="DM1092" t="s">
        <v>2735</v>
      </c>
      <c r="DN1092" t="str">
        <f t="shared" si="122"/>
        <v>110.072</v>
      </c>
      <c r="DO1092" t="str">
        <f t="shared" si="123"/>
        <v/>
      </c>
      <c r="DP1092" s="121" t="s">
        <v>4798</v>
      </c>
      <c r="DQ1092" t="s">
        <v>6324</v>
      </c>
      <c r="DR1092" t="s">
        <v>5931</v>
      </c>
      <c r="DS1092" t="str">
        <f t="shared" si="124"/>
        <v>.110.000000000000.</v>
      </c>
    </row>
    <row r="1093" spans="111:123" x14ac:dyDescent="0.25">
      <c r="DG1093" s="121" t="s">
        <v>4799</v>
      </c>
      <c r="DH1093" s="122" t="str">
        <f>VLOOKUP(DG1093,'[1]Sheet2 (2)'!$A$2:$C$2126,3,FALSE)</f>
        <v>40110.072.000.5997.110.000000000000.17</v>
      </c>
      <c r="DI1093" t="str">
        <f t="shared" si="119"/>
        <v>40110.072.000.</v>
      </c>
      <c r="DJ1093" t="str">
        <f t="shared" si="120"/>
        <v>.110.000000000000.17</v>
      </c>
      <c r="DK1093" s="4" t="s">
        <v>5297</v>
      </c>
      <c r="DL1093" t="str">
        <f t="shared" si="121"/>
        <v>5997</v>
      </c>
      <c r="DM1093" t="s">
        <v>2735</v>
      </c>
      <c r="DN1093" t="str">
        <f t="shared" si="122"/>
        <v>110.072</v>
      </c>
      <c r="DO1093" t="str">
        <f t="shared" si="123"/>
        <v/>
      </c>
      <c r="DP1093" s="121" t="s">
        <v>4799</v>
      </c>
      <c r="DQ1093" t="s">
        <v>6324</v>
      </c>
      <c r="DR1093" t="s">
        <v>5931</v>
      </c>
      <c r="DS1093" t="str">
        <f t="shared" si="124"/>
        <v>.110.000000000000.</v>
      </c>
    </row>
    <row r="1094" spans="111:123" x14ac:dyDescent="0.25">
      <c r="DG1094" s="121" t="s">
        <v>4801</v>
      </c>
      <c r="DH1094" s="122" t="str">
        <f>VLOOKUP(DG1094,'[1]Sheet2 (2)'!$A$2:$C$2126,3,FALSE)</f>
        <v>40110.381.000.5997.510.000000000000.17</v>
      </c>
      <c r="DI1094" t="str">
        <f t="shared" si="119"/>
        <v>40110.381.000.</v>
      </c>
      <c r="DJ1094" t="str">
        <f t="shared" si="120"/>
        <v>.510.000000000000.17</v>
      </c>
      <c r="DK1094" s="4" t="s">
        <v>5298</v>
      </c>
      <c r="DL1094" t="str">
        <f t="shared" si="121"/>
        <v>5997</v>
      </c>
      <c r="DM1094" t="s">
        <v>2735</v>
      </c>
      <c r="DN1094" t="str">
        <f t="shared" si="122"/>
        <v>110.381</v>
      </c>
      <c r="DO1094" t="str">
        <f t="shared" si="123"/>
        <v/>
      </c>
      <c r="DP1094" s="121" t="s">
        <v>4801</v>
      </c>
      <c r="DQ1094" t="s">
        <v>6298</v>
      </c>
      <c r="DR1094" t="s">
        <v>5885</v>
      </c>
      <c r="DS1094" t="str">
        <f t="shared" si="124"/>
        <v>.510.000000000000.</v>
      </c>
    </row>
    <row r="1095" spans="111:123" x14ac:dyDescent="0.25">
      <c r="DG1095" s="121" t="s">
        <v>4802</v>
      </c>
      <c r="DH1095" s="122" t="str">
        <f>VLOOKUP(DG1095,'[1]Sheet2 (2)'!$A$2:$C$2126,3,FALSE)</f>
        <v>40110.381.000.5997.510.000000000000.17</v>
      </c>
      <c r="DI1095" t="str">
        <f t="shared" si="119"/>
        <v>40110.381.000.</v>
      </c>
      <c r="DJ1095" t="str">
        <f t="shared" si="120"/>
        <v>.510.000000000000.17</v>
      </c>
      <c r="DK1095" s="4" t="s">
        <v>5298</v>
      </c>
      <c r="DL1095" t="str">
        <f t="shared" si="121"/>
        <v>5997</v>
      </c>
      <c r="DM1095" t="s">
        <v>2735</v>
      </c>
      <c r="DN1095" t="str">
        <f t="shared" si="122"/>
        <v>110.381</v>
      </c>
      <c r="DO1095" t="str">
        <f t="shared" si="123"/>
        <v/>
      </c>
      <c r="DP1095" s="121" t="s">
        <v>4802</v>
      </c>
      <c r="DQ1095" t="s">
        <v>6298</v>
      </c>
      <c r="DR1095" t="s">
        <v>5885</v>
      </c>
      <c r="DS1095" t="str">
        <f t="shared" si="124"/>
        <v>.510.000000000000.</v>
      </c>
    </row>
    <row r="1096" spans="111:123" x14ac:dyDescent="0.25">
      <c r="DG1096" s="121" t="s">
        <v>4803</v>
      </c>
      <c r="DH1096" s="122" t="str">
        <f>VLOOKUP(DG1096,'[1]Sheet2 (2)'!$A$2:$C$2126,3,FALSE)</f>
        <v>40110.999.000.5996.000.000000000000.17</v>
      </c>
      <c r="DI1096" t="str">
        <f t="shared" si="119"/>
        <v>40110.999.000.</v>
      </c>
      <c r="DJ1096" t="str">
        <f t="shared" si="120"/>
        <v>.000.000000000000.17</v>
      </c>
      <c r="DK1096" s="4" t="s">
        <v>5240</v>
      </c>
      <c r="DL1096" t="str">
        <f t="shared" si="121"/>
        <v>5996</v>
      </c>
      <c r="DM1096" t="s">
        <v>3078</v>
      </c>
      <c r="DN1096" t="str">
        <f t="shared" si="122"/>
        <v>110.999</v>
      </c>
      <c r="DO1096" t="str">
        <f t="shared" si="123"/>
        <v>N/A</v>
      </c>
      <c r="DP1096" s="121" t="s">
        <v>4803</v>
      </c>
      <c r="DQ1096" t="s">
        <v>1422</v>
      </c>
      <c r="DR1096" t="s">
        <v>1422</v>
      </c>
      <c r="DS1096" t="str">
        <f t="shared" si="124"/>
        <v>N/A</v>
      </c>
    </row>
    <row r="1097" spans="111:123" x14ac:dyDescent="0.25">
      <c r="DG1097" s="121" t="s">
        <v>4805</v>
      </c>
      <c r="DH1097" s="122" t="str">
        <f>VLOOKUP(DG1097,'[1]Sheet2 (2)'!$A$2:$C$2126,3,FALSE)</f>
        <v>40110.999.000.5996.000.000000000000.17</v>
      </c>
      <c r="DI1097" t="str">
        <f t="shared" si="119"/>
        <v>40110.999.000.</v>
      </c>
      <c r="DJ1097" t="str">
        <f t="shared" si="120"/>
        <v>.000.000000000000.17</v>
      </c>
      <c r="DK1097" s="4" t="s">
        <v>5240</v>
      </c>
      <c r="DL1097" t="str">
        <f t="shared" si="121"/>
        <v>5996</v>
      </c>
      <c r="DM1097" t="s">
        <v>3078</v>
      </c>
      <c r="DN1097" t="str">
        <f t="shared" si="122"/>
        <v>110.999</v>
      </c>
      <c r="DO1097" t="str">
        <f t="shared" si="123"/>
        <v>N/A</v>
      </c>
      <c r="DP1097" s="121" t="s">
        <v>4805</v>
      </c>
      <c r="DQ1097" t="s">
        <v>1422</v>
      </c>
      <c r="DR1097" t="s">
        <v>1422</v>
      </c>
      <c r="DS1097" t="str">
        <f t="shared" si="124"/>
        <v>N/A</v>
      </c>
    </row>
    <row r="1098" spans="111:123" x14ac:dyDescent="0.25">
      <c r="DG1098" s="121" t="s">
        <v>4807</v>
      </c>
      <c r="DH1098" s="122" t="str">
        <f>VLOOKUP(DG1098,'[1]Sheet2 (2)'!$A$2:$C$2126,3,FALSE)</f>
        <v>40110.999.000.5996.000.000000000000.17</v>
      </c>
      <c r="DI1098" t="str">
        <f t="shared" si="119"/>
        <v>40110.999.000.</v>
      </c>
      <c r="DJ1098" t="str">
        <f t="shared" si="120"/>
        <v>.000.000000000000.17</v>
      </c>
      <c r="DK1098" s="4" t="s">
        <v>5240</v>
      </c>
      <c r="DL1098" t="str">
        <f t="shared" si="121"/>
        <v>5996</v>
      </c>
      <c r="DM1098" t="s">
        <v>3078</v>
      </c>
      <c r="DN1098" t="str">
        <f t="shared" si="122"/>
        <v>110.999</v>
      </c>
      <c r="DO1098" t="str">
        <f t="shared" si="123"/>
        <v>N/A</v>
      </c>
      <c r="DP1098" s="121" t="s">
        <v>4807</v>
      </c>
      <c r="DQ1098" t="s">
        <v>1422</v>
      </c>
      <c r="DR1098" t="s">
        <v>1422</v>
      </c>
      <c r="DS1098" t="str">
        <f t="shared" si="124"/>
        <v>N/A</v>
      </c>
    </row>
    <row r="1099" spans="111:123" x14ac:dyDescent="0.25">
      <c r="DG1099" s="121" t="s">
        <v>4809</v>
      </c>
      <c r="DH1099" s="122" t="str">
        <f>VLOOKUP(DG1099,'[1]Sheet2 (2)'!$A$2:$C$2126,3,FALSE)</f>
        <v>40110.999.000.5996.000.000000000000.17</v>
      </c>
      <c r="DI1099" t="str">
        <f t="shared" si="119"/>
        <v>40110.999.000.</v>
      </c>
      <c r="DJ1099" t="str">
        <f t="shared" si="120"/>
        <v>.000.000000000000.17</v>
      </c>
      <c r="DK1099" s="4" t="s">
        <v>5240</v>
      </c>
      <c r="DL1099" t="str">
        <f t="shared" si="121"/>
        <v>5996</v>
      </c>
      <c r="DM1099" t="s">
        <v>3078</v>
      </c>
      <c r="DN1099" t="str">
        <f t="shared" si="122"/>
        <v>110.999</v>
      </c>
      <c r="DO1099" t="str">
        <f t="shared" si="123"/>
        <v>N/A</v>
      </c>
      <c r="DP1099" s="121" t="s">
        <v>4809</v>
      </c>
      <c r="DQ1099" t="s">
        <v>1422</v>
      </c>
      <c r="DR1099" t="s">
        <v>1422</v>
      </c>
      <c r="DS1099" t="str">
        <f t="shared" si="124"/>
        <v>N/A</v>
      </c>
    </row>
    <row r="1100" spans="111:123" x14ac:dyDescent="0.25">
      <c r="DG1100" s="121" t="s">
        <v>4810</v>
      </c>
      <c r="DH1100" s="122" t="str">
        <f>VLOOKUP(DG1100,'[1]Sheet2 (2)'!$A$2:$C$2126,3,FALSE)</f>
        <v>40110.999.000.5996.000.000000000000.17</v>
      </c>
      <c r="DI1100" t="str">
        <f t="shared" si="119"/>
        <v>40110.999.000.</v>
      </c>
      <c r="DJ1100" t="str">
        <f t="shared" si="120"/>
        <v>.000.000000000000.17</v>
      </c>
      <c r="DK1100" s="4" t="s">
        <v>5240</v>
      </c>
      <c r="DL1100" t="str">
        <f t="shared" si="121"/>
        <v>5996</v>
      </c>
      <c r="DM1100" t="s">
        <v>3078</v>
      </c>
      <c r="DN1100" t="str">
        <f t="shared" si="122"/>
        <v>110.999</v>
      </c>
      <c r="DO1100" t="str">
        <f t="shared" si="123"/>
        <v>N/A</v>
      </c>
      <c r="DP1100" s="121" t="s">
        <v>4810</v>
      </c>
      <c r="DQ1100" t="s">
        <v>1422</v>
      </c>
      <c r="DR1100" t="s">
        <v>1422</v>
      </c>
      <c r="DS1100" t="str">
        <f t="shared" si="124"/>
        <v>N/A</v>
      </c>
    </row>
    <row r="1101" spans="111:123" x14ac:dyDescent="0.25">
      <c r="DG1101" s="121" t="s">
        <v>4811</v>
      </c>
      <c r="DH1101" s="122" t="str">
        <f>VLOOKUP(DG1101,'[1]Sheet2 (2)'!$A$2:$C$2126,3,FALSE)</f>
        <v>40110.381.024.5997.470.000000000000.17</v>
      </c>
      <c r="DI1101" t="str">
        <f t="shared" si="119"/>
        <v>40110.381.024.</v>
      </c>
      <c r="DJ1101" t="str">
        <f t="shared" si="120"/>
        <v>.470.000000000000.17</v>
      </c>
      <c r="DK1101" s="4" t="s">
        <v>5299</v>
      </c>
      <c r="DL1101" t="str">
        <f t="shared" si="121"/>
        <v>5997</v>
      </c>
      <c r="DM1101" t="s">
        <v>2735</v>
      </c>
      <c r="DN1101" t="str">
        <f t="shared" si="122"/>
        <v>110.381</v>
      </c>
      <c r="DO1101" t="str">
        <f t="shared" si="123"/>
        <v/>
      </c>
      <c r="DP1101" s="121" t="s">
        <v>4811</v>
      </c>
      <c r="DQ1101" t="s">
        <v>6301</v>
      </c>
      <c r="DR1101" t="s">
        <v>5887</v>
      </c>
      <c r="DS1101" t="str">
        <f t="shared" si="124"/>
        <v>.470.000000000000.</v>
      </c>
    </row>
    <row r="1102" spans="111:123" x14ac:dyDescent="0.25">
      <c r="DG1102" s="121" t="s">
        <v>4813</v>
      </c>
      <c r="DH1102" s="122" t="str">
        <f>VLOOKUP(DG1102,'[1]Sheet2 (2)'!$A$2:$C$2126,3,FALSE)</f>
        <v>40110.375.000.5997.470.000000000000.17</v>
      </c>
      <c r="DI1102" t="str">
        <f t="shared" si="119"/>
        <v>40110.375.000.</v>
      </c>
      <c r="DJ1102" t="str">
        <f t="shared" si="120"/>
        <v>.470.000000000000.17</v>
      </c>
      <c r="DK1102" s="4" t="s">
        <v>5300</v>
      </c>
      <c r="DL1102" t="str">
        <f t="shared" si="121"/>
        <v>5997</v>
      </c>
      <c r="DM1102" t="s">
        <v>2735</v>
      </c>
      <c r="DN1102" t="str">
        <f t="shared" si="122"/>
        <v>110.375</v>
      </c>
      <c r="DO1102" t="str">
        <f t="shared" si="123"/>
        <v/>
      </c>
      <c r="DP1102" s="121" t="s">
        <v>4813</v>
      </c>
      <c r="DQ1102" t="s">
        <v>6325</v>
      </c>
      <c r="DR1102" t="s">
        <v>5887</v>
      </c>
      <c r="DS1102" t="str">
        <f t="shared" si="124"/>
        <v>.470.000000000000.</v>
      </c>
    </row>
    <row r="1103" spans="111:123" x14ac:dyDescent="0.25">
      <c r="DG1103" s="121" t="s">
        <v>4814</v>
      </c>
      <c r="DH1103" s="122" t="str">
        <f>VLOOKUP(DG1103,'[1]Sheet2 (2)'!$A$2:$C$2126,3,FALSE)</f>
        <v>40110.375.000.5997.470.000000000000.17</v>
      </c>
      <c r="DI1103" t="str">
        <f t="shared" si="119"/>
        <v>40110.375.000.</v>
      </c>
      <c r="DJ1103" t="str">
        <f t="shared" si="120"/>
        <v>.470.000000000000.17</v>
      </c>
      <c r="DK1103" s="4" t="s">
        <v>5300</v>
      </c>
      <c r="DL1103" t="str">
        <f t="shared" si="121"/>
        <v>5997</v>
      </c>
      <c r="DM1103" t="s">
        <v>2735</v>
      </c>
      <c r="DN1103" t="str">
        <f t="shared" si="122"/>
        <v>110.375</v>
      </c>
      <c r="DO1103" t="str">
        <f t="shared" si="123"/>
        <v/>
      </c>
      <c r="DP1103" s="121" t="s">
        <v>4814</v>
      </c>
      <c r="DQ1103" t="s">
        <v>6325</v>
      </c>
      <c r="DR1103" t="s">
        <v>5887</v>
      </c>
      <c r="DS1103" t="str">
        <f t="shared" si="124"/>
        <v>.470.000000000000.</v>
      </c>
    </row>
    <row r="1104" spans="111:123" x14ac:dyDescent="0.25">
      <c r="DG1104" s="121" t="s">
        <v>4815</v>
      </c>
      <c r="DH1104" s="122" t="str">
        <f>VLOOKUP(DG1104,'[1]Sheet2 (2)'!$A$2:$C$2126,3,FALSE)</f>
        <v>40110.375.000.5997.470.000000000000.17</v>
      </c>
      <c r="DI1104" t="str">
        <f t="shared" si="119"/>
        <v>40110.375.000.</v>
      </c>
      <c r="DJ1104" t="str">
        <f t="shared" si="120"/>
        <v>.470.000000000000.17</v>
      </c>
      <c r="DK1104" s="4" t="s">
        <v>5300</v>
      </c>
      <c r="DL1104" t="str">
        <f t="shared" si="121"/>
        <v>5997</v>
      </c>
      <c r="DM1104" t="s">
        <v>2735</v>
      </c>
      <c r="DN1104" t="str">
        <f t="shared" si="122"/>
        <v>110.375</v>
      </c>
      <c r="DO1104" t="str">
        <f t="shared" si="123"/>
        <v/>
      </c>
      <c r="DP1104" s="121" t="s">
        <v>4815</v>
      </c>
      <c r="DQ1104" t="s">
        <v>6325</v>
      </c>
      <c r="DR1104" t="s">
        <v>5887</v>
      </c>
      <c r="DS1104" t="str">
        <f t="shared" si="124"/>
        <v>.470.000000000000.</v>
      </c>
    </row>
    <row r="1105" spans="111:123" x14ac:dyDescent="0.25">
      <c r="DG1105" s="121" t="s">
        <v>4817</v>
      </c>
      <c r="DH1105" s="122" t="str">
        <f>VLOOKUP(DG1105,'[1]Sheet2 (2)'!$A$2:$C$2126,3,FALSE)</f>
        <v>40110.375.021.5997.110.000000000000.17</v>
      </c>
      <c r="DI1105" t="str">
        <f t="shared" si="119"/>
        <v>40110.375.021.</v>
      </c>
      <c r="DJ1105" t="str">
        <f t="shared" si="120"/>
        <v>.110.000000000000.17</v>
      </c>
      <c r="DK1105" s="4" t="s">
        <v>5301</v>
      </c>
      <c r="DL1105" t="str">
        <f t="shared" si="121"/>
        <v>5997</v>
      </c>
      <c r="DM1105" t="s">
        <v>2735</v>
      </c>
      <c r="DN1105" t="str">
        <f t="shared" si="122"/>
        <v>110.375</v>
      </c>
      <c r="DO1105" t="str">
        <f t="shared" si="123"/>
        <v/>
      </c>
      <c r="DP1105" s="121" t="s">
        <v>4817</v>
      </c>
      <c r="DQ1105" t="s">
        <v>6326</v>
      </c>
      <c r="DR1105" t="s">
        <v>5931</v>
      </c>
      <c r="DS1105" t="str">
        <f t="shared" si="124"/>
        <v>.110.000000000000.</v>
      </c>
    </row>
    <row r="1106" spans="111:123" x14ac:dyDescent="0.25">
      <c r="DG1106" s="121" t="s">
        <v>4819</v>
      </c>
      <c r="DH1106" s="122" t="str">
        <f>VLOOKUP(DG1106,'[1]Sheet2 (2)'!$A$2:$C$2126,3,FALSE)</f>
        <v>40110.999.000.5996.000.000000000000.17</v>
      </c>
      <c r="DI1106" t="str">
        <f t="shared" si="119"/>
        <v>40110.999.000.</v>
      </c>
      <c r="DJ1106" t="str">
        <f t="shared" si="120"/>
        <v>.000.000000000000.17</v>
      </c>
      <c r="DK1106" s="4" t="s">
        <v>5240</v>
      </c>
      <c r="DL1106" t="str">
        <f t="shared" si="121"/>
        <v>5996</v>
      </c>
      <c r="DM1106" t="s">
        <v>3078</v>
      </c>
      <c r="DN1106" t="str">
        <f t="shared" si="122"/>
        <v>110.999</v>
      </c>
      <c r="DO1106" t="str">
        <f t="shared" si="123"/>
        <v>N/A</v>
      </c>
      <c r="DP1106" s="121" t="s">
        <v>4819</v>
      </c>
      <c r="DQ1106" t="s">
        <v>1422</v>
      </c>
      <c r="DR1106" t="s">
        <v>1422</v>
      </c>
      <c r="DS1106" t="str">
        <f t="shared" si="124"/>
        <v>N/A</v>
      </c>
    </row>
    <row r="1107" spans="111:123" x14ac:dyDescent="0.25">
      <c r="DG1107" s="121" t="s">
        <v>4821</v>
      </c>
      <c r="DH1107" s="122" t="str">
        <f>VLOOKUP(DG1107,'[1]Sheet2 (2)'!$A$2:$C$2126,3,FALSE)</f>
        <v>40110.999.000.5996.000.000000000000.17</v>
      </c>
      <c r="DI1107" t="str">
        <f t="shared" si="119"/>
        <v>40110.999.000.</v>
      </c>
      <c r="DJ1107" t="str">
        <f t="shared" si="120"/>
        <v>.000.000000000000.17</v>
      </c>
      <c r="DK1107" s="4" t="s">
        <v>5240</v>
      </c>
      <c r="DL1107" t="str">
        <f t="shared" si="121"/>
        <v>5996</v>
      </c>
      <c r="DM1107" t="s">
        <v>3078</v>
      </c>
      <c r="DN1107" t="str">
        <f t="shared" si="122"/>
        <v>110.999</v>
      </c>
      <c r="DO1107" t="str">
        <f t="shared" si="123"/>
        <v>N/A</v>
      </c>
      <c r="DP1107" s="121" t="s">
        <v>4821</v>
      </c>
      <c r="DQ1107" t="s">
        <v>1422</v>
      </c>
      <c r="DR1107" t="s">
        <v>1422</v>
      </c>
      <c r="DS1107" t="str">
        <f t="shared" si="124"/>
        <v>N/A</v>
      </c>
    </row>
    <row r="1108" spans="111:123" x14ac:dyDescent="0.25">
      <c r="DG1108" s="121" t="s">
        <v>4823</v>
      </c>
      <c r="DH1108" s="122" t="str">
        <f>VLOOKUP(DG1108,'[1]Sheet2 (2)'!$A$2:$C$2126,3,FALSE)</f>
        <v>40110.999.000.5996.000.000000000000.17</v>
      </c>
      <c r="DI1108" t="str">
        <f t="shared" si="119"/>
        <v>40110.999.000.</v>
      </c>
      <c r="DJ1108" t="str">
        <f t="shared" si="120"/>
        <v>.000.000000000000.17</v>
      </c>
      <c r="DK1108" s="4" t="s">
        <v>5240</v>
      </c>
      <c r="DL1108" t="str">
        <f t="shared" si="121"/>
        <v>5996</v>
      </c>
      <c r="DM1108" t="s">
        <v>3078</v>
      </c>
      <c r="DN1108" t="str">
        <f t="shared" si="122"/>
        <v>110.999</v>
      </c>
      <c r="DO1108" t="str">
        <f t="shared" si="123"/>
        <v>N/A</v>
      </c>
      <c r="DP1108" s="121" t="s">
        <v>4823</v>
      </c>
      <c r="DQ1108" t="s">
        <v>1422</v>
      </c>
      <c r="DR1108" t="s">
        <v>1422</v>
      </c>
      <c r="DS1108" t="str">
        <f t="shared" si="124"/>
        <v>N/A</v>
      </c>
    </row>
    <row r="1109" spans="111:123" x14ac:dyDescent="0.25">
      <c r="DG1109" s="121" t="s">
        <v>4825</v>
      </c>
      <c r="DH1109" s="122" t="str">
        <f>VLOOKUP(DG1109,'[1]Sheet2 (2)'!$A$2:$C$2126,3,FALSE)</f>
        <v>40110.999.000.5996.000.000000000000.17</v>
      </c>
      <c r="DI1109" t="str">
        <f t="shared" si="119"/>
        <v>40110.999.000.</v>
      </c>
      <c r="DJ1109" t="str">
        <f t="shared" si="120"/>
        <v>.000.000000000000.17</v>
      </c>
      <c r="DK1109" s="4" t="s">
        <v>5240</v>
      </c>
      <c r="DL1109" t="str">
        <f t="shared" si="121"/>
        <v>5996</v>
      </c>
      <c r="DM1109" t="s">
        <v>3078</v>
      </c>
      <c r="DN1109" t="str">
        <f t="shared" si="122"/>
        <v>110.999</v>
      </c>
      <c r="DO1109" t="str">
        <f t="shared" si="123"/>
        <v>N/A</v>
      </c>
      <c r="DP1109" s="121" t="s">
        <v>4825</v>
      </c>
      <c r="DQ1109" t="s">
        <v>1422</v>
      </c>
      <c r="DR1109" t="s">
        <v>1422</v>
      </c>
      <c r="DS1109" t="str">
        <f t="shared" si="124"/>
        <v>N/A</v>
      </c>
    </row>
    <row r="1110" spans="111:123" x14ac:dyDescent="0.25">
      <c r="DG1110" s="121" t="s">
        <v>4827</v>
      </c>
      <c r="DH1110" s="122" t="str">
        <f>VLOOKUP(DG1110,'[1]Sheet2 (2)'!$A$2:$C$2126,3,FALSE)</f>
        <v>40110.999.000.5996.000.000000000000.17</v>
      </c>
      <c r="DI1110" t="str">
        <f t="shared" si="119"/>
        <v>40110.999.000.</v>
      </c>
      <c r="DJ1110" t="str">
        <f t="shared" si="120"/>
        <v>.000.000000000000.17</v>
      </c>
      <c r="DK1110" s="4" t="s">
        <v>5240</v>
      </c>
      <c r="DL1110" t="str">
        <f t="shared" si="121"/>
        <v>5996</v>
      </c>
      <c r="DM1110" t="s">
        <v>3078</v>
      </c>
      <c r="DN1110" t="str">
        <f t="shared" si="122"/>
        <v>110.999</v>
      </c>
      <c r="DO1110" t="str">
        <f t="shared" si="123"/>
        <v>N/A</v>
      </c>
      <c r="DP1110" s="121" t="s">
        <v>4827</v>
      </c>
      <c r="DQ1110" t="s">
        <v>1422</v>
      </c>
      <c r="DR1110" t="s">
        <v>1422</v>
      </c>
      <c r="DS1110" t="str">
        <f t="shared" si="124"/>
        <v>N/A</v>
      </c>
    </row>
    <row r="1111" spans="111:123" x14ac:dyDescent="0.25">
      <c r="DG1111" s="121" t="s">
        <v>4829</v>
      </c>
      <c r="DH1111" s="122" t="str">
        <f>VLOOKUP(DG1111,'[1]Sheet2 (2)'!$A$2:$C$2126,3,FALSE)</f>
        <v>40110.375.000.5997.470.000000000000.17</v>
      </c>
      <c r="DI1111" t="str">
        <f t="shared" si="119"/>
        <v>40110.375.000.</v>
      </c>
      <c r="DJ1111" t="str">
        <f t="shared" si="120"/>
        <v>.470.000000000000.17</v>
      </c>
      <c r="DK1111" s="4" t="s">
        <v>5300</v>
      </c>
      <c r="DL1111" t="str">
        <f t="shared" si="121"/>
        <v>5997</v>
      </c>
      <c r="DM1111" t="s">
        <v>2735</v>
      </c>
      <c r="DN1111" t="str">
        <f t="shared" si="122"/>
        <v>110.375</v>
      </c>
      <c r="DO1111" t="str">
        <f t="shared" si="123"/>
        <v/>
      </c>
      <c r="DP1111" s="121" t="s">
        <v>4829</v>
      </c>
      <c r="DQ1111" t="s">
        <v>6325</v>
      </c>
      <c r="DR1111" t="s">
        <v>5887</v>
      </c>
      <c r="DS1111" t="str">
        <f t="shared" si="124"/>
        <v>.470.000000000000.</v>
      </c>
    </row>
    <row r="1112" spans="111:123" x14ac:dyDescent="0.25">
      <c r="DG1112" s="121" t="s">
        <v>4831</v>
      </c>
      <c r="DH1112" s="122" t="str">
        <f>VLOOKUP(DG1112,'[1]Sheet2 (2)'!$A$2:$C$2126,3,FALSE)</f>
        <v>40110.375.000.5997.470.000000000000.17</v>
      </c>
      <c r="DI1112" t="str">
        <f t="shared" si="119"/>
        <v>40110.375.000.</v>
      </c>
      <c r="DJ1112" t="str">
        <f t="shared" si="120"/>
        <v>.470.000000000000.17</v>
      </c>
      <c r="DK1112" s="4" t="s">
        <v>5300</v>
      </c>
      <c r="DL1112" t="str">
        <f t="shared" si="121"/>
        <v>5997</v>
      </c>
      <c r="DM1112" t="s">
        <v>2735</v>
      </c>
      <c r="DN1112" t="str">
        <f t="shared" si="122"/>
        <v>110.375</v>
      </c>
      <c r="DO1112" t="str">
        <f t="shared" si="123"/>
        <v/>
      </c>
      <c r="DP1112" s="121" t="s">
        <v>4831</v>
      </c>
      <c r="DQ1112" t="s">
        <v>6325</v>
      </c>
      <c r="DR1112" t="s">
        <v>5887</v>
      </c>
      <c r="DS1112" t="str">
        <f t="shared" si="124"/>
        <v>.470.000000000000.</v>
      </c>
    </row>
    <row r="1113" spans="111:123" x14ac:dyDescent="0.25">
      <c r="DG1113" s="121" t="s">
        <v>4833</v>
      </c>
      <c r="DH1113" s="122" t="str">
        <f>VLOOKUP(DG1113,'[1]Sheet2 (2)'!$A$2:$C$2126,3,FALSE)</f>
        <v>40110.375.000.5997.470.000000000000.17</v>
      </c>
      <c r="DI1113" t="str">
        <f t="shared" si="119"/>
        <v>40110.375.000.</v>
      </c>
      <c r="DJ1113" t="str">
        <f t="shared" si="120"/>
        <v>.470.000000000000.17</v>
      </c>
      <c r="DK1113" s="4" t="s">
        <v>5300</v>
      </c>
      <c r="DL1113" t="str">
        <f t="shared" si="121"/>
        <v>5997</v>
      </c>
      <c r="DM1113" t="s">
        <v>2735</v>
      </c>
      <c r="DN1113" t="str">
        <f t="shared" si="122"/>
        <v>110.375</v>
      </c>
      <c r="DO1113" t="str">
        <f t="shared" si="123"/>
        <v/>
      </c>
      <c r="DP1113" s="121" t="s">
        <v>4833</v>
      </c>
      <c r="DQ1113" t="s">
        <v>6325</v>
      </c>
      <c r="DR1113" t="s">
        <v>5887</v>
      </c>
      <c r="DS1113" t="str">
        <f t="shared" si="124"/>
        <v>.470.000000000000.</v>
      </c>
    </row>
    <row r="1114" spans="111:123" x14ac:dyDescent="0.25">
      <c r="DG1114" s="121" t="s">
        <v>4835</v>
      </c>
      <c r="DH1114" s="122" t="str">
        <f>VLOOKUP(DG1114,'[1]Sheet2 (2)'!$A$2:$C$2126,3,FALSE)</f>
        <v>40110.042.000.5997.110.000000000000.17</v>
      </c>
      <c r="DI1114" t="str">
        <f t="shared" si="119"/>
        <v>40110.042.000.</v>
      </c>
      <c r="DJ1114" t="str">
        <f t="shared" si="120"/>
        <v>.110.000000000000.17</v>
      </c>
      <c r="DK1114" s="4" t="s">
        <v>5302</v>
      </c>
      <c r="DL1114" t="str">
        <f t="shared" si="121"/>
        <v>5997</v>
      </c>
      <c r="DM1114" t="s">
        <v>2735</v>
      </c>
      <c r="DN1114" t="str">
        <f t="shared" si="122"/>
        <v>110.042</v>
      </c>
      <c r="DO1114" t="str">
        <f t="shared" si="123"/>
        <v/>
      </c>
      <c r="DP1114" s="121" t="s">
        <v>4835</v>
      </c>
      <c r="DQ1114" t="s">
        <v>6327</v>
      </c>
      <c r="DR1114" t="s">
        <v>5931</v>
      </c>
      <c r="DS1114" t="str">
        <f t="shared" si="124"/>
        <v>.110.000000000000.</v>
      </c>
    </row>
    <row r="1115" spans="111:123" x14ac:dyDescent="0.25">
      <c r="DG1115" s="121" t="s">
        <v>4837</v>
      </c>
      <c r="DH1115" s="122" t="str">
        <f>VLOOKUP(DG1115,'[1]Sheet2 (2)'!$A$2:$C$2126,3,FALSE)</f>
        <v>40110.042.000.5997.110.000000000000.17</v>
      </c>
      <c r="DI1115" t="str">
        <f t="shared" si="119"/>
        <v>40110.042.000.</v>
      </c>
      <c r="DJ1115" t="str">
        <f t="shared" si="120"/>
        <v>.110.000000000000.17</v>
      </c>
      <c r="DK1115" s="4" t="s">
        <v>5302</v>
      </c>
      <c r="DL1115" t="str">
        <f t="shared" si="121"/>
        <v>5997</v>
      </c>
      <c r="DM1115" t="s">
        <v>2735</v>
      </c>
      <c r="DN1115" t="str">
        <f t="shared" si="122"/>
        <v>110.042</v>
      </c>
      <c r="DO1115" t="str">
        <f t="shared" si="123"/>
        <v/>
      </c>
      <c r="DP1115" s="121" t="s">
        <v>4837</v>
      </c>
      <c r="DQ1115" t="s">
        <v>6327</v>
      </c>
      <c r="DR1115" t="s">
        <v>5931</v>
      </c>
      <c r="DS1115" t="str">
        <f t="shared" si="124"/>
        <v>.110.000000000000.</v>
      </c>
    </row>
    <row r="1116" spans="111:123" x14ac:dyDescent="0.25">
      <c r="DG1116" s="121" t="s">
        <v>4838</v>
      </c>
      <c r="DH1116" s="122" t="str">
        <f>VLOOKUP(DG1116,'[1]Sheet2 (2)'!$A$2:$C$2126,3,FALSE)</f>
        <v>40110.042.000.5997.110.000000000000.17</v>
      </c>
      <c r="DI1116" t="str">
        <f t="shared" si="119"/>
        <v>40110.042.000.</v>
      </c>
      <c r="DJ1116" t="str">
        <f t="shared" si="120"/>
        <v>.110.000000000000.17</v>
      </c>
      <c r="DK1116" s="4" t="s">
        <v>5302</v>
      </c>
      <c r="DL1116" t="str">
        <f t="shared" si="121"/>
        <v>5997</v>
      </c>
      <c r="DM1116" t="s">
        <v>2735</v>
      </c>
      <c r="DN1116" t="str">
        <f t="shared" si="122"/>
        <v>110.042</v>
      </c>
      <c r="DO1116" t="str">
        <f t="shared" si="123"/>
        <v/>
      </c>
      <c r="DP1116" s="121" t="s">
        <v>4838</v>
      </c>
      <c r="DQ1116" t="s">
        <v>6327</v>
      </c>
      <c r="DR1116" t="s">
        <v>5931</v>
      </c>
      <c r="DS1116" t="str">
        <f t="shared" si="124"/>
        <v>.110.000000000000.</v>
      </c>
    </row>
    <row r="1117" spans="111:123" x14ac:dyDescent="0.25">
      <c r="DG1117" s="121" t="s">
        <v>4840</v>
      </c>
      <c r="DH1117" s="122" t="str">
        <f>VLOOKUP(DG1117,'[1]Sheet2 (2)'!$A$2:$C$2126,3,FALSE)</f>
        <v>40110.375.000.5997.470.000000000000.17</v>
      </c>
      <c r="DI1117" t="str">
        <f t="shared" si="119"/>
        <v>40110.375.000.</v>
      </c>
      <c r="DJ1117" t="str">
        <f t="shared" si="120"/>
        <v>.470.000000000000.17</v>
      </c>
      <c r="DK1117" s="4" t="s">
        <v>5300</v>
      </c>
      <c r="DL1117" t="str">
        <f t="shared" si="121"/>
        <v>5997</v>
      </c>
      <c r="DM1117" t="s">
        <v>2735</v>
      </c>
      <c r="DN1117" t="str">
        <f t="shared" si="122"/>
        <v>110.375</v>
      </c>
      <c r="DO1117" t="str">
        <f t="shared" si="123"/>
        <v/>
      </c>
      <c r="DP1117" s="121" t="s">
        <v>4840</v>
      </c>
      <c r="DQ1117" t="s">
        <v>6325</v>
      </c>
      <c r="DR1117" t="s">
        <v>5887</v>
      </c>
      <c r="DS1117" t="str">
        <f t="shared" si="124"/>
        <v>.470.000000000000.</v>
      </c>
    </row>
    <row r="1118" spans="111:123" x14ac:dyDescent="0.25">
      <c r="DG1118" s="121" t="s">
        <v>4842</v>
      </c>
      <c r="DH1118" s="122" t="str">
        <f>VLOOKUP(DG1118,'[1]Sheet2 (2)'!$A$2:$C$2126,3,FALSE)</f>
        <v>40110.999.000.5996.000.000000000000.17</v>
      </c>
      <c r="DI1118" t="str">
        <f t="shared" si="119"/>
        <v>40110.999.000.</v>
      </c>
      <c r="DJ1118" t="str">
        <f t="shared" si="120"/>
        <v>.000.000000000000.17</v>
      </c>
      <c r="DK1118" s="4" t="s">
        <v>5240</v>
      </c>
      <c r="DL1118" t="str">
        <f t="shared" si="121"/>
        <v>5996</v>
      </c>
      <c r="DM1118" t="s">
        <v>3078</v>
      </c>
      <c r="DN1118" t="str">
        <f t="shared" si="122"/>
        <v>110.999</v>
      </c>
      <c r="DO1118" t="str">
        <f t="shared" si="123"/>
        <v>N/A</v>
      </c>
      <c r="DP1118" s="121" t="s">
        <v>4842</v>
      </c>
      <c r="DQ1118" t="s">
        <v>1422</v>
      </c>
      <c r="DR1118" t="s">
        <v>1422</v>
      </c>
      <c r="DS1118" t="str">
        <f t="shared" si="124"/>
        <v>N/A</v>
      </c>
    </row>
    <row r="1119" spans="111:123" x14ac:dyDescent="0.25">
      <c r="DG1119" s="121" t="s">
        <v>4844</v>
      </c>
      <c r="DH1119" s="122" t="str">
        <f>VLOOKUP(DG1119,'[1]Sheet2 (2)'!$A$2:$C$2126,3,FALSE)</f>
        <v>40110.047.000.5997.110.000000000000.17</v>
      </c>
      <c r="DI1119" t="str">
        <f t="shared" si="119"/>
        <v>40110.047.000.</v>
      </c>
      <c r="DJ1119" t="str">
        <f t="shared" si="120"/>
        <v>.110.000000000000.17</v>
      </c>
      <c r="DK1119" s="4" t="s">
        <v>5303</v>
      </c>
      <c r="DL1119" t="str">
        <f t="shared" si="121"/>
        <v>5997</v>
      </c>
      <c r="DM1119" t="s">
        <v>2735</v>
      </c>
      <c r="DN1119" t="str">
        <f t="shared" si="122"/>
        <v>110.047</v>
      </c>
      <c r="DO1119" t="str">
        <f t="shared" si="123"/>
        <v/>
      </c>
      <c r="DP1119" s="121" t="s">
        <v>4844</v>
      </c>
      <c r="DQ1119" t="s">
        <v>6328</v>
      </c>
      <c r="DR1119" t="s">
        <v>5931</v>
      </c>
      <c r="DS1119" t="str">
        <f t="shared" si="124"/>
        <v>.110.000000000000.</v>
      </c>
    </row>
    <row r="1120" spans="111:123" x14ac:dyDescent="0.25">
      <c r="DG1120" s="121" t="s">
        <v>4846</v>
      </c>
      <c r="DH1120" s="122" t="str">
        <f>VLOOKUP(DG1120,'[1]Sheet2 (2)'!$A$2:$C$2126,3,FALSE)</f>
        <v>40110.047.000.5997.110.000000000000.17</v>
      </c>
      <c r="DI1120" t="str">
        <f t="shared" si="119"/>
        <v>40110.047.000.</v>
      </c>
      <c r="DJ1120" t="str">
        <f t="shared" si="120"/>
        <v>.110.000000000000.17</v>
      </c>
      <c r="DK1120" s="4" t="s">
        <v>5303</v>
      </c>
      <c r="DL1120" t="str">
        <f t="shared" si="121"/>
        <v>5997</v>
      </c>
      <c r="DM1120" t="s">
        <v>2735</v>
      </c>
      <c r="DN1120" t="str">
        <f t="shared" si="122"/>
        <v>110.047</v>
      </c>
      <c r="DO1120" t="str">
        <f t="shared" si="123"/>
        <v/>
      </c>
      <c r="DP1120" s="121" t="s">
        <v>4846</v>
      </c>
      <c r="DQ1120" t="s">
        <v>6328</v>
      </c>
      <c r="DR1120" t="s">
        <v>5931</v>
      </c>
      <c r="DS1120" t="str">
        <f t="shared" si="124"/>
        <v>.110.000000000000.</v>
      </c>
    </row>
    <row r="1121" spans="111:123" x14ac:dyDescent="0.25">
      <c r="DG1121" s="121" t="s">
        <v>4848</v>
      </c>
      <c r="DH1121" s="122" t="str">
        <f>VLOOKUP(DG1121,'[1]Sheet2 (2)'!$A$2:$C$2126,3,FALSE)</f>
        <v>40110.047.000.5997.110.000000000000.17</v>
      </c>
      <c r="DI1121" t="str">
        <f t="shared" si="119"/>
        <v>40110.047.000.</v>
      </c>
      <c r="DJ1121" t="str">
        <f t="shared" si="120"/>
        <v>.110.000000000000.17</v>
      </c>
      <c r="DK1121" s="4" t="s">
        <v>5303</v>
      </c>
      <c r="DL1121" t="str">
        <f t="shared" si="121"/>
        <v>5997</v>
      </c>
      <c r="DM1121" t="s">
        <v>2735</v>
      </c>
      <c r="DN1121" t="str">
        <f t="shared" si="122"/>
        <v>110.047</v>
      </c>
      <c r="DO1121" t="str">
        <f t="shared" si="123"/>
        <v/>
      </c>
      <c r="DP1121" s="121" t="s">
        <v>4848</v>
      </c>
      <c r="DQ1121" t="s">
        <v>6328</v>
      </c>
      <c r="DR1121" t="s">
        <v>5931</v>
      </c>
      <c r="DS1121" t="str">
        <f t="shared" si="124"/>
        <v>.110.000000000000.</v>
      </c>
    </row>
    <row r="1122" spans="111:123" x14ac:dyDescent="0.25">
      <c r="DG1122" s="121" t="s">
        <v>4850</v>
      </c>
      <c r="DH1122" s="122" t="str">
        <f>VLOOKUP(DG1122,'[1]Sheet2 (2)'!$A$2:$C$2126,3,FALSE)</f>
        <v>40110.047.000.5997.110.000000000000.17</v>
      </c>
      <c r="DI1122" t="str">
        <f t="shared" si="119"/>
        <v>40110.047.000.</v>
      </c>
      <c r="DJ1122" t="str">
        <f t="shared" si="120"/>
        <v>.110.000000000000.17</v>
      </c>
      <c r="DK1122" s="4" t="s">
        <v>5303</v>
      </c>
      <c r="DL1122" t="str">
        <f t="shared" si="121"/>
        <v>5997</v>
      </c>
      <c r="DM1122" t="s">
        <v>2735</v>
      </c>
      <c r="DN1122" t="str">
        <f t="shared" si="122"/>
        <v>110.047</v>
      </c>
      <c r="DO1122" t="str">
        <f t="shared" si="123"/>
        <v/>
      </c>
      <c r="DP1122" s="121" t="s">
        <v>4850</v>
      </c>
      <c r="DQ1122" t="s">
        <v>6328</v>
      </c>
      <c r="DR1122" t="s">
        <v>5931</v>
      </c>
      <c r="DS1122" t="str">
        <f t="shared" si="124"/>
        <v>.110.000000000000.</v>
      </c>
    </row>
    <row r="1123" spans="111:123" x14ac:dyDescent="0.25">
      <c r="DG1123" s="121" t="s">
        <v>4852</v>
      </c>
      <c r="DH1123" s="122" t="str">
        <f>VLOOKUP(DG1123,'[1]Sheet2 (2)'!$A$2:$C$2126,3,FALSE)</f>
        <v>40110.263.000.5997.110.000000000000.17</v>
      </c>
      <c r="DI1123" t="str">
        <f t="shared" si="119"/>
        <v>40110.263.000.</v>
      </c>
      <c r="DJ1123" t="str">
        <f t="shared" si="120"/>
        <v>.110.000000000000.17</v>
      </c>
      <c r="DK1123" s="4" t="s">
        <v>5304</v>
      </c>
      <c r="DL1123" t="str">
        <f t="shared" si="121"/>
        <v>5997</v>
      </c>
      <c r="DM1123" t="s">
        <v>2735</v>
      </c>
      <c r="DN1123" t="str">
        <f t="shared" si="122"/>
        <v>110.263</v>
      </c>
      <c r="DO1123" t="str">
        <f t="shared" si="123"/>
        <v/>
      </c>
      <c r="DP1123" s="121" t="s">
        <v>4852</v>
      </c>
      <c r="DQ1123" t="s">
        <v>6329</v>
      </c>
      <c r="DR1123" t="s">
        <v>5931</v>
      </c>
      <c r="DS1123" t="str">
        <f t="shared" si="124"/>
        <v>.110.000000000000.</v>
      </c>
    </row>
    <row r="1124" spans="111:123" x14ac:dyDescent="0.25">
      <c r="DG1124" s="121" t="s">
        <v>4854</v>
      </c>
      <c r="DH1124" s="122" t="str">
        <f>VLOOKUP(DG1124,'[1]Sheet2 (2)'!$A$2:$C$2126,3,FALSE)</f>
        <v>40110.263.000.5997.110.000000000000.17</v>
      </c>
      <c r="DI1124" t="str">
        <f t="shared" si="119"/>
        <v>40110.263.000.</v>
      </c>
      <c r="DJ1124" t="str">
        <f t="shared" si="120"/>
        <v>.110.000000000000.17</v>
      </c>
      <c r="DK1124" s="4" t="s">
        <v>5304</v>
      </c>
      <c r="DL1124" t="str">
        <f t="shared" si="121"/>
        <v>5997</v>
      </c>
      <c r="DM1124" t="s">
        <v>2735</v>
      </c>
      <c r="DN1124" t="str">
        <f t="shared" si="122"/>
        <v>110.263</v>
      </c>
      <c r="DO1124" t="str">
        <f t="shared" si="123"/>
        <v/>
      </c>
      <c r="DP1124" s="121" t="s">
        <v>4854</v>
      </c>
      <c r="DQ1124" t="s">
        <v>6329</v>
      </c>
      <c r="DR1124" t="s">
        <v>5931</v>
      </c>
      <c r="DS1124" t="str">
        <f t="shared" si="124"/>
        <v>.110.000000000000.</v>
      </c>
    </row>
    <row r="1125" spans="111:123" x14ac:dyDescent="0.25">
      <c r="DG1125" s="121" t="s">
        <v>4856</v>
      </c>
      <c r="DH1125" s="122" t="str">
        <f>VLOOKUP(DG1125,'[1]Sheet2 (2)'!$A$2:$C$2126,3,FALSE)</f>
        <v>40110.263.000.5997.110.000000000000.17</v>
      </c>
      <c r="DI1125" t="str">
        <f t="shared" si="119"/>
        <v>40110.263.000.</v>
      </c>
      <c r="DJ1125" t="str">
        <f t="shared" si="120"/>
        <v>.110.000000000000.17</v>
      </c>
      <c r="DK1125" s="4" t="s">
        <v>5304</v>
      </c>
      <c r="DL1125" t="str">
        <f t="shared" si="121"/>
        <v>5997</v>
      </c>
      <c r="DM1125" t="s">
        <v>2735</v>
      </c>
      <c r="DN1125" t="str">
        <f t="shared" si="122"/>
        <v>110.263</v>
      </c>
      <c r="DO1125" t="str">
        <f t="shared" si="123"/>
        <v/>
      </c>
      <c r="DP1125" s="121" t="s">
        <v>4856</v>
      </c>
      <c r="DQ1125" t="s">
        <v>6329</v>
      </c>
      <c r="DR1125" t="s">
        <v>5931</v>
      </c>
      <c r="DS1125" t="str">
        <f t="shared" si="124"/>
        <v>.110.000000000000.</v>
      </c>
    </row>
    <row r="1126" spans="111:123" x14ac:dyDescent="0.25">
      <c r="DG1126" s="121" t="s">
        <v>4858</v>
      </c>
      <c r="DH1126" s="122" t="str">
        <f>VLOOKUP(DG1126,'[1]Sheet2 (2)'!$A$2:$C$2126,3,FALSE)</f>
        <v>40110.263.000.5997.110.000000000000.17</v>
      </c>
      <c r="DI1126" t="str">
        <f t="shared" si="119"/>
        <v>40110.263.000.</v>
      </c>
      <c r="DJ1126" t="str">
        <f t="shared" si="120"/>
        <v>.110.000000000000.17</v>
      </c>
      <c r="DK1126" s="4" t="s">
        <v>5304</v>
      </c>
      <c r="DL1126" t="str">
        <f t="shared" si="121"/>
        <v>5997</v>
      </c>
      <c r="DM1126" t="s">
        <v>2735</v>
      </c>
      <c r="DN1126" t="str">
        <f t="shared" si="122"/>
        <v>110.263</v>
      </c>
      <c r="DO1126" t="str">
        <f t="shared" si="123"/>
        <v/>
      </c>
      <c r="DP1126" s="121" t="s">
        <v>4858</v>
      </c>
      <c r="DQ1126" t="s">
        <v>6329</v>
      </c>
      <c r="DR1126" t="s">
        <v>5931</v>
      </c>
      <c r="DS1126" t="str">
        <f t="shared" si="124"/>
        <v>.110.000000000000.</v>
      </c>
    </row>
    <row r="1127" spans="111:123" x14ac:dyDescent="0.25">
      <c r="DG1127" s="121" t="s">
        <v>4859</v>
      </c>
      <c r="DH1127" s="122" t="str">
        <f>VLOOKUP(DG1127,'[1]Sheet2 (2)'!$A$2:$C$2126,3,FALSE)</f>
        <v>40110.263.000.5997.110.000000000000.17</v>
      </c>
      <c r="DI1127" t="str">
        <f t="shared" si="119"/>
        <v>40110.263.000.</v>
      </c>
      <c r="DJ1127" t="str">
        <f t="shared" si="120"/>
        <v>.110.000000000000.17</v>
      </c>
      <c r="DK1127" s="4" t="s">
        <v>5304</v>
      </c>
      <c r="DL1127" t="str">
        <f t="shared" si="121"/>
        <v>5997</v>
      </c>
      <c r="DM1127" t="s">
        <v>2735</v>
      </c>
      <c r="DN1127" t="str">
        <f t="shared" si="122"/>
        <v>110.263</v>
      </c>
      <c r="DO1127" t="str">
        <f t="shared" si="123"/>
        <v/>
      </c>
      <c r="DP1127" s="121" t="s">
        <v>4859</v>
      </c>
      <c r="DQ1127" t="s">
        <v>6329</v>
      </c>
      <c r="DR1127" t="s">
        <v>5931</v>
      </c>
      <c r="DS1127" t="str">
        <f t="shared" si="124"/>
        <v>.110.000000000000.</v>
      </c>
    </row>
    <row r="1128" spans="111:123" x14ac:dyDescent="0.25">
      <c r="DG1128" s="121" t="s">
        <v>4861</v>
      </c>
      <c r="DH1128" s="122" t="str">
        <f>VLOOKUP(DG1128,'[1]Sheet2 (2)'!$A$2:$C$2126,3,FALSE)</f>
        <v>40110.058.000.5997.110.000000000000.17</v>
      </c>
      <c r="DI1128" t="str">
        <f t="shared" si="119"/>
        <v>40110.058.000.</v>
      </c>
      <c r="DJ1128" t="str">
        <f t="shared" si="120"/>
        <v>.110.000000000000.17</v>
      </c>
      <c r="DK1128" s="4" t="s">
        <v>5305</v>
      </c>
      <c r="DL1128" t="str">
        <f t="shared" si="121"/>
        <v>5997</v>
      </c>
      <c r="DM1128" t="s">
        <v>2735</v>
      </c>
      <c r="DN1128" t="str">
        <f t="shared" si="122"/>
        <v>110.058</v>
      </c>
      <c r="DO1128" t="str">
        <f t="shared" si="123"/>
        <v/>
      </c>
      <c r="DP1128" s="121" t="s">
        <v>4861</v>
      </c>
      <c r="DQ1128" t="s">
        <v>6330</v>
      </c>
      <c r="DR1128" t="s">
        <v>5931</v>
      </c>
      <c r="DS1128" t="str">
        <f t="shared" si="124"/>
        <v>.110.000000000000.</v>
      </c>
    </row>
    <row r="1129" spans="111:123" x14ac:dyDescent="0.25">
      <c r="DG1129" s="121" t="s">
        <v>4862</v>
      </c>
      <c r="DH1129" s="122" t="str">
        <f>VLOOKUP(DG1129,'[1]Sheet2 (2)'!$A$2:$C$2126,3,FALSE)</f>
        <v>40110.058.000.5997.110.000000000000.17</v>
      </c>
      <c r="DI1129" t="str">
        <f t="shared" si="119"/>
        <v>40110.058.000.</v>
      </c>
      <c r="DJ1129" t="str">
        <f t="shared" si="120"/>
        <v>.110.000000000000.17</v>
      </c>
      <c r="DK1129" s="4" t="s">
        <v>5305</v>
      </c>
      <c r="DL1129" t="str">
        <f t="shared" si="121"/>
        <v>5997</v>
      </c>
      <c r="DM1129" t="s">
        <v>2735</v>
      </c>
      <c r="DN1129" t="str">
        <f t="shared" si="122"/>
        <v>110.058</v>
      </c>
      <c r="DO1129" t="str">
        <f t="shared" si="123"/>
        <v/>
      </c>
      <c r="DP1129" s="121" t="s">
        <v>4862</v>
      </c>
      <c r="DQ1129" t="s">
        <v>6330</v>
      </c>
      <c r="DR1129" t="s">
        <v>5931</v>
      </c>
      <c r="DS1129" t="str">
        <f t="shared" si="124"/>
        <v>.110.000000000000.</v>
      </c>
    </row>
    <row r="1130" spans="111:123" x14ac:dyDescent="0.25">
      <c r="DG1130" s="121" t="s">
        <v>4864</v>
      </c>
      <c r="DH1130" s="122" t="str">
        <f>VLOOKUP(DG1130,'[1]Sheet2 (2)'!$A$2:$C$2126,3,FALSE)</f>
        <v>40110.058.000.5997.110.000000000000.17</v>
      </c>
      <c r="DI1130" t="str">
        <f t="shared" si="119"/>
        <v>40110.058.000.</v>
      </c>
      <c r="DJ1130" t="str">
        <f t="shared" si="120"/>
        <v>.110.000000000000.17</v>
      </c>
      <c r="DK1130" s="4" t="s">
        <v>5305</v>
      </c>
      <c r="DL1130" t="str">
        <f t="shared" si="121"/>
        <v>5997</v>
      </c>
      <c r="DM1130" t="s">
        <v>2735</v>
      </c>
      <c r="DN1130" t="str">
        <f t="shared" si="122"/>
        <v>110.058</v>
      </c>
      <c r="DO1130" t="str">
        <f t="shared" si="123"/>
        <v/>
      </c>
      <c r="DP1130" s="121" t="s">
        <v>4864</v>
      </c>
      <c r="DQ1130" t="s">
        <v>6330</v>
      </c>
      <c r="DR1130" t="s">
        <v>5931</v>
      </c>
      <c r="DS1130" t="str">
        <f t="shared" si="124"/>
        <v>.110.000000000000.</v>
      </c>
    </row>
    <row r="1131" spans="111:123" x14ac:dyDescent="0.25">
      <c r="DG1131" s="121" t="s">
        <v>4866</v>
      </c>
      <c r="DH1131" s="122" t="str">
        <f>VLOOKUP(DG1131,'[1]Sheet2 (2)'!$A$2:$C$2126,3,FALSE)</f>
        <v>40110.058.000.5997.110.000000000000.17</v>
      </c>
      <c r="DI1131" t="str">
        <f t="shared" si="119"/>
        <v>40110.058.000.</v>
      </c>
      <c r="DJ1131" t="str">
        <f t="shared" si="120"/>
        <v>.110.000000000000.17</v>
      </c>
      <c r="DK1131" s="4" t="s">
        <v>5305</v>
      </c>
      <c r="DL1131" t="str">
        <f t="shared" si="121"/>
        <v>5997</v>
      </c>
      <c r="DM1131" t="s">
        <v>2735</v>
      </c>
      <c r="DN1131" t="str">
        <f t="shared" si="122"/>
        <v>110.058</v>
      </c>
      <c r="DO1131" t="str">
        <f t="shared" si="123"/>
        <v/>
      </c>
      <c r="DP1131" s="121" t="s">
        <v>4866</v>
      </c>
      <c r="DQ1131" t="s">
        <v>6330</v>
      </c>
      <c r="DR1131" t="s">
        <v>5931</v>
      </c>
      <c r="DS1131" t="str">
        <f t="shared" si="124"/>
        <v>.110.000000000000.</v>
      </c>
    </row>
    <row r="1132" spans="111:123" x14ac:dyDescent="0.25">
      <c r="DG1132" s="121" t="s">
        <v>4868</v>
      </c>
      <c r="DH1132" s="122" t="str">
        <f>VLOOKUP(DG1132,'[1]Sheet2 (2)'!$A$2:$C$2126,3,FALSE)</f>
        <v>40110.058.000.5997.110.000000000000.17</v>
      </c>
      <c r="DI1132" t="str">
        <f t="shared" si="119"/>
        <v>40110.058.000.</v>
      </c>
      <c r="DJ1132" t="str">
        <f t="shared" si="120"/>
        <v>.110.000000000000.17</v>
      </c>
      <c r="DK1132" s="4" t="s">
        <v>5305</v>
      </c>
      <c r="DL1132" t="str">
        <f t="shared" si="121"/>
        <v>5997</v>
      </c>
      <c r="DM1132" t="s">
        <v>2735</v>
      </c>
      <c r="DN1132" t="str">
        <f t="shared" si="122"/>
        <v>110.058</v>
      </c>
      <c r="DO1132" t="str">
        <f t="shared" si="123"/>
        <v/>
      </c>
      <c r="DP1132" s="121" t="s">
        <v>4868</v>
      </c>
      <c r="DQ1132" t="s">
        <v>6330</v>
      </c>
      <c r="DR1132" t="s">
        <v>5931</v>
      </c>
      <c r="DS1132" t="str">
        <f t="shared" si="124"/>
        <v>.110.000000000000.</v>
      </c>
    </row>
    <row r="1133" spans="111:123" x14ac:dyDescent="0.25">
      <c r="DG1133" s="121" t="s">
        <v>4870</v>
      </c>
      <c r="DH1133" s="122" t="str">
        <f>VLOOKUP(DG1133,'[1]Sheet2 (2)'!$A$2:$C$2126,3,FALSE)</f>
        <v>40110.058.000.5997.110.000000000000.17</v>
      </c>
      <c r="DI1133" t="str">
        <f t="shared" si="119"/>
        <v>40110.058.000.</v>
      </c>
      <c r="DJ1133" t="str">
        <f t="shared" si="120"/>
        <v>.110.000000000000.17</v>
      </c>
      <c r="DK1133" s="4" t="s">
        <v>5305</v>
      </c>
      <c r="DL1133" t="str">
        <f t="shared" si="121"/>
        <v>5997</v>
      </c>
      <c r="DM1133" t="s">
        <v>2735</v>
      </c>
      <c r="DN1133" t="str">
        <f t="shared" si="122"/>
        <v>110.058</v>
      </c>
      <c r="DO1133" t="str">
        <f t="shared" si="123"/>
        <v/>
      </c>
      <c r="DP1133" s="121" t="s">
        <v>4870</v>
      </c>
      <c r="DQ1133" t="s">
        <v>6330</v>
      </c>
      <c r="DR1133" t="s">
        <v>5931</v>
      </c>
      <c r="DS1133" t="str">
        <f t="shared" si="124"/>
        <v>.110.000000000000.</v>
      </c>
    </row>
    <row r="1134" spans="111:123" x14ac:dyDescent="0.25">
      <c r="DG1134" s="121" t="s">
        <v>4872</v>
      </c>
      <c r="DH1134" s="122" t="str">
        <f>VLOOKUP(DG1134,'[1]Sheet2 (2)'!$A$2:$C$2126,3,FALSE)</f>
        <v>40110.058.000.5997.110.000000000000.17</v>
      </c>
      <c r="DI1134" t="str">
        <f t="shared" si="119"/>
        <v>40110.058.000.</v>
      </c>
      <c r="DJ1134" t="str">
        <f t="shared" si="120"/>
        <v>.110.000000000000.17</v>
      </c>
      <c r="DK1134" s="4" t="s">
        <v>5305</v>
      </c>
      <c r="DL1134" t="str">
        <f t="shared" si="121"/>
        <v>5997</v>
      </c>
      <c r="DM1134" t="s">
        <v>2735</v>
      </c>
      <c r="DN1134" t="str">
        <f t="shared" si="122"/>
        <v>110.058</v>
      </c>
      <c r="DO1134" t="str">
        <f t="shared" si="123"/>
        <v/>
      </c>
      <c r="DP1134" s="121" t="s">
        <v>4872</v>
      </c>
      <c r="DQ1134" t="s">
        <v>6330</v>
      </c>
      <c r="DR1134" t="s">
        <v>5931</v>
      </c>
      <c r="DS1134" t="str">
        <f t="shared" si="124"/>
        <v>.110.000000000000.</v>
      </c>
    </row>
    <row r="1135" spans="111:123" x14ac:dyDescent="0.25">
      <c r="DG1135" s="121" t="s">
        <v>4874</v>
      </c>
      <c r="DH1135" s="122" t="str">
        <f>VLOOKUP(DG1135,'[1]Sheet2 (2)'!$A$2:$C$2126,3,FALSE)</f>
        <v>40110.080.000.5997.110.000000000000.17</v>
      </c>
      <c r="DI1135" t="str">
        <f t="shared" si="119"/>
        <v>40110.080.000.</v>
      </c>
      <c r="DJ1135" t="str">
        <f t="shared" si="120"/>
        <v>.110.000000000000.17</v>
      </c>
      <c r="DK1135" s="4" t="s">
        <v>5306</v>
      </c>
      <c r="DL1135" t="str">
        <f t="shared" si="121"/>
        <v>5997</v>
      </c>
      <c r="DM1135" t="s">
        <v>2735</v>
      </c>
      <c r="DN1135" t="str">
        <f t="shared" si="122"/>
        <v>110.080</v>
      </c>
      <c r="DO1135" t="str">
        <f t="shared" si="123"/>
        <v/>
      </c>
      <c r="DP1135" s="121" t="s">
        <v>4874</v>
      </c>
      <c r="DQ1135" t="s">
        <v>6331</v>
      </c>
      <c r="DR1135" t="s">
        <v>5931</v>
      </c>
      <c r="DS1135" t="str">
        <f t="shared" si="124"/>
        <v>.110.000000000000.</v>
      </c>
    </row>
    <row r="1136" spans="111:123" x14ac:dyDescent="0.25">
      <c r="DG1136" s="121" t="s">
        <v>4876</v>
      </c>
      <c r="DH1136" s="122" t="str">
        <f>VLOOKUP(DG1136,'[1]Sheet2 (2)'!$A$2:$C$2126,3,FALSE)</f>
        <v>40110.080.000.5997.110.000000000000.17</v>
      </c>
      <c r="DI1136" t="str">
        <f t="shared" si="119"/>
        <v>40110.080.000.</v>
      </c>
      <c r="DJ1136" t="str">
        <f t="shared" si="120"/>
        <v>.110.000000000000.17</v>
      </c>
      <c r="DK1136" s="4" t="s">
        <v>5306</v>
      </c>
      <c r="DL1136" t="str">
        <f t="shared" si="121"/>
        <v>5997</v>
      </c>
      <c r="DM1136" t="s">
        <v>2735</v>
      </c>
      <c r="DN1136" t="str">
        <f t="shared" si="122"/>
        <v>110.080</v>
      </c>
      <c r="DO1136" t="str">
        <f t="shared" si="123"/>
        <v/>
      </c>
      <c r="DP1136" s="121" t="s">
        <v>4876</v>
      </c>
      <c r="DQ1136" t="s">
        <v>6331</v>
      </c>
      <c r="DR1136" t="s">
        <v>5931</v>
      </c>
      <c r="DS1136" t="str">
        <f t="shared" si="124"/>
        <v>.110.000000000000.</v>
      </c>
    </row>
    <row r="1137" spans="111:123" x14ac:dyDescent="0.25">
      <c r="DG1137" s="121" t="s">
        <v>4878</v>
      </c>
      <c r="DH1137" s="122" t="str">
        <f>VLOOKUP(DG1137,'[1]Sheet2 (2)'!$A$2:$C$2126,3,FALSE)</f>
        <v>40110.080.000.5997.110.000000000000.17</v>
      </c>
      <c r="DI1137" t="str">
        <f t="shared" si="119"/>
        <v>40110.080.000.</v>
      </c>
      <c r="DJ1137" t="str">
        <f t="shared" si="120"/>
        <v>.110.000000000000.17</v>
      </c>
      <c r="DK1137" s="4" t="s">
        <v>5306</v>
      </c>
      <c r="DL1137" t="str">
        <f t="shared" si="121"/>
        <v>5997</v>
      </c>
      <c r="DM1137" t="s">
        <v>2735</v>
      </c>
      <c r="DN1137" t="str">
        <f t="shared" si="122"/>
        <v>110.080</v>
      </c>
      <c r="DO1137" t="str">
        <f t="shared" si="123"/>
        <v/>
      </c>
      <c r="DP1137" s="121" t="s">
        <v>4878</v>
      </c>
      <c r="DQ1137" t="s">
        <v>6331</v>
      </c>
      <c r="DR1137" t="s">
        <v>5931</v>
      </c>
      <c r="DS1137" t="str">
        <f t="shared" si="124"/>
        <v>.110.000000000000.</v>
      </c>
    </row>
    <row r="1138" spans="111:123" x14ac:dyDescent="0.25">
      <c r="DG1138" s="121" t="s">
        <v>4880</v>
      </c>
      <c r="DH1138" s="122" t="str">
        <f>VLOOKUP(DG1138,'[1]Sheet2 (2)'!$A$2:$C$2126,3,FALSE)</f>
        <v>40110.080.000.5997.110.000000000000.17</v>
      </c>
      <c r="DI1138" t="str">
        <f t="shared" si="119"/>
        <v>40110.080.000.</v>
      </c>
      <c r="DJ1138" t="str">
        <f t="shared" si="120"/>
        <v>.110.000000000000.17</v>
      </c>
      <c r="DK1138" s="4" t="s">
        <v>5306</v>
      </c>
      <c r="DL1138" t="str">
        <f t="shared" si="121"/>
        <v>5997</v>
      </c>
      <c r="DM1138" t="s">
        <v>2735</v>
      </c>
      <c r="DN1138" t="str">
        <f t="shared" si="122"/>
        <v>110.080</v>
      </c>
      <c r="DO1138" t="str">
        <f t="shared" si="123"/>
        <v/>
      </c>
      <c r="DP1138" s="121" t="s">
        <v>4880</v>
      </c>
      <c r="DQ1138" t="s">
        <v>6331</v>
      </c>
      <c r="DR1138" t="s">
        <v>5931</v>
      </c>
      <c r="DS1138" t="str">
        <f t="shared" si="124"/>
        <v>.110.000000000000.</v>
      </c>
    </row>
    <row r="1139" spans="111:123" x14ac:dyDescent="0.25">
      <c r="DG1139" s="121" t="s">
        <v>4882</v>
      </c>
      <c r="DH1139" s="122" t="str">
        <f>VLOOKUP(DG1139,'[1]Sheet2 (2)'!$A$2:$C$2126,3,FALSE)</f>
        <v>40110.387.000.5997.470.000000000000.17</v>
      </c>
      <c r="DI1139" t="str">
        <f t="shared" si="119"/>
        <v>40110.387.000.</v>
      </c>
      <c r="DJ1139" t="str">
        <f t="shared" si="120"/>
        <v>.470.000000000000.17</v>
      </c>
      <c r="DK1139" s="4" t="s">
        <v>5307</v>
      </c>
      <c r="DL1139" t="str">
        <f t="shared" si="121"/>
        <v>5997</v>
      </c>
      <c r="DM1139" t="s">
        <v>2735</v>
      </c>
      <c r="DN1139" t="str">
        <f t="shared" si="122"/>
        <v>110.387</v>
      </c>
      <c r="DO1139" t="str">
        <f t="shared" si="123"/>
        <v/>
      </c>
      <c r="DP1139" s="121" t="s">
        <v>6860</v>
      </c>
      <c r="DQ1139" t="s">
        <v>6332</v>
      </c>
      <c r="DR1139" t="s">
        <v>5887</v>
      </c>
      <c r="DS1139" t="str">
        <f t="shared" si="124"/>
        <v>.470.000000000000.</v>
      </c>
    </row>
    <row r="1140" spans="111:123" x14ac:dyDescent="0.25">
      <c r="DG1140" s="121" t="s">
        <v>4884</v>
      </c>
      <c r="DH1140" s="122" t="str">
        <f>VLOOKUP(DG1140,'[1]Sheet2 (2)'!$A$2:$C$2126,3,FALSE)</f>
        <v>40110.387.000.5997.470.000000000000.17</v>
      </c>
      <c r="DI1140" t="str">
        <f t="shared" si="119"/>
        <v>40110.387.000.</v>
      </c>
      <c r="DJ1140" t="str">
        <f t="shared" si="120"/>
        <v>.470.000000000000.17</v>
      </c>
      <c r="DK1140" s="4" t="s">
        <v>5307</v>
      </c>
      <c r="DL1140" t="str">
        <f t="shared" si="121"/>
        <v>5997</v>
      </c>
      <c r="DM1140" t="s">
        <v>2735</v>
      </c>
      <c r="DN1140" t="str">
        <f t="shared" si="122"/>
        <v>110.387</v>
      </c>
      <c r="DO1140" t="str">
        <f t="shared" si="123"/>
        <v/>
      </c>
      <c r="DP1140" s="121" t="s">
        <v>4884</v>
      </c>
      <c r="DQ1140" t="s">
        <v>6332</v>
      </c>
      <c r="DR1140" t="s">
        <v>5887</v>
      </c>
      <c r="DS1140" t="str">
        <f t="shared" si="124"/>
        <v>.470.000000000000.</v>
      </c>
    </row>
    <row r="1141" spans="111:123" x14ac:dyDescent="0.25">
      <c r="DG1141" s="121" t="s">
        <v>4886</v>
      </c>
      <c r="DH1141" s="122" t="str">
        <f>VLOOKUP(DG1141,'[1]Sheet2 (2)'!$A$2:$C$2126,3,FALSE)</f>
        <v>40110.387.000.5997.470.000000000000.17</v>
      </c>
      <c r="DI1141" t="str">
        <f t="shared" si="119"/>
        <v>40110.387.000.</v>
      </c>
      <c r="DJ1141" t="str">
        <f t="shared" si="120"/>
        <v>.470.000000000000.17</v>
      </c>
      <c r="DK1141" s="4" t="s">
        <v>5307</v>
      </c>
      <c r="DL1141" t="str">
        <f t="shared" si="121"/>
        <v>5997</v>
      </c>
      <c r="DM1141" t="s">
        <v>2735</v>
      </c>
      <c r="DN1141" t="str">
        <f t="shared" si="122"/>
        <v>110.387</v>
      </c>
      <c r="DO1141" t="str">
        <f t="shared" si="123"/>
        <v/>
      </c>
      <c r="DP1141" s="121" t="s">
        <v>4886</v>
      </c>
      <c r="DQ1141" t="s">
        <v>6332</v>
      </c>
      <c r="DR1141" t="s">
        <v>5887</v>
      </c>
      <c r="DS1141" t="str">
        <f t="shared" si="124"/>
        <v>.470.000000000000.</v>
      </c>
    </row>
    <row r="1142" spans="111:123" x14ac:dyDescent="0.25">
      <c r="DG1142" s="121" t="s">
        <v>4888</v>
      </c>
      <c r="DH1142" s="122" t="str">
        <f>VLOOKUP(DG1142,'[1]Sheet2 (2)'!$A$2:$C$2126,3,FALSE)</f>
        <v>40110.387.000.5997.470.000000000000.17</v>
      </c>
      <c r="DI1142" t="str">
        <f t="shared" si="119"/>
        <v>40110.387.000.</v>
      </c>
      <c r="DJ1142" t="str">
        <f t="shared" si="120"/>
        <v>.470.000000000000.17</v>
      </c>
      <c r="DK1142" s="4" t="s">
        <v>5307</v>
      </c>
      <c r="DL1142" t="str">
        <f t="shared" si="121"/>
        <v>5997</v>
      </c>
      <c r="DM1142" t="s">
        <v>2735</v>
      </c>
      <c r="DN1142" t="str">
        <f t="shared" si="122"/>
        <v>110.387</v>
      </c>
      <c r="DO1142" t="str">
        <f t="shared" si="123"/>
        <v/>
      </c>
      <c r="DP1142" s="121" t="s">
        <v>4888</v>
      </c>
      <c r="DQ1142" t="s">
        <v>6332</v>
      </c>
      <c r="DR1142" t="s">
        <v>5887</v>
      </c>
      <c r="DS1142" t="str">
        <f t="shared" si="124"/>
        <v>.470.000000000000.</v>
      </c>
    </row>
    <row r="1143" spans="111:123" x14ac:dyDescent="0.25">
      <c r="DG1143" s="121" t="s">
        <v>4890</v>
      </c>
      <c r="DH1143" s="122" t="str">
        <f>VLOOKUP(DG1143,'[1]Sheet2 (2)'!$A$2:$C$2126,3,FALSE)</f>
        <v>40110.387.211.5997.450.000000000000.17</v>
      </c>
      <c r="DI1143" t="str">
        <f t="shared" si="119"/>
        <v>40110.387.211.</v>
      </c>
      <c r="DJ1143" t="str">
        <f t="shared" si="120"/>
        <v>.450.000000000000.17</v>
      </c>
      <c r="DK1143" s="4" t="s">
        <v>5308</v>
      </c>
      <c r="DL1143" t="str">
        <f t="shared" si="121"/>
        <v>5997</v>
      </c>
      <c r="DM1143" t="s">
        <v>2735</v>
      </c>
      <c r="DN1143" t="str">
        <f t="shared" si="122"/>
        <v>110.387</v>
      </c>
      <c r="DO1143" t="str">
        <f t="shared" si="123"/>
        <v/>
      </c>
      <c r="DP1143" s="121" t="s">
        <v>4890</v>
      </c>
      <c r="DQ1143" t="s">
        <v>6333</v>
      </c>
      <c r="DR1143" t="s">
        <v>6334</v>
      </c>
      <c r="DS1143" t="str">
        <f t="shared" si="124"/>
        <v>.450.000000000000.</v>
      </c>
    </row>
    <row r="1144" spans="111:123" x14ac:dyDescent="0.25">
      <c r="DG1144" s="121" t="s">
        <v>4892</v>
      </c>
      <c r="DH1144" s="122" t="str">
        <f>VLOOKUP(DG1144,'[1]Sheet2 (2)'!$A$2:$C$2126,3,FALSE)</f>
        <v>40110.387.000.5997.470.000000000000.17</v>
      </c>
      <c r="DI1144" t="str">
        <f t="shared" si="119"/>
        <v>40110.387.000.</v>
      </c>
      <c r="DJ1144" t="str">
        <f t="shared" si="120"/>
        <v>.470.000000000000.17</v>
      </c>
      <c r="DK1144" s="4" t="s">
        <v>5307</v>
      </c>
      <c r="DL1144" t="str">
        <f t="shared" si="121"/>
        <v>5997</v>
      </c>
      <c r="DM1144" t="s">
        <v>2735</v>
      </c>
      <c r="DN1144" t="str">
        <f t="shared" si="122"/>
        <v>110.387</v>
      </c>
      <c r="DO1144" t="str">
        <f t="shared" si="123"/>
        <v/>
      </c>
      <c r="DP1144" s="121" t="s">
        <v>4892</v>
      </c>
      <c r="DQ1144" t="s">
        <v>6332</v>
      </c>
      <c r="DR1144" t="s">
        <v>5887</v>
      </c>
      <c r="DS1144" t="str">
        <f t="shared" si="124"/>
        <v>.470.000000000000.</v>
      </c>
    </row>
    <row r="1145" spans="111:123" x14ac:dyDescent="0.25">
      <c r="DG1145" s="121" t="s">
        <v>4894</v>
      </c>
      <c r="DH1145" s="122" t="str">
        <f>VLOOKUP(DG1145,'[1]Sheet2 (2)'!$A$2:$C$2126,3,FALSE)</f>
        <v>40110.387.000.5997.470.000000000000.17</v>
      </c>
      <c r="DI1145" t="str">
        <f t="shared" si="119"/>
        <v>40110.387.000.</v>
      </c>
      <c r="DJ1145" t="str">
        <f t="shared" si="120"/>
        <v>.470.000000000000.17</v>
      </c>
      <c r="DK1145" s="4" t="s">
        <v>5307</v>
      </c>
      <c r="DL1145" t="str">
        <f t="shared" si="121"/>
        <v>5997</v>
      </c>
      <c r="DM1145" t="s">
        <v>2735</v>
      </c>
      <c r="DN1145" t="str">
        <f t="shared" si="122"/>
        <v>110.387</v>
      </c>
      <c r="DO1145" t="str">
        <f t="shared" si="123"/>
        <v/>
      </c>
      <c r="DP1145" s="121" t="s">
        <v>4894</v>
      </c>
      <c r="DQ1145" t="s">
        <v>6332</v>
      </c>
      <c r="DR1145" t="s">
        <v>5887</v>
      </c>
      <c r="DS1145" t="str">
        <f t="shared" si="124"/>
        <v>.470.000000000000.</v>
      </c>
    </row>
    <row r="1146" spans="111:123" x14ac:dyDescent="0.25">
      <c r="DG1146" s="121" t="s">
        <v>4896</v>
      </c>
      <c r="DH1146" s="122" t="str">
        <f>VLOOKUP(DG1146,'[1]Sheet2 (2)'!$A$2:$C$2126,3,FALSE)</f>
        <v>40110.387.000.5997.470.000000000000.17</v>
      </c>
      <c r="DI1146" t="str">
        <f t="shared" si="119"/>
        <v>40110.387.000.</v>
      </c>
      <c r="DJ1146" t="str">
        <f t="shared" si="120"/>
        <v>.470.000000000000.17</v>
      </c>
      <c r="DK1146" s="4" t="s">
        <v>5307</v>
      </c>
      <c r="DL1146" t="str">
        <f t="shared" si="121"/>
        <v>5997</v>
      </c>
      <c r="DM1146" t="s">
        <v>2735</v>
      </c>
      <c r="DN1146" t="str">
        <f t="shared" si="122"/>
        <v>110.387</v>
      </c>
      <c r="DO1146" t="str">
        <f t="shared" si="123"/>
        <v/>
      </c>
      <c r="DP1146" s="121" t="s">
        <v>4896</v>
      </c>
      <c r="DQ1146" t="s">
        <v>6332</v>
      </c>
      <c r="DR1146" t="s">
        <v>5887</v>
      </c>
      <c r="DS1146" t="str">
        <f t="shared" si="124"/>
        <v>.470.000000000000.</v>
      </c>
    </row>
    <row r="1147" spans="111:123" x14ac:dyDescent="0.25">
      <c r="DG1147" s="121" t="s">
        <v>4897</v>
      </c>
      <c r="DH1147" s="122" t="str">
        <f>VLOOKUP(DG1147,'[1]Sheet2 (2)'!$A$2:$C$2126,3,FALSE)</f>
        <v>40110.387.000.5997.470.000000000000.17</v>
      </c>
      <c r="DI1147" t="str">
        <f t="shared" si="119"/>
        <v>40110.387.000.</v>
      </c>
      <c r="DJ1147" t="str">
        <f t="shared" si="120"/>
        <v>.470.000000000000.17</v>
      </c>
      <c r="DK1147" s="4" t="s">
        <v>5307</v>
      </c>
      <c r="DL1147" t="str">
        <f t="shared" si="121"/>
        <v>5997</v>
      </c>
      <c r="DM1147" t="s">
        <v>2735</v>
      </c>
      <c r="DN1147" t="str">
        <f t="shared" si="122"/>
        <v>110.387</v>
      </c>
      <c r="DO1147" t="str">
        <f t="shared" si="123"/>
        <v/>
      </c>
      <c r="DP1147" s="121" t="s">
        <v>4897</v>
      </c>
      <c r="DQ1147" t="s">
        <v>6332</v>
      </c>
      <c r="DR1147" t="s">
        <v>5887</v>
      </c>
      <c r="DS1147" t="str">
        <f t="shared" si="124"/>
        <v>.470.000000000000.</v>
      </c>
    </row>
    <row r="1148" spans="111:123" x14ac:dyDescent="0.25">
      <c r="DG1148" s="121" t="s">
        <v>4899</v>
      </c>
      <c r="DH1148" s="122" t="str">
        <f>VLOOKUP(DG1148,'[1]Sheet2 (2)'!$A$2:$C$2126,3,FALSE)</f>
        <v>40110.079.000.5997.110.000000000000.17</v>
      </c>
      <c r="DI1148" t="str">
        <f t="shared" si="119"/>
        <v>40110.079.000.</v>
      </c>
      <c r="DJ1148" t="str">
        <f t="shared" si="120"/>
        <v>.110.000000000000.17</v>
      </c>
      <c r="DK1148" s="4" t="s">
        <v>5309</v>
      </c>
      <c r="DL1148" t="str">
        <f t="shared" si="121"/>
        <v>5997</v>
      </c>
      <c r="DM1148" t="s">
        <v>2735</v>
      </c>
      <c r="DN1148" t="str">
        <f t="shared" si="122"/>
        <v>110.079</v>
      </c>
      <c r="DO1148" t="str">
        <f t="shared" si="123"/>
        <v/>
      </c>
      <c r="DP1148" s="121" t="s">
        <v>4899</v>
      </c>
      <c r="DQ1148" t="s">
        <v>6335</v>
      </c>
      <c r="DR1148" t="s">
        <v>5931</v>
      </c>
      <c r="DS1148" t="str">
        <f t="shared" si="124"/>
        <v>.110.000000000000.</v>
      </c>
    </row>
    <row r="1149" spans="111:123" x14ac:dyDescent="0.25">
      <c r="DG1149" s="121" t="s">
        <v>4900</v>
      </c>
      <c r="DH1149" s="122" t="str">
        <f>VLOOKUP(DG1149,'[1]Sheet2 (2)'!$A$2:$C$2126,3,FALSE)</f>
        <v>40110.046.000.5997.110.000000000000.17</v>
      </c>
      <c r="DI1149" t="str">
        <f t="shared" si="119"/>
        <v>40110.046.000.</v>
      </c>
      <c r="DJ1149" t="str">
        <f t="shared" si="120"/>
        <v>.110.000000000000.17</v>
      </c>
      <c r="DK1149" s="4" t="s">
        <v>5310</v>
      </c>
      <c r="DL1149" t="str">
        <f t="shared" si="121"/>
        <v>5997</v>
      </c>
      <c r="DM1149" t="s">
        <v>2735</v>
      </c>
      <c r="DN1149" t="str">
        <f t="shared" si="122"/>
        <v>110.046</v>
      </c>
      <c r="DO1149" t="str">
        <f t="shared" si="123"/>
        <v/>
      </c>
      <c r="DP1149" s="121" t="s">
        <v>4900</v>
      </c>
      <c r="DQ1149" t="s">
        <v>6336</v>
      </c>
      <c r="DR1149" t="s">
        <v>5931</v>
      </c>
      <c r="DS1149" t="str">
        <f t="shared" si="124"/>
        <v>.110.000000000000.</v>
      </c>
    </row>
    <row r="1150" spans="111:123" x14ac:dyDescent="0.25">
      <c r="DG1150" s="121" t="s">
        <v>4901</v>
      </c>
      <c r="DH1150" s="122" t="str">
        <f>VLOOKUP(DG1150,'[1]Sheet2 (2)'!$A$2:$C$2126,3,FALSE)</f>
        <v>40110.050.000.5997.110.000000000000.17</v>
      </c>
      <c r="DI1150" t="str">
        <f t="shared" si="119"/>
        <v>40110.050.000.</v>
      </c>
      <c r="DJ1150" t="str">
        <f t="shared" si="120"/>
        <v>.110.000000000000.17</v>
      </c>
      <c r="DK1150" s="4" t="s">
        <v>5311</v>
      </c>
      <c r="DL1150" t="str">
        <f t="shared" si="121"/>
        <v>5997</v>
      </c>
      <c r="DM1150" t="s">
        <v>2735</v>
      </c>
      <c r="DN1150" t="str">
        <f t="shared" si="122"/>
        <v>110.050</v>
      </c>
      <c r="DO1150" t="str">
        <f t="shared" si="123"/>
        <v/>
      </c>
      <c r="DP1150" s="121" t="s">
        <v>4901</v>
      </c>
      <c r="DQ1150" t="s">
        <v>6337</v>
      </c>
      <c r="DR1150" t="s">
        <v>5931</v>
      </c>
      <c r="DS1150" t="str">
        <f t="shared" si="124"/>
        <v>.110.000000000000.</v>
      </c>
    </row>
    <row r="1151" spans="111:123" x14ac:dyDescent="0.25">
      <c r="DG1151" s="121" t="s">
        <v>4902</v>
      </c>
      <c r="DH1151" s="122" t="str">
        <f>VLOOKUP(DG1151,'[1]Sheet2 (2)'!$A$2:$C$2126,3,FALSE)</f>
        <v>40110.056.000.5997.110.000000000000.17</v>
      </c>
      <c r="DI1151" t="str">
        <f t="shared" si="119"/>
        <v>40110.056.000.</v>
      </c>
      <c r="DJ1151" t="str">
        <f t="shared" si="120"/>
        <v>.110.000000000000.17</v>
      </c>
      <c r="DK1151" s="4" t="s">
        <v>5312</v>
      </c>
      <c r="DL1151" t="str">
        <f t="shared" si="121"/>
        <v>5997</v>
      </c>
      <c r="DM1151" t="s">
        <v>2735</v>
      </c>
      <c r="DN1151" t="str">
        <f t="shared" si="122"/>
        <v>110.056</v>
      </c>
      <c r="DO1151" t="str">
        <f t="shared" si="123"/>
        <v/>
      </c>
      <c r="DP1151" s="121" t="s">
        <v>4902</v>
      </c>
      <c r="DQ1151" t="s">
        <v>6338</v>
      </c>
      <c r="DR1151" t="s">
        <v>5931</v>
      </c>
      <c r="DS1151" t="str">
        <f t="shared" si="124"/>
        <v>.110.000000000000.</v>
      </c>
    </row>
    <row r="1152" spans="111:123" x14ac:dyDescent="0.25">
      <c r="DG1152" s="121" t="s">
        <v>4903</v>
      </c>
      <c r="DH1152" s="122" t="str">
        <f>VLOOKUP(DG1152,'[1]Sheet2 (2)'!$A$2:$C$2126,3,FALSE)</f>
        <v>40110.999.000.5996.000.000000000000.17</v>
      </c>
      <c r="DI1152" t="str">
        <f t="shared" si="119"/>
        <v>40110.999.000.</v>
      </c>
      <c r="DJ1152" t="str">
        <f t="shared" si="120"/>
        <v>.000.000000000000.17</v>
      </c>
      <c r="DK1152" s="4" t="s">
        <v>5240</v>
      </c>
      <c r="DL1152" t="str">
        <f t="shared" si="121"/>
        <v>5996</v>
      </c>
      <c r="DM1152" t="s">
        <v>3078</v>
      </c>
      <c r="DN1152" t="str">
        <f t="shared" si="122"/>
        <v>110.999</v>
      </c>
      <c r="DO1152" t="str">
        <f t="shared" si="123"/>
        <v>N/A</v>
      </c>
      <c r="DP1152" s="121" t="s">
        <v>4903</v>
      </c>
      <c r="DQ1152" t="s">
        <v>1422</v>
      </c>
      <c r="DR1152" t="s">
        <v>1422</v>
      </c>
      <c r="DS1152" t="str">
        <f t="shared" si="124"/>
        <v>N/A</v>
      </c>
    </row>
    <row r="1153" spans="111:123" x14ac:dyDescent="0.25">
      <c r="DG1153" s="121" t="s">
        <v>4904</v>
      </c>
      <c r="DH1153" s="122" t="str">
        <f>VLOOKUP(DG1153,'[1]Sheet2 (2)'!$A$2:$C$2126,3,FALSE)</f>
        <v>40110.999.000.5996.000.000000000000.17</v>
      </c>
      <c r="DI1153" t="str">
        <f t="shared" si="119"/>
        <v>40110.999.000.</v>
      </c>
      <c r="DJ1153" t="str">
        <f t="shared" si="120"/>
        <v>.000.000000000000.17</v>
      </c>
      <c r="DK1153" s="4" t="s">
        <v>5240</v>
      </c>
      <c r="DL1153" t="str">
        <f t="shared" si="121"/>
        <v>5996</v>
      </c>
      <c r="DM1153" t="s">
        <v>3078</v>
      </c>
      <c r="DN1153" t="str">
        <f t="shared" si="122"/>
        <v>110.999</v>
      </c>
      <c r="DO1153" t="str">
        <f t="shared" si="123"/>
        <v>N/A</v>
      </c>
      <c r="DP1153" s="121" t="s">
        <v>4904</v>
      </c>
      <c r="DQ1153" t="s">
        <v>1422</v>
      </c>
      <c r="DR1153" t="s">
        <v>1422</v>
      </c>
      <c r="DS1153" t="str">
        <f t="shared" si="124"/>
        <v>N/A</v>
      </c>
    </row>
    <row r="1154" spans="111:123" x14ac:dyDescent="0.25">
      <c r="DG1154" s="121" t="s">
        <v>4905</v>
      </c>
      <c r="DH1154" s="122" t="str">
        <f>VLOOKUP(DG1154,'[1]Sheet2 (2)'!$A$2:$C$2126,3,FALSE)</f>
        <v>40110.066.000.5997.110.000000000000.17</v>
      </c>
      <c r="DI1154" t="str">
        <f t="shared" si="119"/>
        <v>40110.066.000.</v>
      </c>
      <c r="DJ1154" t="str">
        <f t="shared" si="120"/>
        <v>.110.000000000000.17</v>
      </c>
      <c r="DK1154" s="4" t="s">
        <v>5313</v>
      </c>
      <c r="DL1154" t="str">
        <f t="shared" si="121"/>
        <v>5997</v>
      </c>
      <c r="DM1154" t="s">
        <v>2735</v>
      </c>
      <c r="DN1154" t="str">
        <f t="shared" si="122"/>
        <v>110.066</v>
      </c>
      <c r="DO1154" t="str">
        <f t="shared" si="123"/>
        <v/>
      </c>
      <c r="DP1154" s="121" t="s">
        <v>4905</v>
      </c>
      <c r="DQ1154" t="s">
        <v>6339</v>
      </c>
      <c r="DR1154" t="s">
        <v>5931</v>
      </c>
      <c r="DS1154" t="str">
        <f t="shared" si="124"/>
        <v>.110.000000000000.</v>
      </c>
    </row>
    <row r="1155" spans="111:123" x14ac:dyDescent="0.25">
      <c r="DG1155" s="121" t="s">
        <v>4906</v>
      </c>
      <c r="DH1155" s="122" t="str">
        <f>VLOOKUP(DG1155,'[1]Sheet2 (2)'!$A$2:$C$2126,3,FALSE)</f>
        <v>40110.076.000.5997.110.000000000000.17</v>
      </c>
      <c r="DI1155" t="str">
        <f t="shared" ref="DI1155:DI1218" si="125">MID(DH1155,1,14)</f>
        <v>40110.076.000.</v>
      </c>
      <c r="DJ1155" t="str">
        <f t="shared" ref="DJ1155:DJ1218" si="126">MID(DH1155,19,20)</f>
        <v>.110.000000000000.17</v>
      </c>
      <c r="DK1155" s="4" t="s">
        <v>5314</v>
      </c>
      <c r="DL1155" t="str">
        <f t="shared" ref="DL1155:DL1218" si="127">MID(DH1155,15,4)</f>
        <v>5997</v>
      </c>
      <c r="DM1155" t="s">
        <v>2735</v>
      </c>
      <c r="DN1155" t="str">
        <f t="shared" ref="DN1155:DN1218" si="128">MID(DI1155,3,7)</f>
        <v>110.076</v>
      </c>
      <c r="DO1155" t="str">
        <f t="shared" ref="DO1155:DO1218" si="129">IF(DN1155="110.999","N/A","")</f>
        <v/>
      </c>
      <c r="DP1155" s="121" t="s">
        <v>4906</v>
      </c>
      <c r="DQ1155" t="s">
        <v>6340</v>
      </c>
      <c r="DR1155" t="s">
        <v>5931</v>
      </c>
      <c r="DS1155" t="str">
        <f t="shared" ref="DS1155:DS1218" si="130">MID(DR1155,1,18)</f>
        <v>.110.000000000000.</v>
      </c>
    </row>
    <row r="1156" spans="111:123" x14ac:dyDescent="0.25">
      <c r="DG1156" s="121" t="s">
        <v>4907</v>
      </c>
      <c r="DH1156" s="122" t="str">
        <f>VLOOKUP(DG1156,'[1]Sheet2 (2)'!$A$2:$C$2126,3,FALSE)</f>
        <v>40110.085.000.5997.110.000000000000.17</v>
      </c>
      <c r="DI1156" t="str">
        <f t="shared" si="125"/>
        <v>40110.085.000.</v>
      </c>
      <c r="DJ1156" t="str">
        <f t="shared" si="126"/>
        <v>.110.000000000000.17</v>
      </c>
      <c r="DK1156" s="4" t="s">
        <v>5315</v>
      </c>
      <c r="DL1156" t="str">
        <f t="shared" si="127"/>
        <v>5997</v>
      </c>
      <c r="DM1156" t="s">
        <v>2735</v>
      </c>
      <c r="DN1156" t="str">
        <f t="shared" si="128"/>
        <v>110.085</v>
      </c>
      <c r="DO1156" t="str">
        <f t="shared" si="129"/>
        <v/>
      </c>
      <c r="DP1156" s="121" t="s">
        <v>4907</v>
      </c>
      <c r="DQ1156" t="s">
        <v>6341</v>
      </c>
      <c r="DR1156" t="s">
        <v>5931</v>
      </c>
      <c r="DS1156" t="str">
        <f t="shared" si="130"/>
        <v>.110.000000000000.</v>
      </c>
    </row>
    <row r="1157" spans="111:123" x14ac:dyDescent="0.25">
      <c r="DG1157" s="121" t="s">
        <v>4908</v>
      </c>
      <c r="DH1157" s="122" t="str">
        <f>VLOOKUP(DG1157,'[1]Sheet2 (2)'!$A$2:$C$2126,3,FALSE)</f>
        <v>40110.086.000.5997.110.000000000000.17</v>
      </c>
      <c r="DI1157" t="str">
        <f t="shared" si="125"/>
        <v>40110.086.000.</v>
      </c>
      <c r="DJ1157" t="str">
        <f t="shared" si="126"/>
        <v>.110.000000000000.17</v>
      </c>
      <c r="DK1157" s="4" t="s">
        <v>5316</v>
      </c>
      <c r="DL1157" t="str">
        <f t="shared" si="127"/>
        <v>5997</v>
      </c>
      <c r="DM1157" t="s">
        <v>2735</v>
      </c>
      <c r="DN1157" t="str">
        <f t="shared" si="128"/>
        <v>110.086</v>
      </c>
      <c r="DO1157" t="str">
        <f t="shared" si="129"/>
        <v/>
      </c>
      <c r="DP1157" s="121" t="s">
        <v>4908</v>
      </c>
      <c r="DQ1157" t="s">
        <v>6342</v>
      </c>
      <c r="DR1157" t="s">
        <v>5931</v>
      </c>
      <c r="DS1157" t="str">
        <f t="shared" si="130"/>
        <v>.110.000000000000.</v>
      </c>
    </row>
    <row r="1158" spans="111:123" x14ac:dyDescent="0.25">
      <c r="DG1158" s="121" t="s">
        <v>4910</v>
      </c>
      <c r="DH1158" s="122" t="str">
        <f>VLOOKUP(DG1158,'[1]Sheet2 (2)'!$A$2:$C$2126,3,FALSE)</f>
        <v>40110.387.000.5997.470.000000000000.17</v>
      </c>
      <c r="DI1158" t="str">
        <f t="shared" si="125"/>
        <v>40110.387.000.</v>
      </c>
      <c r="DJ1158" t="str">
        <f t="shared" si="126"/>
        <v>.470.000000000000.17</v>
      </c>
      <c r="DK1158" s="4" t="s">
        <v>5307</v>
      </c>
      <c r="DL1158" t="str">
        <f t="shared" si="127"/>
        <v>5997</v>
      </c>
      <c r="DM1158" t="s">
        <v>2735</v>
      </c>
      <c r="DN1158" t="str">
        <f t="shared" si="128"/>
        <v>110.387</v>
      </c>
      <c r="DO1158" t="str">
        <f t="shared" si="129"/>
        <v/>
      </c>
      <c r="DP1158" s="121" t="s">
        <v>4910</v>
      </c>
      <c r="DQ1158" t="s">
        <v>6332</v>
      </c>
      <c r="DR1158" t="s">
        <v>5887</v>
      </c>
      <c r="DS1158" t="str">
        <f t="shared" si="130"/>
        <v>.470.000000000000.</v>
      </c>
    </row>
    <row r="1159" spans="111:123" x14ac:dyDescent="0.25">
      <c r="DG1159" s="121" t="s">
        <v>4912</v>
      </c>
      <c r="DH1159" s="122" t="str">
        <f>VLOOKUP(DG1159,'[1]Sheet2 (2)'!$A$2:$C$2126,3,FALSE)</f>
        <v>40110.045.000.5997.110.000000000000.17</v>
      </c>
      <c r="DI1159" t="str">
        <f t="shared" si="125"/>
        <v>40110.045.000.</v>
      </c>
      <c r="DJ1159" t="str">
        <f t="shared" si="126"/>
        <v>.110.000000000000.17</v>
      </c>
      <c r="DK1159" s="4" t="s">
        <v>5317</v>
      </c>
      <c r="DL1159" t="str">
        <f t="shared" si="127"/>
        <v>5997</v>
      </c>
      <c r="DM1159" t="s">
        <v>2735</v>
      </c>
      <c r="DN1159" t="str">
        <f t="shared" si="128"/>
        <v>110.045</v>
      </c>
      <c r="DO1159" t="str">
        <f t="shared" si="129"/>
        <v/>
      </c>
      <c r="DP1159" s="121" t="s">
        <v>4912</v>
      </c>
      <c r="DQ1159" t="s">
        <v>6343</v>
      </c>
      <c r="DR1159" t="s">
        <v>5931</v>
      </c>
      <c r="DS1159" t="str">
        <f t="shared" si="130"/>
        <v>.110.000000000000.</v>
      </c>
    </row>
    <row r="1160" spans="111:123" x14ac:dyDescent="0.25">
      <c r="DG1160" s="121" t="s">
        <v>4913</v>
      </c>
      <c r="DH1160" s="122" t="str">
        <f>VLOOKUP(DG1160,'[1]Sheet2 (2)'!$A$2:$C$2126,3,FALSE)</f>
        <v>40110.049.000.5997.110.000000000000.17</v>
      </c>
      <c r="DI1160" t="str">
        <f t="shared" si="125"/>
        <v>40110.049.000.</v>
      </c>
      <c r="DJ1160" t="str">
        <f t="shared" si="126"/>
        <v>.110.000000000000.17</v>
      </c>
      <c r="DK1160" s="4" t="s">
        <v>5318</v>
      </c>
      <c r="DL1160" t="str">
        <f t="shared" si="127"/>
        <v>5997</v>
      </c>
      <c r="DM1160" t="s">
        <v>2735</v>
      </c>
      <c r="DN1160" t="str">
        <f t="shared" si="128"/>
        <v>110.049</v>
      </c>
      <c r="DO1160" t="str">
        <f t="shared" si="129"/>
        <v/>
      </c>
      <c r="DP1160" s="121" t="s">
        <v>4913</v>
      </c>
      <c r="DQ1160" t="s">
        <v>6344</v>
      </c>
      <c r="DR1160" t="s">
        <v>5931</v>
      </c>
      <c r="DS1160" t="str">
        <f t="shared" si="130"/>
        <v>.110.000000000000.</v>
      </c>
    </row>
    <row r="1161" spans="111:123" x14ac:dyDescent="0.25">
      <c r="DG1161" s="121" t="s">
        <v>4914</v>
      </c>
      <c r="DH1161" s="122" t="str">
        <f>VLOOKUP(DG1161,'[1]Sheet2 (2)'!$A$2:$C$2126,3,FALSE)</f>
        <v>40110.059.000.5997.110.000000000000.17</v>
      </c>
      <c r="DI1161" t="str">
        <f t="shared" si="125"/>
        <v>40110.059.000.</v>
      </c>
      <c r="DJ1161" t="str">
        <f t="shared" si="126"/>
        <v>.110.000000000000.17</v>
      </c>
      <c r="DK1161" s="4" t="s">
        <v>5319</v>
      </c>
      <c r="DL1161" t="str">
        <f t="shared" si="127"/>
        <v>5997</v>
      </c>
      <c r="DM1161" t="s">
        <v>2735</v>
      </c>
      <c r="DN1161" t="str">
        <f t="shared" si="128"/>
        <v>110.059</v>
      </c>
      <c r="DO1161" t="str">
        <f t="shared" si="129"/>
        <v/>
      </c>
      <c r="DP1161" s="121" t="s">
        <v>4914</v>
      </c>
      <c r="DQ1161" t="s">
        <v>6345</v>
      </c>
      <c r="DR1161" t="s">
        <v>5931</v>
      </c>
      <c r="DS1161" t="str">
        <f t="shared" si="130"/>
        <v>.110.000000000000.</v>
      </c>
    </row>
    <row r="1162" spans="111:123" x14ac:dyDescent="0.25">
      <c r="DG1162" s="121" t="s">
        <v>4915</v>
      </c>
      <c r="DH1162" s="122" t="str">
        <f>VLOOKUP(DG1162,'[1]Sheet2 (2)'!$A$2:$C$2126,3,FALSE)</f>
        <v>40110.071.000.5997.110.000000000000.17</v>
      </c>
      <c r="DI1162" t="str">
        <f t="shared" si="125"/>
        <v>40110.071.000.</v>
      </c>
      <c r="DJ1162" t="str">
        <f t="shared" si="126"/>
        <v>.110.000000000000.17</v>
      </c>
      <c r="DK1162" s="4" t="s">
        <v>5320</v>
      </c>
      <c r="DL1162" t="str">
        <f t="shared" si="127"/>
        <v>5997</v>
      </c>
      <c r="DM1162" t="s">
        <v>2735</v>
      </c>
      <c r="DN1162" t="str">
        <f t="shared" si="128"/>
        <v>110.071</v>
      </c>
      <c r="DO1162" t="str">
        <f t="shared" si="129"/>
        <v/>
      </c>
      <c r="DP1162" s="121" t="s">
        <v>4915</v>
      </c>
      <c r="DQ1162" t="s">
        <v>6346</v>
      </c>
      <c r="DR1162" t="s">
        <v>5931</v>
      </c>
      <c r="DS1162" t="str">
        <f t="shared" si="130"/>
        <v>.110.000000000000.</v>
      </c>
    </row>
    <row r="1163" spans="111:123" x14ac:dyDescent="0.25">
      <c r="DG1163" s="121" t="s">
        <v>4916</v>
      </c>
      <c r="DH1163" s="122" t="str">
        <f>VLOOKUP(DG1163,'[1]Sheet2 (2)'!$A$2:$C$2126,3,FALSE)</f>
        <v>40110.082.000.5997.110.000000000000.17</v>
      </c>
      <c r="DI1163" t="str">
        <f t="shared" si="125"/>
        <v>40110.082.000.</v>
      </c>
      <c r="DJ1163" t="str">
        <f t="shared" si="126"/>
        <v>.110.000000000000.17</v>
      </c>
      <c r="DK1163" s="4" t="s">
        <v>5321</v>
      </c>
      <c r="DL1163" t="str">
        <f t="shared" si="127"/>
        <v>5997</v>
      </c>
      <c r="DM1163" t="s">
        <v>2735</v>
      </c>
      <c r="DN1163" t="str">
        <f t="shared" si="128"/>
        <v>110.082</v>
      </c>
      <c r="DO1163" t="str">
        <f t="shared" si="129"/>
        <v/>
      </c>
      <c r="DP1163" s="121" t="s">
        <v>4916</v>
      </c>
      <c r="DQ1163" t="s">
        <v>6347</v>
      </c>
      <c r="DR1163" t="s">
        <v>5931</v>
      </c>
      <c r="DS1163" t="str">
        <f t="shared" si="130"/>
        <v>.110.000000000000.</v>
      </c>
    </row>
    <row r="1164" spans="111:123" x14ac:dyDescent="0.25">
      <c r="DG1164" s="121" t="s">
        <v>4917</v>
      </c>
      <c r="DH1164" s="122" t="str">
        <f>VLOOKUP(DG1164,'[1]Sheet2 (2)'!$A$2:$C$2126,3,FALSE)</f>
        <v>40110.083.000.5997.110.000000000000.17</v>
      </c>
      <c r="DI1164" t="str">
        <f t="shared" si="125"/>
        <v>40110.083.000.</v>
      </c>
      <c r="DJ1164" t="str">
        <f t="shared" si="126"/>
        <v>.110.000000000000.17</v>
      </c>
      <c r="DK1164" s="4" t="s">
        <v>5322</v>
      </c>
      <c r="DL1164" t="str">
        <f t="shared" si="127"/>
        <v>5997</v>
      </c>
      <c r="DM1164" t="s">
        <v>2735</v>
      </c>
      <c r="DN1164" t="str">
        <f t="shared" si="128"/>
        <v>110.083</v>
      </c>
      <c r="DO1164" t="str">
        <f t="shared" si="129"/>
        <v/>
      </c>
      <c r="DP1164" s="121" t="s">
        <v>4917</v>
      </c>
      <c r="DQ1164" t="s">
        <v>6348</v>
      </c>
      <c r="DR1164" t="s">
        <v>5931</v>
      </c>
      <c r="DS1164" t="str">
        <f t="shared" si="130"/>
        <v>.110.000000000000.</v>
      </c>
    </row>
    <row r="1165" spans="111:123" x14ac:dyDescent="0.25">
      <c r="DG1165" s="121" t="s">
        <v>4918</v>
      </c>
      <c r="DH1165" s="122" t="str">
        <f>VLOOKUP(DG1165,'[1]Sheet2 (2)'!$A$2:$C$2126,3,FALSE)</f>
        <v>40110.084.000.5997.110.000000000000.17</v>
      </c>
      <c r="DI1165" t="str">
        <f t="shared" si="125"/>
        <v>40110.084.000.</v>
      </c>
      <c r="DJ1165" t="str">
        <f t="shared" si="126"/>
        <v>.110.000000000000.17</v>
      </c>
      <c r="DK1165" s="4" t="s">
        <v>5323</v>
      </c>
      <c r="DL1165" t="str">
        <f t="shared" si="127"/>
        <v>5997</v>
      </c>
      <c r="DM1165" t="s">
        <v>2735</v>
      </c>
      <c r="DN1165" t="str">
        <f t="shared" si="128"/>
        <v>110.084</v>
      </c>
      <c r="DO1165" t="str">
        <f t="shared" si="129"/>
        <v/>
      </c>
      <c r="DP1165" s="121" t="s">
        <v>4918</v>
      </c>
      <c r="DQ1165" t="s">
        <v>6349</v>
      </c>
      <c r="DR1165" t="s">
        <v>5931</v>
      </c>
      <c r="DS1165" t="str">
        <f t="shared" si="130"/>
        <v>.110.000000000000.</v>
      </c>
    </row>
    <row r="1166" spans="111:123" x14ac:dyDescent="0.25">
      <c r="DG1166" s="121" t="s">
        <v>4919</v>
      </c>
      <c r="DH1166" s="122" t="str">
        <f>VLOOKUP(DG1166,'[1]Sheet2 (2)'!$A$2:$C$2126,3,FALSE)</f>
        <v>40110.081.000.5997.110.000000000000.17</v>
      </c>
      <c r="DI1166" t="str">
        <f t="shared" si="125"/>
        <v>40110.081.000.</v>
      </c>
      <c r="DJ1166" t="str">
        <f t="shared" si="126"/>
        <v>.110.000000000000.17</v>
      </c>
      <c r="DK1166" s="4" t="s">
        <v>5324</v>
      </c>
      <c r="DL1166" t="str">
        <f t="shared" si="127"/>
        <v>5997</v>
      </c>
      <c r="DM1166" t="s">
        <v>2735</v>
      </c>
      <c r="DN1166" t="str">
        <f t="shared" si="128"/>
        <v>110.081</v>
      </c>
      <c r="DO1166" t="str">
        <f t="shared" si="129"/>
        <v/>
      </c>
      <c r="DP1166" s="121" t="s">
        <v>4919</v>
      </c>
      <c r="DQ1166" t="s">
        <v>6350</v>
      </c>
      <c r="DR1166" t="s">
        <v>5931</v>
      </c>
      <c r="DS1166" t="str">
        <f t="shared" si="130"/>
        <v>.110.000000000000.</v>
      </c>
    </row>
    <row r="1167" spans="111:123" x14ac:dyDescent="0.25">
      <c r="DG1167" s="121" t="s">
        <v>4920</v>
      </c>
      <c r="DH1167" s="122" t="str">
        <f>VLOOKUP(DG1167,'[1]Sheet2 (2)'!$A$2:$C$2126,3,FALSE)</f>
        <v>40110.387.333.5997.470.000000000000.17</v>
      </c>
      <c r="DI1167" t="str">
        <f t="shared" si="125"/>
        <v>40110.387.333.</v>
      </c>
      <c r="DJ1167" t="str">
        <f t="shared" si="126"/>
        <v>.470.000000000000.17</v>
      </c>
      <c r="DK1167" s="4" t="s">
        <v>5325</v>
      </c>
      <c r="DL1167" t="str">
        <f t="shared" si="127"/>
        <v>5997</v>
      </c>
      <c r="DM1167" t="s">
        <v>2735</v>
      </c>
      <c r="DN1167" t="str">
        <f t="shared" si="128"/>
        <v>110.387</v>
      </c>
      <c r="DO1167" t="str">
        <f t="shared" si="129"/>
        <v/>
      </c>
      <c r="DP1167" s="121" t="s">
        <v>4920</v>
      </c>
      <c r="DQ1167" t="s">
        <v>6351</v>
      </c>
      <c r="DR1167" t="s">
        <v>5887</v>
      </c>
      <c r="DS1167" t="str">
        <f t="shared" si="130"/>
        <v>.470.000000000000.</v>
      </c>
    </row>
    <row r="1168" spans="111:123" x14ac:dyDescent="0.25">
      <c r="DG1168" s="121" t="s">
        <v>4921</v>
      </c>
      <c r="DH1168" s="122" t="str">
        <f>VLOOKUP(DG1168,'[1]Sheet2 (2)'!$A$2:$C$2126,3,FALSE)</f>
        <v>40110.999.000.5996.000.000000000000.17</v>
      </c>
      <c r="DI1168" t="str">
        <f t="shared" si="125"/>
        <v>40110.999.000.</v>
      </c>
      <c r="DJ1168" t="str">
        <f t="shared" si="126"/>
        <v>.000.000000000000.17</v>
      </c>
      <c r="DK1168" s="4" t="s">
        <v>5240</v>
      </c>
      <c r="DL1168" t="str">
        <f t="shared" si="127"/>
        <v>5996</v>
      </c>
      <c r="DM1168" t="s">
        <v>3078</v>
      </c>
      <c r="DN1168" t="str">
        <f t="shared" si="128"/>
        <v>110.999</v>
      </c>
      <c r="DO1168" t="str">
        <f t="shared" si="129"/>
        <v>N/A</v>
      </c>
      <c r="DP1168" s="121" t="s">
        <v>4921</v>
      </c>
      <c r="DQ1168" t="s">
        <v>1422</v>
      </c>
      <c r="DR1168" t="s">
        <v>1422</v>
      </c>
      <c r="DS1168" t="str">
        <f t="shared" si="130"/>
        <v>N/A</v>
      </c>
    </row>
    <row r="1169" spans="111:123" x14ac:dyDescent="0.25">
      <c r="DG1169" s="121" t="s">
        <v>4922</v>
      </c>
      <c r="DH1169" s="122" t="str">
        <f>VLOOKUP(DG1169,'[1]Sheet2 (2)'!$A$2:$C$2126,3,FALSE)</f>
        <v>40110.999.000.5996.000.000000000000.17</v>
      </c>
      <c r="DI1169" t="str">
        <f t="shared" si="125"/>
        <v>40110.999.000.</v>
      </c>
      <c r="DJ1169" t="str">
        <f t="shared" si="126"/>
        <v>.000.000000000000.17</v>
      </c>
      <c r="DK1169" s="4" t="s">
        <v>5240</v>
      </c>
      <c r="DL1169" t="str">
        <f t="shared" si="127"/>
        <v>5996</v>
      </c>
      <c r="DM1169" t="s">
        <v>3078</v>
      </c>
      <c r="DN1169" t="str">
        <f t="shared" si="128"/>
        <v>110.999</v>
      </c>
      <c r="DO1169" t="str">
        <f t="shared" si="129"/>
        <v>N/A</v>
      </c>
      <c r="DP1169" s="121" t="s">
        <v>4922</v>
      </c>
      <c r="DQ1169" t="s">
        <v>1422</v>
      </c>
      <c r="DR1169" t="s">
        <v>1422</v>
      </c>
      <c r="DS1169" t="str">
        <f t="shared" si="130"/>
        <v>N/A</v>
      </c>
    </row>
    <row r="1170" spans="111:123" x14ac:dyDescent="0.25">
      <c r="DG1170" s="121" t="s">
        <v>4923</v>
      </c>
      <c r="DH1170" s="122" t="str">
        <f>VLOOKUP(DG1170,'[1]Sheet2 (2)'!$A$2:$C$2126,3,FALSE)</f>
        <v>40110.999.000.5996.000.000000000000.17</v>
      </c>
      <c r="DI1170" t="str">
        <f t="shared" si="125"/>
        <v>40110.999.000.</v>
      </c>
      <c r="DJ1170" t="str">
        <f t="shared" si="126"/>
        <v>.000.000000000000.17</v>
      </c>
      <c r="DK1170" s="4" t="s">
        <v>5240</v>
      </c>
      <c r="DL1170" t="str">
        <f t="shared" si="127"/>
        <v>5996</v>
      </c>
      <c r="DM1170" t="s">
        <v>3078</v>
      </c>
      <c r="DN1170" t="str">
        <f t="shared" si="128"/>
        <v>110.999</v>
      </c>
      <c r="DO1170" t="str">
        <f t="shared" si="129"/>
        <v>N/A</v>
      </c>
      <c r="DP1170" s="121" t="s">
        <v>4923</v>
      </c>
      <c r="DQ1170" t="s">
        <v>1422</v>
      </c>
      <c r="DR1170" t="s">
        <v>1422</v>
      </c>
      <c r="DS1170" t="str">
        <f t="shared" si="130"/>
        <v>N/A</v>
      </c>
    </row>
    <row r="1171" spans="111:123" x14ac:dyDescent="0.25">
      <c r="DG1171" s="121" t="s">
        <v>4924</v>
      </c>
      <c r="DH1171" s="122" t="str">
        <f>VLOOKUP(DG1171,'[1]Sheet2 (2)'!$A$2:$C$2126,3,FALSE)</f>
        <v>40110.999.000.5996.000.000000000000.17</v>
      </c>
      <c r="DI1171" t="str">
        <f t="shared" si="125"/>
        <v>40110.999.000.</v>
      </c>
      <c r="DJ1171" t="str">
        <f t="shared" si="126"/>
        <v>.000.000000000000.17</v>
      </c>
      <c r="DK1171" s="4" t="s">
        <v>5240</v>
      </c>
      <c r="DL1171" t="str">
        <f t="shared" si="127"/>
        <v>5996</v>
      </c>
      <c r="DM1171" t="s">
        <v>3078</v>
      </c>
      <c r="DN1171" t="str">
        <f t="shared" si="128"/>
        <v>110.999</v>
      </c>
      <c r="DO1171" t="str">
        <f t="shared" si="129"/>
        <v>N/A</v>
      </c>
      <c r="DP1171" s="121" t="s">
        <v>4924</v>
      </c>
      <c r="DQ1171" t="s">
        <v>1422</v>
      </c>
      <c r="DR1171" t="s">
        <v>1422</v>
      </c>
      <c r="DS1171" t="str">
        <f t="shared" si="130"/>
        <v>N/A</v>
      </c>
    </row>
    <row r="1172" spans="111:123" x14ac:dyDescent="0.25">
      <c r="DG1172" s="121" t="s">
        <v>4925</v>
      </c>
      <c r="DH1172" s="122" t="str">
        <f>VLOOKUP(DG1172,'[1]Sheet2 (2)'!$A$2:$C$2126,3,FALSE)</f>
        <v>40110.387.000.5997.510.000000000000.17</v>
      </c>
      <c r="DI1172" t="str">
        <f t="shared" si="125"/>
        <v>40110.387.000.</v>
      </c>
      <c r="DJ1172" t="str">
        <f t="shared" si="126"/>
        <v>.510.000000000000.17</v>
      </c>
      <c r="DK1172" s="4" t="s">
        <v>5326</v>
      </c>
      <c r="DL1172" t="str">
        <f t="shared" si="127"/>
        <v>5997</v>
      </c>
      <c r="DM1172" t="s">
        <v>2735</v>
      </c>
      <c r="DN1172" t="str">
        <f t="shared" si="128"/>
        <v>110.387</v>
      </c>
      <c r="DO1172" t="str">
        <f t="shared" si="129"/>
        <v/>
      </c>
      <c r="DP1172" s="121" t="s">
        <v>4925</v>
      </c>
      <c r="DQ1172" t="s">
        <v>6332</v>
      </c>
      <c r="DR1172" t="s">
        <v>5885</v>
      </c>
      <c r="DS1172" t="str">
        <f t="shared" si="130"/>
        <v>.510.000000000000.</v>
      </c>
    </row>
    <row r="1173" spans="111:123" x14ac:dyDescent="0.25">
      <c r="DG1173" s="121" t="s">
        <v>4927</v>
      </c>
      <c r="DH1173" s="122" t="str">
        <f>VLOOKUP(DG1173,'[1]Sheet2 (2)'!$A$2:$C$2126,3,FALSE)</f>
        <v>40110.999.000.5996.000.000000000000.17</v>
      </c>
      <c r="DI1173" t="str">
        <f t="shared" si="125"/>
        <v>40110.999.000.</v>
      </c>
      <c r="DJ1173" t="str">
        <f t="shared" si="126"/>
        <v>.000.000000000000.17</v>
      </c>
      <c r="DK1173" s="4" t="s">
        <v>5240</v>
      </c>
      <c r="DL1173" t="str">
        <f t="shared" si="127"/>
        <v>5996</v>
      </c>
      <c r="DM1173" t="s">
        <v>3078</v>
      </c>
      <c r="DN1173" t="str">
        <f t="shared" si="128"/>
        <v>110.999</v>
      </c>
      <c r="DO1173" t="str">
        <f t="shared" si="129"/>
        <v>N/A</v>
      </c>
      <c r="DP1173" s="121" t="s">
        <v>4927</v>
      </c>
      <c r="DQ1173" t="s">
        <v>1422</v>
      </c>
      <c r="DR1173" t="s">
        <v>1422</v>
      </c>
      <c r="DS1173" t="str">
        <f t="shared" si="130"/>
        <v>N/A</v>
      </c>
    </row>
    <row r="1174" spans="111:123" x14ac:dyDescent="0.25">
      <c r="DG1174" s="121" t="s">
        <v>4929</v>
      </c>
      <c r="DH1174" s="122" t="str">
        <f>VLOOKUP(DG1174,'[1]Sheet2 (2)'!$A$2:$C$2126,3,FALSE)</f>
        <v>40110.999.000.5996.000.000000000000.17</v>
      </c>
      <c r="DI1174" t="str">
        <f t="shared" si="125"/>
        <v>40110.999.000.</v>
      </c>
      <c r="DJ1174" t="str">
        <f t="shared" si="126"/>
        <v>.000.000000000000.17</v>
      </c>
      <c r="DK1174" s="4" t="s">
        <v>5240</v>
      </c>
      <c r="DL1174" t="str">
        <f t="shared" si="127"/>
        <v>5996</v>
      </c>
      <c r="DM1174" t="s">
        <v>3078</v>
      </c>
      <c r="DN1174" t="str">
        <f t="shared" si="128"/>
        <v>110.999</v>
      </c>
      <c r="DO1174" t="str">
        <f t="shared" si="129"/>
        <v>N/A</v>
      </c>
      <c r="DP1174" s="121" t="s">
        <v>4929</v>
      </c>
      <c r="DQ1174" t="s">
        <v>1422</v>
      </c>
      <c r="DR1174" t="s">
        <v>1422</v>
      </c>
      <c r="DS1174" t="str">
        <f t="shared" si="130"/>
        <v>N/A</v>
      </c>
    </row>
    <row r="1175" spans="111:123" x14ac:dyDescent="0.25">
      <c r="DG1175" s="121" t="s">
        <v>4930</v>
      </c>
      <c r="DH1175" s="122" t="str">
        <f>VLOOKUP(DG1175,'[1]Sheet2 (2)'!$A$2:$C$2126,3,FALSE)</f>
        <v>40110.383.000.5997.470.000000000000.17</v>
      </c>
      <c r="DI1175" t="str">
        <f t="shared" si="125"/>
        <v>40110.383.000.</v>
      </c>
      <c r="DJ1175" t="str">
        <f t="shared" si="126"/>
        <v>.470.000000000000.17</v>
      </c>
      <c r="DK1175" s="4" t="s">
        <v>5327</v>
      </c>
      <c r="DL1175" t="str">
        <f t="shared" si="127"/>
        <v>5997</v>
      </c>
      <c r="DM1175" t="s">
        <v>2735</v>
      </c>
      <c r="DN1175" t="str">
        <f t="shared" si="128"/>
        <v>110.383</v>
      </c>
      <c r="DO1175" t="str">
        <f t="shared" si="129"/>
        <v/>
      </c>
      <c r="DP1175" s="121" t="s">
        <v>4930</v>
      </c>
      <c r="DQ1175" t="s">
        <v>6352</v>
      </c>
      <c r="DR1175" t="s">
        <v>5887</v>
      </c>
      <c r="DS1175" t="str">
        <f t="shared" si="130"/>
        <v>.470.000000000000.</v>
      </c>
    </row>
    <row r="1176" spans="111:123" x14ac:dyDescent="0.25">
      <c r="DG1176" s="121" t="s">
        <v>4931</v>
      </c>
      <c r="DH1176" s="122" t="str">
        <f>VLOOKUP(DG1176,'[1]Sheet2 (2)'!$A$2:$C$2126,3,FALSE)</f>
        <v>40110.999.000.5996.000.000000000000.17</v>
      </c>
      <c r="DI1176" t="str">
        <f t="shared" si="125"/>
        <v>40110.999.000.</v>
      </c>
      <c r="DJ1176" t="str">
        <f t="shared" si="126"/>
        <v>.000.000000000000.17</v>
      </c>
      <c r="DK1176" s="4" t="s">
        <v>5240</v>
      </c>
      <c r="DL1176" t="str">
        <f t="shared" si="127"/>
        <v>5996</v>
      </c>
      <c r="DM1176" t="s">
        <v>3078</v>
      </c>
      <c r="DN1176" t="str">
        <f t="shared" si="128"/>
        <v>110.999</v>
      </c>
      <c r="DO1176" t="str">
        <f t="shared" si="129"/>
        <v>N/A</v>
      </c>
      <c r="DP1176" s="121" t="s">
        <v>4931</v>
      </c>
      <c r="DQ1176" t="s">
        <v>1422</v>
      </c>
      <c r="DR1176" t="s">
        <v>1422</v>
      </c>
      <c r="DS1176" t="str">
        <f t="shared" si="130"/>
        <v>N/A</v>
      </c>
    </row>
    <row r="1177" spans="111:123" x14ac:dyDescent="0.25">
      <c r="DG1177" s="121" t="s">
        <v>4933</v>
      </c>
      <c r="DH1177" s="122" t="str">
        <f>VLOOKUP(DG1177,'[1]Sheet2 (2)'!$A$2:$C$2126,3,FALSE)</f>
        <v>40110.999.000.5996.000.000000000000.17</v>
      </c>
      <c r="DI1177" t="str">
        <f t="shared" si="125"/>
        <v>40110.999.000.</v>
      </c>
      <c r="DJ1177" t="str">
        <f t="shared" si="126"/>
        <v>.000.000000000000.17</v>
      </c>
      <c r="DK1177" s="4" t="s">
        <v>5240</v>
      </c>
      <c r="DL1177" t="str">
        <f t="shared" si="127"/>
        <v>5996</v>
      </c>
      <c r="DM1177" t="s">
        <v>3078</v>
      </c>
      <c r="DN1177" t="str">
        <f t="shared" si="128"/>
        <v>110.999</v>
      </c>
      <c r="DO1177" t="str">
        <f t="shared" si="129"/>
        <v>N/A</v>
      </c>
      <c r="DP1177" s="121" t="s">
        <v>4933</v>
      </c>
      <c r="DQ1177" t="s">
        <v>1422</v>
      </c>
      <c r="DR1177" t="s">
        <v>1422</v>
      </c>
      <c r="DS1177" t="str">
        <f t="shared" si="130"/>
        <v>N/A</v>
      </c>
    </row>
    <row r="1178" spans="111:123" x14ac:dyDescent="0.25">
      <c r="DG1178" s="121" t="s">
        <v>4935</v>
      </c>
      <c r="DH1178" s="122" t="str">
        <f>VLOOKUP(DG1178,'[1]Sheet2 (2)'!$A$2:$C$2126,3,FALSE)</f>
        <v>40110.383.000.5997.470.000000000000.17</v>
      </c>
      <c r="DI1178" t="str">
        <f t="shared" si="125"/>
        <v>40110.383.000.</v>
      </c>
      <c r="DJ1178" t="str">
        <f t="shared" si="126"/>
        <v>.470.000000000000.17</v>
      </c>
      <c r="DK1178" s="4" t="s">
        <v>5327</v>
      </c>
      <c r="DL1178" t="str">
        <f t="shared" si="127"/>
        <v>5997</v>
      </c>
      <c r="DM1178" t="s">
        <v>2735</v>
      </c>
      <c r="DN1178" t="str">
        <f t="shared" si="128"/>
        <v>110.383</v>
      </c>
      <c r="DO1178" t="str">
        <f t="shared" si="129"/>
        <v/>
      </c>
      <c r="DP1178" s="121" t="s">
        <v>4935</v>
      </c>
      <c r="DQ1178" t="s">
        <v>6352</v>
      </c>
      <c r="DR1178" t="s">
        <v>5887</v>
      </c>
      <c r="DS1178" t="str">
        <f t="shared" si="130"/>
        <v>.470.000000000000.</v>
      </c>
    </row>
    <row r="1179" spans="111:123" x14ac:dyDescent="0.25">
      <c r="DG1179" s="121" t="s">
        <v>4937</v>
      </c>
      <c r="DH1179" s="122" t="str">
        <f>VLOOKUP(DG1179,'[1]Sheet2 (2)'!$A$2:$C$2126,3,FALSE)</f>
        <v>40110.999.000.5996.000.000000000000.17</v>
      </c>
      <c r="DI1179" t="str">
        <f t="shared" si="125"/>
        <v>40110.999.000.</v>
      </c>
      <c r="DJ1179" t="str">
        <f t="shared" si="126"/>
        <v>.000.000000000000.17</v>
      </c>
      <c r="DK1179" s="4" t="s">
        <v>5240</v>
      </c>
      <c r="DL1179" t="str">
        <f t="shared" si="127"/>
        <v>5996</v>
      </c>
      <c r="DM1179" t="s">
        <v>3078</v>
      </c>
      <c r="DN1179" t="str">
        <f t="shared" si="128"/>
        <v>110.999</v>
      </c>
      <c r="DO1179" t="str">
        <f t="shared" si="129"/>
        <v>N/A</v>
      </c>
      <c r="DP1179" s="121" t="s">
        <v>4937</v>
      </c>
      <c r="DQ1179" t="s">
        <v>1422</v>
      </c>
      <c r="DR1179" t="s">
        <v>1422</v>
      </c>
      <c r="DS1179" t="str">
        <f t="shared" si="130"/>
        <v>N/A</v>
      </c>
    </row>
    <row r="1180" spans="111:123" x14ac:dyDescent="0.25">
      <c r="DG1180" s="121" t="s">
        <v>4939</v>
      </c>
      <c r="DH1180" s="122" t="str">
        <f>VLOOKUP(DG1180,'[1]Sheet2 (2)'!$A$2:$C$2126,3,FALSE)</f>
        <v>40110.999.000.5996.000.000000000000.17</v>
      </c>
      <c r="DI1180" t="str">
        <f t="shared" si="125"/>
        <v>40110.999.000.</v>
      </c>
      <c r="DJ1180" t="str">
        <f t="shared" si="126"/>
        <v>.000.000000000000.17</v>
      </c>
      <c r="DK1180" s="4" t="s">
        <v>5240</v>
      </c>
      <c r="DL1180" t="str">
        <f t="shared" si="127"/>
        <v>5996</v>
      </c>
      <c r="DM1180" t="s">
        <v>3078</v>
      </c>
      <c r="DN1180" t="str">
        <f t="shared" si="128"/>
        <v>110.999</v>
      </c>
      <c r="DO1180" t="str">
        <f t="shared" si="129"/>
        <v>N/A</v>
      </c>
      <c r="DP1180" s="121" t="s">
        <v>4939</v>
      </c>
      <c r="DQ1180" t="s">
        <v>1422</v>
      </c>
      <c r="DR1180" t="s">
        <v>1422</v>
      </c>
      <c r="DS1180" t="str">
        <f t="shared" si="130"/>
        <v>N/A</v>
      </c>
    </row>
    <row r="1181" spans="111:123" x14ac:dyDescent="0.25">
      <c r="DG1181" s="121" t="s">
        <v>4941</v>
      </c>
      <c r="DH1181" s="122" t="str">
        <f>VLOOKUP(DG1181,'[1]Sheet2 (2)'!$A$2:$C$2126,3,FALSE)</f>
        <v>40110.999.000.5996.000.000000000000.17</v>
      </c>
      <c r="DI1181" t="str">
        <f t="shared" si="125"/>
        <v>40110.999.000.</v>
      </c>
      <c r="DJ1181" t="str">
        <f t="shared" si="126"/>
        <v>.000.000000000000.17</v>
      </c>
      <c r="DK1181" s="4" t="s">
        <v>5240</v>
      </c>
      <c r="DL1181" t="str">
        <f t="shared" si="127"/>
        <v>5996</v>
      </c>
      <c r="DM1181" t="s">
        <v>3078</v>
      </c>
      <c r="DN1181" t="str">
        <f t="shared" si="128"/>
        <v>110.999</v>
      </c>
      <c r="DO1181" t="str">
        <f t="shared" si="129"/>
        <v>N/A</v>
      </c>
      <c r="DP1181" s="121" t="s">
        <v>4941</v>
      </c>
      <c r="DQ1181" t="s">
        <v>1422</v>
      </c>
      <c r="DR1181" t="s">
        <v>1422</v>
      </c>
      <c r="DS1181" t="str">
        <f t="shared" si="130"/>
        <v>N/A</v>
      </c>
    </row>
    <row r="1182" spans="111:123" x14ac:dyDescent="0.25">
      <c r="DG1182" s="121" t="s">
        <v>4943</v>
      </c>
      <c r="DH1182" s="122" t="str">
        <f>VLOOKUP(DG1182,'[1]Sheet2 (2)'!$A$2:$C$2126,3,FALSE)</f>
        <v>40110.383.000.5997.470.000000000000.17</v>
      </c>
      <c r="DI1182" t="str">
        <f t="shared" si="125"/>
        <v>40110.383.000.</v>
      </c>
      <c r="DJ1182" t="str">
        <f t="shared" si="126"/>
        <v>.470.000000000000.17</v>
      </c>
      <c r="DK1182" s="4" t="s">
        <v>5327</v>
      </c>
      <c r="DL1182" t="str">
        <f t="shared" si="127"/>
        <v>5997</v>
      </c>
      <c r="DM1182" t="s">
        <v>2735</v>
      </c>
      <c r="DN1182" t="str">
        <f t="shared" si="128"/>
        <v>110.383</v>
      </c>
      <c r="DO1182" t="str">
        <f t="shared" si="129"/>
        <v/>
      </c>
      <c r="DP1182" s="121" t="s">
        <v>4943</v>
      </c>
      <c r="DQ1182" t="s">
        <v>6352</v>
      </c>
      <c r="DR1182" t="s">
        <v>5887</v>
      </c>
      <c r="DS1182" t="str">
        <f t="shared" si="130"/>
        <v>.470.000000000000.</v>
      </c>
    </row>
    <row r="1183" spans="111:123" x14ac:dyDescent="0.25">
      <c r="DG1183" s="121" t="s">
        <v>4945</v>
      </c>
      <c r="DH1183" s="122" t="str">
        <f>VLOOKUP(DG1183,'[1]Sheet2 (2)'!$A$2:$C$2126,3,FALSE)</f>
        <v>40110.999.000.5996.000.000000000000.17</v>
      </c>
      <c r="DI1183" t="str">
        <f t="shared" si="125"/>
        <v>40110.999.000.</v>
      </c>
      <c r="DJ1183" t="str">
        <f t="shared" si="126"/>
        <v>.000.000000000000.17</v>
      </c>
      <c r="DK1183" s="4" t="s">
        <v>5240</v>
      </c>
      <c r="DL1183" t="str">
        <f t="shared" si="127"/>
        <v>5996</v>
      </c>
      <c r="DM1183" t="s">
        <v>3078</v>
      </c>
      <c r="DN1183" t="str">
        <f t="shared" si="128"/>
        <v>110.999</v>
      </c>
      <c r="DO1183" t="str">
        <f t="shared" si="129"/>
        <v>N/A</v>
      </c>
      <c r="DP1183" s="121" t="s">
        <v>4945</v>
      </c>
      <c r="DQ1183" t="s">
        <v>1422</v>
      </c>
      <c r="DR1183" t="s">
        <v>1422</v>
      </c>
      <c r="DS1183" t="str">
        <f t="shared" si="130"/>
        <v>N/A</v>
      </c>
    </row>
    <row r="1184" spans="111:123" x14ac:dyDescent="0.25">
      <c r="DG1184" s="121" t="s">
        <v>4946</v>
      </c>
      <c r="DH1184" s="122" t="str">
        <f>VLOOKUP(DG1184,'[1]Sheet2 (2)'!$A$2:$C$2126,3,FALSE)</f>
        <v>40110.062.118.5997.110.000000000000.17</v>
      </c>
      <c r="DI1184" t="str">
        <f t="shared" si="125"/>
        <v>40110.062.118.</v>
      </c>
      <c r="DJ1184" t="str">
        <f t="shared" si="126"/>
        <v>.110.000000000000.17</v>
      </c>
      <c r="DK1184" s="4" t="s">
        <v>5328</v>
      </c>
      <c r="DL1184" t="str">
        <f t="shared" si="127"/>
        <v>5997</v>
      </c>
      <c r="DM1184" t="s">
        <v>2735</v>
      </c>
      <c r="DN1184" t="str">
        <f t="shared" si="128"/>
        <v>110.062</v>
      </c>
      <c r="DO1184" t="str">
        <f t="shared" si="129"/>
        <v/>
      </c>
      <c r="DP1184" s="121" t="s">
        <v>4946</v>
      </c>
      <c r="DQ1184" t="s">
        <v>6353</v>
      </c>
      <c r="DR1184" t="s">
        <v>5931</v>
      </c>
      <c r="DS1184" t="str">
        <f t="shared" si="130"/>
        <v>.110.000000000000.</v>
      </c>
    </row>
    <row r="1185" spans="111:123" x14ac:dyDescent="0.25">
      <c r="DG1185" s="121" t="s">
        <v>4948</v>
      </c>
      <c r="DH1185" s="122" t="str">
        <f>VLOOKUP(DG1185,'[1]Sheet2 (2)'!$A$2:$C$2126,3,FALSE)</f>
        <v>40110.062.118.5997.110.000000000000.17</v>
      </c>
      <c r="DI1185" t="str">
        <f t="shared" si="125"/>
        <v>40110.062.118.</v>
      </c>
      <c r="DJ1185" t="str">
        <f t="shared" si="126"/>
        <v>.110.000000000000.17</v>
      </c>
      <c r="DK1185" s="4" t="s">
        <v>5328</v>
      </c>
      <c r="DL1185" t="str">
        <f t="shared" si="127"/>
        <v>5997</v>
      </c>
      <c r="DM1185" t="s">
        <v>2735</v>
      </c>
      <c r="DN1185" t="str">
        <f t="shared" si="128"/>
        <v>110.062</v>
      </c>
      <c r="DO1185" t="str">
        <f t="shared" si="129"/>
        <v/>
      </c>
      <c r="DP1185" s="121" t="s">
        <v>4948</v>
      </c>
      <c r="DQ1185" t="s">
        <v>6353</v>
      </c>
      <c r="DR1185" t="s">
        <v>5931</v>
      </c>
      <c r="DS1185" t="str">
        <f t="shared" si="130"/>
        <v>.110.000000000000.</v>
      </c>
    </row>
    <row r="1186" spans="111:123" x14ac:dyDescent="0.25">
      <c r="DG1186" s="121" t="s">
        <v>4950</v>
      </c>
      <c r="DH1186" s="122" t="str">
        <f>VLOOKUP(DG1186,'[1]Sheet2 (2)'!$A$2:$C$2126,3,FALSE)</f>
        <v>40110.062.118.5997.110.000000000000.17</v>
      </c>
      <c r="DI1186" t="str">
        <f t="shared" si="125"/>
        <v>40110.062.118.</v>
      </c>
      <c r="DJ1186" t="str">
        <f t="shared" si="126"/>
        <v>.110.000000000000.17</v>
      </c>
      <c r="DK1186" s="4" t="s">
        <v>5328</v>
      </c>
      <c r="DL1186" t="str">
        <f t="shared" si="127"/>
        <v>5997</v>
      </c>
      <c r="DM1186" t="s">
        <v>2735</v>
      </c>
      <c r="DN1186" t="str">
        <f t="shared" si="128"/>
        <v>110.062</v>
      </c>
      <c r="DO1186" t="str">
        <f t="shared" si="129"/>
        <v/>
      </c>
      <c r="DP1186" s="121" t="s">
        <v>4950</v>
      </c>
      <c r="DQ1186" t="s">
        <v>6353</v>
      </c>
      <c r="DR1186" t="s">
        <v>5931</v>
      </c>
      <c r="DS1186" t="str">
        <f t="shared" si="130"/>
        <v>.110.000000000000.</v>
      </c>
    </row>
    <row r="1187" spans="111:123" x14ac:dyDescent="0.25">
      <c r="DG1187" s="121" t="s">
        <v>4952</v>
      </c>
      <c r="DH1187" s="122" t="str">
        <f>VLOOKUP(DG1187,'[1]Sheet2 (2)'!$A$2:$C$2126,3,FALSE)</f>
        <v>40110.999.000.5996.000.000000000000.17</v>
      </c>
      <c r="DI1187" t="str">
        <f t="shared" si="125"/>
        <v>40110.999.000.</v>
      </c>
      <c r="DJ1187" t="str">
        <f t="shared" si="126"/>
        <v>.000.000000000000.17</v>
      </c>
      <c r="DK1187" s="4" t="s">
        <v>5240</v>
      </c>
      <c r="DL1187" t="str">
        <f t="shared" si="127"/>
        <v>5996</v>
      </c>
      <c r="DM1187" t="s">
        <v>3078</v>
      </c>
      <c r="DN1187" t="str">
        <f t="shared" si="128"/>
        <v>110.999</v>
      </c>
      <c r="DO1187" t="str">
        <f t="shared" si="129"/>
        <v>N/A</v>
      </c>
      <c r="DP1187" s="121" t="s">
        <v>4952</v>
      </c>
      <c r="DQ1187" t="s">
        <v>1422</v>
      </c>
      <c r="DR1187" t="s">
        <v>1422</v>
      </c>
      <c r="DS1187" t="str">
        <f t="shared" si="130"/>
        <v>N/A</v>
      </c>
    </row>
    <row r="1188" spans="111:123" x14ac:dyDescent="0.25">
      <c r="DG1188" s="121" t="s">
        <v>4954</v>
      </c>
      <c r="DH1188" s="122" t="str">
        <f>VLOOKUP(DG1188,'[1]Sheet2 (2)'!$A$2:$C$2126,3,FALSE)</f>
        <v>40110.062.117.5997.110.000000000000.17</v>
      </c>
      <c r="DI1188" t="str">
        <f t="shared" si="125"/>
        <v>40110.062.117.</v>
      </c>
      <c r="DJ1188" t="str">
        <f t="shared" si="126"/>
        <v>.110.000000000000.17</v>
      </c>
      <c r="DK1188" s="4" t="s">
        <v>5329</v>
      </c>
      <c r="DL1188" t="str">
        <f t="shared" si="127"/>
        <v>5997</v>
      </c>
      <c r="DM1188" t="s">
        <v>2735</v>
      </c>
      <c r="DN1188" t="str">
        <f t="shared" si="128"/>
        <v>110.062</v>
      </c>
      <c r="DO1188" t="str">
        <f t="shared" si="129"/>
        <v/>
      </c>
      <c r="DP1188" s="121" t="s">
        <v>4954</v>
      </c>
      <c r="DQ1188" t="s">
        <v>6354</v>
      </c>
      <c r="DR1188" t="s">
        <v>5931</v>
      </c>
      <c r="DS1188" t="str">
        <f t="shared" si="130"/>
        <v>.110.000000000000.</v>
      </c>
    </row>
    <row r="1189" spans="111:123" x14ac:dyDescent="0.25">
      <c r="DG1189" s="121" t="s">
        <v>4956</v>
      </c>
      <c r="DH1189" s="122" t="str">
        <f>VLOOKUP(DG1189,'[1]Sheet2 (2)'!$A$2:$C$2126,3,FALSE)</f>
        <v>40110.999.000.5996.000.000000000000.17</v>
      </c>
      <c r="DI1189" t="str">
        <f t="shared" si="125"/>
        <v>40110.999.000.</v>
      </c>
      <c r="DJ1189" t="str">
        <f t="shared" si="126"/>
        <v>.000.000000000000.17</v>
      </c>
      <c r="DK1189" s="4" t="s">
        <v>5240</v>
      </c>
      <c r="DL1189" t="str">
        <f t="shared" si="127"/>
        <v>5996</v>
      </c>
      <c r="DM1189" t="s">
        <v>3078</v>
      </c>
      <c r="DN1189" t="str">
        <f t="shared" si="128"/>
        <v>110.999</v>
      </c>
      <c r="DO1189" t="str">
        <f t="shared" si="129"/>
        <v>N/A</v>
      </c>
      <c r="DP1189" s="121" t="s">
        <v>4956</v>
      </c>
      <c r="DQ1189" t="s">
        <v>1422</v>
      </c>
      <c r="DR1189" t="s">
        <v>1422</v>
      </c>
      <c r="DS1189" t="str">
        <f t="shared" si="130"/>
        <v>N/A</v>
      </c>
    </row>
    <row r="1190" spans="111:123" x14ac:dyDescent="0.25">
      <c r="DG1190" s="121" t="s">
        <v>4957</v>
      </c>
      <c r="DH1190" s="122" t="str">
        <f>VLOOKUP(DG1190,'[1]Sheet2 (2)'!$A$2:$C$2126,3,FALSE)</f>
        <v>40110.999.000.5996.000.000000000000.17</v>
      </c>
      <c r="DI1190" t="str">
        <f t="shared" si="125"/>
        <v>40110.999.000.</v>
      </c>
      <c r="DJ1190" t="str">
        <f t="shared" si="126"/>
        <v>.000.000000000000.17</v>
      </c>
      <c r="DK1190" s="4" t="s">
        <v>5240</v>
      </c>
      <c r="DL1190" t="str">
        <f t="shared" si="127"/>
        <v>5996</v>
      </c>
      <c r="DM1190" t="s">
        <v>3078</v>
      </c>
      <c r="DN1190" t="str">
        <f t="shared" si="128"/>
        <v>110.999</v>
      </c>
      <c r="DO1190" t="str">
        <f t="shared" si="129"/>
        <v>N/A</v>
      </c>
      <c r="DP1190" s="121" t="s">
        <v>4957</v>
      </c>
      <c r="DQ1190" t="s">
        <v>1422</v>
      </c>
      <c r="DR1190" t="s">
        <v>1422</v>
      </c>
      <c r="DS1190" t="str">
        <f t="shared" si="130"/>
        <v>N/A</v>
      </c>
    </row>
    <row r="1191" spans="111:123" x14ac:dyDescent="0.25">
      <c r="DG1191" s="121" t="s">
        <v>4959</v>
      </c>
      <c r="DH1191" s="122" t="str">
        <f>VLOOKUP(DG1191,'[1]Sheet2 (2)'!$A$2:$C$2126,3,FALSE)</f>
        <v>40110.999.000.5996.000.000000000000.17</v>
      </c>
      <c r="DI1191" t="str">
        <f t="shared" si="125"/>
        <v>40110.999.000.</v>
      </c>
      <c r="DJ1191" t="str">
        <f t="shared" si="126"/>
        <v>.000.000000000000.17</v>
      </c>
      <c r="DK1191" s="4" t="s">
        <v>5240</v>
      </c>
      <c r="DL1191" t="str">
        <f t="shared" si="127"/>
        <v>5996</v>
      </c>
      <c r="DM1191" t="s">
        <v>3078</v>
      </c>
      <c r="DN1191" t="str">
        <f t="shared" si="128"/>
        <v>110.999</v>
      </c>
      <c r="DO1191" t="str">
        <f t="shared" si="129"/>
        <v>N/A</v>
      </c>
      <c r="DP1191" s="121" t="s">
        <v>4959</v>
      </c>
      <c r="DQ1191" t="s">
        <v>1422</v>
      </c>
      <c r="DR1191" t="s">
        <v>1422</v>
      </c>
      <c r="DS1191" t="str">
        <f t="shared" si="130"/>
        <v>N/A</v>
      </c>
    </row>
    <row r="1192" spans="111:123" x14ac:dyDescent="0.25">
      <c r="DG1192" s="121" t="s">
        <v>4961</v>
      </c>
      <c r="DH1192" s="122" t="str">
        <f>VLOOKUP(DG1192,'[1]Sheet2 (2)'!$A$2:$C$2126,3,FALSE)</f>
        <v>40110.999.000.5996.000.000000000000.17</v>
      </c>
      <c r="DI1192" t="str">
        <f t="shared" si="125"/>
        <v>40110.999.000.</v>
      </c>
      <c r="DJ1192" t="str">
        <f t="shared" si="126"/>
        <v>.000.000000000000.17</v>
      </c>
      <c r="DK1192" s="4" t="s">
        <v>5240</v>
      </c>
      <c r="DL1192" t="str">
        <f t="shared" si="127"/>
        <v>5996</v>
      </c>
      <c r="DM1192" t="s">
        <v>3078</v>
      </c>
      <c r="DN1192" t="str">
        <f t="shared" si="128"/>
        <v>110.999</v>
      </c>
      <c r="DO1192" t="str">
        <f t="shared" si="129"/>
        <v>N/A</v>
      </c>
      <c r="DP1192" s="121" t="s">
        <v>4961</v>
      </c>
      <c r="DQ1192" t="s">
        <v>1422</v>
      </c>
      <c r="DR1192" t="s">
        <v>1422</v>
      </c>
      <c r="DS1192" t="str">
        <f t="shared" si="130"/>
        <v>N/A</v>
      </c>
    </row>
    <row r="1193" spans="111:123" x14ac:dyDescent="0.25">
      <c r="DG1193" s="121" t="s">
        <v>4963</v>
      </c>
      <c r="DH1193" s="122" t="str">
        <f>VLOOKUP(DG1193,'[1]Sheet2 (2)'!$A$2:$C$2126,3,FALSE)</f>
        <v>40110.999.000.5996.000.000000000000.17</v>
      </c>
      <c r="DI1193" t="str">
        <f t="shared" si="125"/>
        <v>40110.999.000.</v>
      </c>
      <c r="DJ1193" t="str">
        <f t="shared" si="126"/>
        <v>.000.000000000000.17</v>
      </c>
      <c r="DK1193" s="4" t="s">
        <v>5240</v>
      </c>
      <c r="DL1193" t="str">
        <f t="shared" si="127"/>
        <v>5996</v>
      </c>
      <c r="DM1193" t="s">
        <v>3078</v>
      </c>
      <c r="DN1193" t="str">
        <f t="shared" si="128"/>
        <v>110.999</v>
      </c>
      <c r="DO1193" t="str">
        <f t="shared" si="129"/>
        <v>N/A</v>
      </c>
      <c r="DP1193" s="121" t="s">
        <v>4963</v>
      </c>
      <c r="DQ1193" t="s">
        <v>1422</v>
      </c>
      <c r="DR1193" t="s">
        <v>1422</v>
      </c>
      <c r="DS1193" t="str">
        <f t="shared" si="130"/>
        <v>N/A</v>
      </c>
    </row>
    <row r="1194" spans="111:123" x14ac:dyDescent="0.25">
      <c r="DG1194" s="121" t="s">
        <v>4965</v>
      </c>
      <c r="DH1194" s="122" t="str">
        <f>VLOOKUP(DG1194,'[1]Sheet2 (2)'!$A$2:$C$2126,3,FALSE)</f>
        <v>40110.999.000.5996.000.000000000000.17</v>
      </c>
      <c r="DI1194" t="str">
        <f t="shared" si="125"/>
        <v>40110.999.000.</v>
      </c>
      <c r="DJ1194" t="str">
        <f t="shared" si="126"/>
        <v>.000.000000000000.17</v>
      </c>
      <c r="DK1194" s="4" t="s">
        <v>5240</v>
      </c>
      <c r="DL1194" t="str">
        <f t="shared" si="127"/>
        <v>5996</v>
      </c>
      <c r="DM1194" t="s">
        <v>3078</v>
      </c>
      <c r="DN1194" t="str">
        <f t="shared" si="128"/>
        <v>110.999</v>
      </c>
      <c r="DO1194" t="str">
        <f t="shared" si="129"/>
        <v>N/A</v>
      </c>
      <c r="DP1194" s="121" t="s">
        <v>4965</v>
      </c>
      <c r="DQ1194" t="s">
        <v>1422</v>
      </c>
      <c r="DR1194" t="s">
        <v>1422</v>
      </c>
      <c r="DS1194" t="str">
        <f t="shared" si="130"/>
        <v>N/A</v>
      </c>
    </row>
    <row r="1195" spans="111:123" x14ac:dyDescent="0.25">
      <c r="DG1195" s="121" t="s">
        <v>4966</v>
      </c>
      <c r="DH1195" s="122" t="str">
        <f>VLOOKUP(DG1195,'[1]Sheet2 (2)'!$A$2:$C$2126,3,FALSE)</f>
        <v>40110.999.000.5996.000.000000000000.17</v>
      </c>
      <c r="DI1195" t="str">
        <f t="shared" si="125"/>
        <v>40110.999.000.</v>
      </c>
      <c r="DJ1195" t="str">
        <f t="shared" si="126"/>
        <v>.000.000000000000.17</v>
      </c>
      <c r="DK1195" s="4" t="s">
        <v>5240</v>
      </c>
      <c r="DL1195" t="str">
        <f t="shared" si="127"/>
        <v>5996</v>
      </c>
      <c r="DM1195" t="s">
        <v>3078</v>
      </c>
      <c r="DN1195" t="str">
        <f t="shared" si="128"/>
        <v>110.999</v>
      </c>
      <c r="DO1195" t="str">
        <f t="shared" si="129"/>
        <v>N/A</v>
      </c>
      <c r="DP1195" s="121" t="s">
        <v>4966</v>
      </c>
      <c r="DQ1195" t="s">
        <v>1422</v>
      </c>
      <c r="DR1195" t="s">
        <v>1422</v>
      </c>
      <c r="DS1195" t="str">
        <f t="shared" si="130"/>
        <v>N/A</v>
      </c>
    </row>
    <row r="1196" spans="111:123" x14ac:dyDescent="0.25">
      <c r="DG1196" s="121" t="s">
        <v>4967</v>
      </c>
      <c r="DH1196" s="122" t="str">
        <f>VLOOKUP(DG1196,'[1]Sheet2 (2)'!$A$2:$C$2126,3,FALSE)</f>
        <v>40110.999.000.5996.000.000000000000.17</v>
      </c>
      <c r="DI1196" t="str">
        <f t="shared" si="125"/>
        <v>40110.999.000.</v>
      </c>
      <c r="DJ1196" t="str">
        <f t="shared" si="126"/>
        <v>.000.000000000000.17</v>
      </c>
      <c r="DK1196" s="4" t="s">
        <v>5240</v>
      </c>
      <c r="DL1196" t="str">
        <f t="shared" si="127"/>
        <v>5996</v>
      </c>
      <c r="DM1196" t="s">
        <v>3078</v>
      </c>
      <c r="DN1196" t="str">
        <f t="shared" si="128"/>
        <v>110.999</v>
      </c>
      <c r="DO1196" t="str">
        <f t="shared" si="129"/>
        <v>N/A</v>
      </c>
      <c r="DP1196" s="121" t="s">
        <v>4967</v>
      </c>
      <c r="DQ1196" t="s">
        <v>1422</v>
      </c>
      <c r="DR1196" t="s">
        <v>1422</v>
      </c>
      <c r="DS1196" t="str">
        <f t="shared" si="130"/>
        <v>N/A</v>
      </c>
    </row>
    <row r="1197" spans="111:123" x14ac:dyDescent="0.25">
      <c r="DG1197" s="121" t="s">
        <v>4968</v>
      </c>
      <c r="DH1197" s="122" t="str">
        <f>VLOOKUP(DG1197,'[1]Sheet2 (2)'!$A$2:$C$2126,3,FALSE)</f>
        <v>40110.999.000.5996.000.000000000000.17</v>
      </c>
      <c r="DI1197" t="str">
        <f t="shared" si="125"/>
        <v>40110.999.000.</v>
      </c>
      <c r="DJ1197" t="str">
        <f t="shared" si="126"/>
        <v>.000.000000000000.17</v>
      </c>
      <c r="DK1197" s="4" t="s">
        <v>5240</v>
      </c>
      <c r="DL1197" t="str">
        <f t="shared" si="127"/>
        <v>5996</v>
      </c>
      <c r="DM1197" t="s">
        <v>3078</v>
      </c>
      <c r="DN1197" t="str">
        <f t="shared" si="128"/>
        <v>110.999</v>
      </c>
      <c r="DO1197" t="str">
        <f t="shared" si="129"/>
        <v>N/A</v>
      </c>
      <c r="DP1197" s="121" t="s">
        <v>4968</v>
      </c>
      <c r="DQ1197" t="s">
        <v>1422</v>
      </c>
      <c r="DR1197" t="s">
        <v>1422</v>
      </c>
      <c r="DS1197" t="str">
        <f t="shared" si="130"/>
        <v>N/A</v>
      </c>
    </row>
    <row r="1198" spans="111:123" x14ac:dyDescent="0.25">
      <c r="DG1198" s="121" t="s">
        <v>4970</v>
      </c>
      <c r="DH1198" s="122" t="str">
        <f>VLOOKUP(DG1198,'[1]Sheet2 (2)'!$A$2:$C$2126,3,FALSE)</f>
        <v>40110.383.000.5997.470.000000000000.17</v>
      </c>
      <c r="DI1198" t="str">
        <f t="shared" si="125"/>
        <v>40110.383.000.</v>
      </c>
      <c r="DJ1198" t="str">
        <f t="shared" si="126"/>
        <v>.470.000000000000.17</v>
      </c>
      <c r="DK1198" s="4" t="s">
        <v>5327</v>
      </c>
      <c r="DL1198" t="str">
        <f t="shared" si="127"/>
        <v>5997</v>
      </c>
      <c r="DM1198" t="s">
        <v>2735</v>
      </c>
      <c r="DN1198" t="str">
        <f t="shared" si="128"/>
        <v>110.383</v>
      </c>
      <c r="DO1198" t="str">
        <f t="shared" si="129"/>
        <v/>
      </c>
      <c r="DP1198" s="121" t="s">
        <v>4970</v>
      </c>
      <c r="DQ1198" t="s">
        <v>6352</v>
      </c>
      <c r="DR1198" t="s">
        <v>5887</v>
      </c>
      <c r="DS1198" t="str">
        <f t="shared" si="130"/>
        <v>.470.000000000000.</v>
      </c>
    </row>
    <row r="1199" spans="111:123" x14ac:dyDescent="0.25">
      <c r="DG1199" s="121" t="s">
        <v>4971</v>
      </c>
      <c r="DH1199" s="122" t="str">
        <f>VLOOKUP(DG1199,'[1]Sheet2 (2)'!$A$2:$C$2126,3,FALSE)</f>
        <v>40110.999.000.5996.000.000000000000.17</v>
      </c>
      <c r="DI1199" t="str">
        <f t="shared" si="125"/>
        <v>40110.999.000.</v>
      </c>
      <c r="DJ1199" t="str">
        <f t="shared" si="126"/>
        <v>.000.000000000000.17</v>
      </c>
      <c r="DK1199" s="4" t="s">
        <v>5240</v>
      </c>
      <c r="DL1199" t="str">
        <f t="shared" si="127"/>
        <v>5996</v>
      </c>
      <c r="DM1199" t="s">
        <v>3078</v>
      </c>
      <c r="DN1199" t="str">
        <f t="shared" si="128"/>
        <v>110.999</v>
      </c>
      <c r="DO1199" t="str">
        <f t="shared" si="129"/>
        <v>N/A</v>
      </c>
      <c r="DP1199" s="121" t="s">
        <v>4971</v>
      </c>
      <c r="DQ1199" t="s">
        <v>1422</v>
      </c>
      <c r="DR1199" t="s">
        <v>1422</v>
      </c>
      <c r="DS1199" t="str">
        <f t="shared" si="130"/>
        <v>N/A</v>
      </c>
    </row>
    <row r="1200" spans="111:123" x14ac:dyDescent="0.25">
      <c r="DG1200" s="121" t="s">
        <v>4973</v>
      </c>
      <c r="DH1200" s="122" t="str">
        <f>VLOOKUP(DG1200,'[1]Sheet2 (2)'!$A$2:$C$2126,3,FALSE)</f>
        <v>40110.999.000.5996.000.000000000000.17</v>
      </c>
      <c r="DI1200" t="str">
        <f t="shared" si="125"/>
        <v>40110.999.000.</v>
      </c>
      <c r="DJ1200" t="str">
        <f t="shared" si="126"/>
        <v>.000.000000000000.17</v>
      </c>
      <c r="DK1200" s="4" t="s">
        <v>5240</v>
      </c>
      <c r="DL1200" t="str">
        <f t="shared" si="127"/>
        <v>5996</v>
      </c>
      <c r="DM1200" t="s">
        <v>3078</v>
      </c>
      <c r="DN1200" t="str">
        <f t="shared" si="128"/>
        <v>110.999</v>
      </c>
      <c r="DO1200" t="str">
        <f t="shared" si="129"/>
        <v>N/A</v>
      </c>
      <c r="DP1200" s="121" t="s">
        <v>4973</v>
      </c>
      <c r="DQ1200" t="s">
        <v>1422</v>
      </c>
      <c r="DR1200" t="s">
        <v>1422</v>
      </c>
      <c r="DS1200" t="str">
        <f t="shared" si="130"/>
        <v>N/A</v>
      </c>
    </row>
    <row r="1201" spans="111:123" x14ac:dyDescent="0.25">
      <c r="DG1201" s="121" t="s">
        <v>4975</v>
      </c>
      <c r="DH1201" s="122" t="str">
        <f>VLOOKUP(DG1201,'[1]Sheet2 (2)'!$A$2:$C$2126,3,FALSE)</f>
        <v>40110.999.000.5996.000.000000000000.17</v>
      </c>
      <c r="DI1201" t="str">
        <f t="shared" si="125"/>
        <v>40110.999.000.</v>
      </c>
      <c r="DJ1201" t="str">
        <f t="shared" si="126"/>
        <v>.000.000000000000.17</v>
      </c>
      <c r="DK1201" s="4" t="s">
        <v>5240</v>
      </c>
      <c r="DL1201" t="str">
        <f t="shared" si="127"/>
        <v>5996</v>
      </c>
      <c r="DM1201" t="s">
        <v>3078</v>
      </c>
      <c r="DN1201" t="str">
        <f t="shared" si="128"/>
        <v>110.999</v>
      </c>
      <c r="DO1201" t="str">
        <f t="shared" si="129"/>
        <v>N/A</v>
      </c>
      <c r="DP1201" s="121" t="s">
        <v>4975</v>
      </c>
      <c r="DQ1201" t="s">
        <v>1422</v>
      </c>
      <c r="DR1201" t="s">
        <v>1422</v>
      </c>
      <c r="DS1201" t="str">
        <f t="shared" si="130"/>
        <v>N/A</v>
      </c>
    </row>
    <row r="1202" spans="111:123" x14ac:dyDescent="0.25">
      <c r="DG1202" s="121" t="s">
        <v>4977</v>
      </c>
      <c r="DH1202" s="122" t="str">
        <f>VLOOKUP(DG1202,'[1]Sheet2 (2)'!$A$2:$C$2126,3,FALSE)</f>
        <v>40110.999.000.5996.000.000000000000.17</v>
      </c>
      <c r="DI1202" t="str">
        <f t="shared" si="125"/>
        <v>40110.999.000.</v>
      </c>
      <c r="DJ1202" t="str">
        <f t="shared" si="126"/>
        <v>.000.000000000000.17</v>
      </c>
      <c r="DK1202" s="4" t="s">
        <v>5240</v>
      </c>
      <c r="DL1202" t="str">
        <f t="shared" si="127"/>
        <v>5996</v>
      </c>
      <c r="DM1202" t="s">
        <v>3078</v>
      </c>
      <c r="DN1202" t="str">
        <f t="shared" si="128"/>
        <v>110.999</v>
      </c>
      <c r="DO1202" t="str">
        <f t="shared" si="129"/>
        <v>N/A</v>
      </c>
      <c r="DP1202" s="121" t="s">
        <v>4977</v>
      </c>
      <c r="DQ1202" t="s">
        <v>1422</v>
      </c>
      <c r="DR1202" t="s">
        <v>1422</v>
      </c>
      <c r="DS1202" t="str">
        <f t="shared" si="130"/>
        <v>N/A</v>
      </c>
    </row>
    <row r="1203" spans="111:123" x14ac:dyDescent="0.25">
      <c r="DG1203" s="121" t="s">
        <v>4979</v>
      </c>
      <c r="DH1203" s="122" t="str">
        <f>VLOOKUP(DG1203,'[1]Sheet2 (2)'!$A$2:$C$2126,3,FALSE)</f>
        <v>40110.999.000.5996.000.000000000000.17</v>
      </c>
      <c r="DI1203" t="str">
        <f t="shared" si="125"/>
        <v>40110.999.000.</v>
      </c>
      <c r="DJ1203" t="str">
        <f t="shared" si="126"/>
        <v>.000.000000000000.17</v>
      </c>
      <c r="DK1203" s="4" t="s">
        <v>5240</v>
      </c>
      <c r="DL1203" t="str">
        <f t="shared" si="127"/>
        <v>5996</v>
      </c>
      <c r="DM1203" t="s">
        <v>3078</v>
      </c>
      <c r="DN1203" t="str">
        <f t="shared" si="128"/>
        <v>110.999</v>
      </c>
      <c r="DO1203" t="str">
        <f t="shared" si="129"/>
        <v>N/A</v>
      </c>
      <c r="DP1203" s="121" t="s">
        <v>4979</v>
      </c>
      <c r="DQ1203" t="s">
        <v>1422</v>
      </c>
      <c r="DR1203" t="s">
        <v>1422</v>
      </c>
      <c r="DS1203" t="str">
        <f t="shared" si="130"/>
        <v>N/A</v>
      </c>
    </row>
    <row r="1204" spans="111:123" x14ac:dyDescent="0.25">
      <c r="DG1204" s="121" t="s">
        <v>4981</v>
      </c>
      <c r="DH1204" s="122" t="str">
        <f>VLOOKUP(DG1204,'[1]Sheet2 (2)'!$A$2:$C$2126,3,FALSE)</f>
        <v>40110.999.000.5996.000.000000000000.17</v>
      </c>
      <c r="DI1204" t="str">
        <f t="shared" si="125"/>
        <v>40110.999.000.</v>
      </c>
      <c r="DJ1204" t="str">
        <f t="shared" si="126"/>
        <v>.000.000000000000.17</v>
      </c>
      <c r="DK1204" s="4" t="s">
        <v>5240</v>
      </c>
      <c r="DL1204" t="str">
        <f t="shared" si="127"/>
        <v>5996</v>
      </c>
      <c r="DM1204" t="s">
        <v>3078</v>
      </c>
      <c r="DN1204" t="str">
        <f t="shared" si="128"/>
        <v>110.999</v>
      </c>
      <c r="DO1204" t="str">
        <f t="shared" si="129"/>
        <v>N/A</v>
      </c>
      <c r="DP1204" s="121" t="s">
        <v>4981</v>
      </c>
      <c r="DQ1204" t="s">
        <v>1422</v>
      </c>
      <c r="DR1204" t="s">
        <v>1422</v>
      </c>
      <c r="DS1204" t="str">
        <f t="shared" si="130"/>
        <v>N/A</v>
      </c>
    </row>
    <row r="1205" spans="111:123" x14ac:dyDescent="0.25">
      <c r="DG1205" s="121" t="s">
        <v>4983</v>
      </c>
      <c r="DH1205" s="122" t="str">
        <f>VLOOKUP(DG1205,'[1]Sheet2 (2)'!$A$2:$C$2126,3,FALSE)</f>
        <v>40110.999.000.5996.000.000000000000.17</v>
      </c>
      <c r="DI1205" t="str">
        <f t="shared" si="125"/>
        <v>40110.999.000.</v>
      </c>
      <c r="DJ1205" t="str">
        <f t="shared" si="126"/>
        <v>.000.000000000000.17</v>
      </c>
      <c r="DK1205" s="4" t="s">
        <v>5240</v>
      </c>
      <c r="DL1205" t="str">
        <f t="shared" si="127"/>
        <v>5996</v>
      </c>
      <c r="DM1205" t="s">
        <v>3078</v>
      </c>
      <c r="DN1205" t="str">
        <f t="shared" si="128"/>
        <v>110.999</v>
      </c>
      <c r="DO1205" t="str">
        <f t="shared" si="129"/>
        <v>N/A</v>
      </c>
      <c r="DP1205" s="121" t="s">
        <v>4983</v>
      </c>
      <c r="DQ1205" t="s">
        <v>1422</v>
      </c>
      <c r="DR1205" t="s">
        <v>1422</v>
      </c>
      <c r="DS1205" t="str">
        <f t="shared" si="130"/>
        <v>N/A</v>
      </c>
    </row>
    <row r="1206" spans="111:123" x14ac:dyDescent="0.25">
      <c r="DG1206" s="121" t="s">
        <v>4985</v>
      </c>
      <c r="DH1206" s="122" t="str">
        <f>VLOOKUP(DG1206,'[1]Sheet2 (2)'!$A$2:$C$2126,3,FALSE)</f>
        <v>40110.999.000.5996.000.000000000000.17</v>
      </c>
      <c r="DI1206" t="str">
        <f t="shared" si="125"/>
        <v>40110.999.000.</v>
      </c>
      <c r="DJ1206" t="str">
        <f t="shared" si="126"/>
        <v>.000.000000000000.17</v>
      </c>
      <c r="DK1206" s="4" t="s">
        <v>5240</v>
      </c>
      <c r="DL1206" t="str">
        <f t="shared" si="127"/>
        <v>5996</v>
      </c>
      <c r="DM1206" t="s">
        <v>3078</v>
      </c>
      <c r="DN1206" t="str">
        <f t="shared" si="128"/>
        <v>110.999</v>
      </c>
      <c r="DO1206" t="str">
        <f t="shared" si="129"/>
        <v>N/A</v>
      </c>
      <c r="DP1206" s="121" t="s">
        <v>4985</v>
      </c>
      <c r="DQ1206" t="s">
        <v>1422</v>
      </c>
      <c r="DR1206" t="s">
        <v>1422</v>
      </c>
      <c r="DS1206" t="str">
        <f t="shared" si="130"/>
        <v>N/A</v>
      </c>
    </row>
    <row r="1207" spans="111:123" x14ac:dyDescent="0.25">
      <c r="DG1207" s="121" t="s">
        <v>4987</v>
      </c>
      <c r="DH1207" s="122" t="str">
        <f>VLOOKUP(DG1207,'[1]Sheet2 (2)'!$A$2:$C$2126,3,FALSE)</f>
        <v>40110.999.000.5996.000.000000000000.17</v>
      </c>
      <c r="DI1207" t="str">
        <f t="shared" si="125"/>
        <v>40110.999.000.</v>
      </c>
      <c r="DJ1207" t="str">
        <f t="shared" si="126"/>
        <v>.000.000000000000.17</v>
      </c>
      <c r="DK1207" s="4" t="s">
        <v>5240</v>
      </c>
      <c r="DL1207" t="str">
        <f t="shared" si="127"/>
        <v>5996</v>
      </c>
      <c r="DM1207" t="s">
        <v>3078</v>
      </c>
      <c r="DN1207" t="str">
        <f t="shared" si="128"/>
        <v>110.999</v>
      </c>
      <c r="DO1207" t="str">
        <f t="shared" si="129"/>
        <v>N/A</v>
      </c>
      <c r="DP1207" s="121" t="s">
        <v>4987</v>
      </c>
      <c r="DQ1207" t="s">
        <v>1422</v>
      </c>
      <c r="DR1207" t="s">
        <v>1422</v>
      </c>
      <c r="DS1207" t="str">
        <f t="shared" si="130"/>
        <v>N/A</v>
      </c>
    </row>
    <row r="1208" spans="111:123" x14ac:dyDescent="0.25">
      <c r="DG1208" s="121" t="s">
        <v>4989</v>
      </c>
      <c r="DH1208" s="122" t="str">
        <f>VLOOKUP(DG1208,'[1]Sheet2 (2)'!$A$2:$C$2126,3,FALSE)</f>
        <v>40110.999.000.5996.000.000000000000.17</v>
      </c>
      <c r="DI1208" t="str">
        <f t="shared" si="125"/>
        <v>40110.999.000.</v>
      </c>
      <c r="DJ1208" t="str">
        <f t="shared" si="126"/>
        <v>.000.000000000000.17</v>
      </c>
      <c r="DK1208" s="4" t="s">
        <v>5240</v>
      </c>
      <c r="DL1208" t="str">
        <f t="shared" si="127"/>
        <v>5996</v>
      </c>
      <c r="DM1208" t="s">
        <v>3078</v>
      </c>
      <c r="DN1208" t="str">
        <f t="shared" si="128"/>
        <v>110.999</v>
      </c>
      <c r="DO1208" t="str">
        <f t="shared" si="129"/>
        <v>N/A</v>
      </c>
      <c r="DP1208" s="121" t="s">
        <v>4989</v>
      </c>
      <c r="DQ1208" t="s">
        <v>1422</v>
      </c>
      <c r="DR1208" t="s">
        <v>1422</v>
      </c>
      <c r="DS1208" t="str">
        <f t="shared" si="130"/>
        <v>N/A</v>
      </c>
    </row>
    <row r="1209" spans="111:123" x14ac:dyDescent="0.25">
      <c r="DG1209" s="121" t="s">
        <v>4991</v>
      </c>
      <c r="DH1209" s="122" t="str">
        <f>VLOOKUP(DG1209,'[1]Sheet2 (2)'!$A$2:$C$2126,3,FALSE)</f>
        <v>40110.999.000.5996.000.000000000000.17</v>
      </c>
      <c r="DI1209" t="str">
        <f t="shared" si="125"/>
        <v>40110.999.000.</v>
      </c>
      <c r="DJ1209" t="str">
        <f t="shared" si="126"/>
        <v>.000.000000000000.17</v>
      </c>
      <c r="DK1209" s="4" t="s">
        <v>5240</v>
      </c>
      <c r="DL1209" t="str">
        <f t="shared" si="127"/>
        <v>5996</v>
      </c>
      <c r="DM1209" t="s">
        <v>3078</v>
      </c>
      <c r="DN1209" t="str">
        <f t="shared" si="128"/>
        <v>110.999</v>
      </c>
      <c r="DO1209" t="str">
        <f t="shared" si="129"/>
        <v>N/A</v>
      </c>
      <c r="DP1209" s="121" t="s">
        <v>4991</v>
      </c>
      <c r="DQ1209" t="s">
        <v>1422</v>
      </c>
      <c r="DR1209" t="s">
        <v>1422</v>
      </c>
      <c r="DS1209" t="str">
        <f t="shared" si="130"/>
        <v>N/A</v>
      </c>
    </row>
    <row r="1210" spans="111:123" x14ac:dyDescent="0.25">
      <c r="DG1210" s="121" t="s">
        <v>4993</v>
      </c>
      <c r="DH1210" s="122" t="str">
        <f>VLOOKUP(DG1210,'[1]Sheet2 (2)'!$A$2:$C$2126,3,FALSE)</f>
        <v>40110.061.000.5997.110.000000000000.17</v>
      </c>
      <c r="DI1210" t="str">
        <f t="shared" si="125"/>
        <v>40110.061.000.</v>
      </c>
      <c r="DJ1210" t="str">
        <f t="shared" si="126"/>
        <v>.110.000000000000.17</v>
      </c>
      <c r="DK1210" s="4" t="s">
        <v>5330</v>
      </c>
      <c r="DL1210" t="str">
        <f t="shared" si="127"/>
        <v>5997</v>
      </c>
      <c r="DM1210" t="s">
        <v>2735</v>
      </c>
      <c r="DN1210" t="str">
        <f t="shared" si="128"/>
        <v>110.061</v>
      </c>
      <c r="DO1210" t="str">
        <f t="shared" si="129"/>
        <v/>
      </c>
      <c r="DP1210" s="121" t="s">
        <v>4993</v>
      </c>
      <c r="DQ1210" t="s">
        <v>6355</v>
      </c>
      <c r="DR1210" t="s">
        <v>5931</v>
      </c>
      <c r="DS1210" t="str">
        <f t="shared" si="130"/>
        <v>.110.000000000000.</v>
      </c>
    </row>
    <row r="1211" spans="111:123" x14ac:dyDescent="0.25">
      <c r="DG1211" s="121" t="s">
        <v>4995</v>
      </c>
      <c r="DH1211" s="122" t="str">
        <f>VLOOKUP(DG1211,'[1]Sheet2 (2)'!$A$2:$C$2126,3,FALSE)</f>
        <v>40110.380.000.5997.470.000000000000.17</v>
      </c>
      <c r="DI1211" t="str">
        <f t="shared" si="125"/>
        <v>40110.380.000.</v>
      </c>
      <c r="DJ1211" t="str">
        <f t="shared" si="126"/>
        <v>.470.000000000000.17</v>
      </c>
      <c r="DK1211" s="4" t="s">
        <v>5331</v>
      </c>
      <c r="DL1211" t="str">
        <f t="shared" si="127"/>
        <v>5997</v>
      </c>
      <c r="DM1211" t="s">
        <v>2735</v>
      </c>
      <c r="DN1211" t="str">
        <f t="shared" si="128"/>
        <v>110.380</v>
      </c>
      <c r="DO1211" t="str">
        <f t="shared" si="129"/>
        <v/>
      </c>
      <c r="DP1211" s="121" t="s">
        <v>4995</v>
      </c>
      <c r="DQ1211" t="s">
        <v>6356</v>
      </c>
      <c r="DR1211" t="s">
        <v>5887</v>
      </c>
      <c r="DS1211" t="str">
        <f t="shared" si="130"/>
        <v>.470.000000000000.</v>
      </c>
    </row>
    <row r="1212" spans="111:123" x14ac:dyDescent="0.25">
      <c r="DG1212" s="121" t="s">
        <v>4997</v>
      </c>
      <c r="DH1212" s="122" t="str">
        <f>VLOOKUP(DG1212,'[1]Sheet2 (2)'!$A$2:$C$2126,3,FALSE)</f>
        <v>40110.061.000.5997.110.000000000000.17</v>
      </c>
      <c r="DI1212" t="str">
        <f t="shared" si="125"/>
        <v>40110.061.000.</v>
      </c>
      <c r="DJ1212" t="str">
        <f t="shared" si="126"/>
        <v>.110.000000000000.17</v>
      </c>
      <c r="DK1212" s="4" t="s">
        <v>5330</v>
      </c>
      <c r="DL1212" t="str">
        <f t="shared" si="127"/>
        <v>5997</v>
      </c>
      <c r="DM1212" t="s">
        <v>2735</v>
      </c>
      <c r="DN1212" t="str">
        <f t="shared" si="128"/>
        <v>110.061</v>
      </c>
      <c r="DO1212" t="str">
        <f t="shared" si="129"/>
        <v/>
      </c>
      <c r="DP1212" s="121" t="s">
        <v>4997</v>
      </c>
      <c r="DQ1212" t="s">
        <v>6355</v>
      </c>
      <c r="DR1212" t="s">
        <v>5931</v>
      </c>
      <c r="DS1212" t="str">
        <f t="shared" si="130"/>
        <v>.110.000000000000.</v>
      </c>
    </row>
    <row r="1213" spans="111:123" x14ac:dyDescent="0.25">
      <c r="DG1213" s="121" t="s">
        <v>4999</v>
      </c>
      <c r="DH1213" s="122" t="str">
        <f>VLOOKUP(DG1213,'[1]Sheet2 (2)'!$A$2:$C$2126,3,FALSE)</f>
        <v>40110.061.000.5997.110.000000000000.17</v>
      </c>
      <c r="DI1213" t="str">
        <f t="shared" si="125"/>
        <v>40110.061.000.</v>
      </c>
      <c r="DJ1213" t="str">
        <f t="shared" si="126"/>
        <v>.110.000000000000.17</v>
      </c>
      <c r="DK1213" s="4" t="s">
        <v>5330</v>
      </c>
      <c r="DL1213" t="str">
        <f t="shared" si="127"/>
        <v>5997</v>
      </c>
      <c r="DM1213" t="s">
        <v>2735</v>
      </c>
      <c r="DN1213" t="str">
        <f t="shared" si="128"/>
        <v>110.061</v>
      </c>
      <c r="DO1213" t="str">
        <f t="shared" si="129"/>
        <v/>
      </c>
      <c r="DP1213" s="121" t="s">
        <v>4999</v>
      </c>
      <c r="DQ1213" t="s">
        <v>6355</v>
      </c>
      <c r="DR1213" t="s">
        <v>5931</v>
      </c>
      <c r="DS1213" t="str">
        <f t="shared" si="130"/>
        <v>.110.000000000000.</v>
      </c>
    </row>
    <row r="1214" spans="111:123" x14ac:dyDescent="0.25">
      <c r="DG1214" s="121" t="s">
        <v>5001</v>
      </c>
      <c r="DH1214" s="122" t="str">
        <f>VLOOKUP(DG1214,'[1]Sheet2 (2)'!$A$2:$C$2126,3,FALSE)</f>
        <v>40110.061.000.5997.110.000000000000.17</v>
      </c>
      <c r="DI1214" t="str">
        <f t="shared" si="125"/>
        <v>40110.061.000.</v>
      </c>
      <c r="DJ1214" t="str">
        <f t="shared" si="126"/>
        <v>.110.000000000000.17</v>
      </c>
      <c r="DK1214" s="4" t="s">
        <v>5330</v>
      </c>
      <c r="DL1214" t="str">
        <f t="shared" si="127"/>
        <v>5997</v>
      </c>
      <c r="DM1214" t="s">
        <v>2735</v>
      </c>
      <c r="DN1214" t="str">
        <f t="shared" si="128"/>
        <v>110.061</v>
      </c>
      <c r="DO1214" t="str">
        <f t="shared" si="129"/>
        <v/>
      </c>
      <c r="DP1214" s="121" t="s">
        <v>5001</v>
      </c>
      <c r="DQ1214" t="s">
        <v>6355</v>
      </c>
      <c r="DR1214" t="s">
        <v>5931</v>
      </c>
      <c r="DS1214" t="str">
        <f t="shared" si="130"/>
        <v>.110.000000000000.</v>
      </c>
    </row>
    <row r="1215" spans="111:123" x14ac:dyDescent="0.25">
      <c r="DG1215" s="121" t="s">
        <v>5003</v>
      </c>
      <c r="DH1215" s="122" t="str">
        <f>VLOOKUP(DG1215,'[1]Sheet2 (2)'!$A$2:$C$2126,3,FALSE)</f>
        <v>40110.061.000.5997.110.000000000000.17</v>
      </c>
      <c r="DI1215" t="str">
        <f t="shared" si="125"/>
        <v>40110.061.000.</v>
      </c>
      <c r="DJ1215" t="str">
        <f t="shared" si="126"/>
        <v>.110.000000000000.17</v>
      </c>
      <c r="DK1215" s="4" t="s">
        <v>5330</v>
      </c>
      <c r="DL1215" t="str">
        <f t="shared" si="127"/>
        <v>5997</v>
      </c>
      <c r="DM1215" t="s">
        <v>2735</v>
      </c>
      <c r="DN1215" t="str">
        <f t="shared" si="128"/>
        <v>110.061</v>
      </c>
      <c r="DO1215" t="str">
        <f t="shared" si="129"/>
        <v/>
      </c>
      <c r="DP1215" s="121" t="s">
        <v>5003</v>
      </c>
      <c r="DQ1215" t="s">
        <v>6355</v>
      </c>
      <c r="DR1215" t="s">
        <v>5931</v>
      </c>
      <c r="DS1215" t="str">
        <f t="shared" si="130"/>
        <v>.110.000000000000.</v>
      </c>
    </row>
    <row r="1216" spans="111:123" x14ac:dyDescent="0.25">
      <c r="DG1216" s="121" t="s">
        <v>5004</v>
      </c>
      <c r="DH1216" s="122" t="str">
        <f>VLOOKUP(DG1216,'[1]Sheet2 (2)'!$A$2:$C$2126,3,FALSE)</f>
        <v>40110.061.000.5997.110.000000000000.17</v>
      </c>
      <c r="DI1216" t="str">
        <f t="shared" si="125"/>
        <v>40110.061.000.</v>
      </c>
      <c r="DJ1216" t="str">
        <f t="shared" si="126"/>
        <v>.110.000000000000.17</v>
      </c>
      <c r="DK1216" s="4" t="s">
        <v>5330</v>
      </c>
      <c r="DL1216" t="str">
        <f t="shared" si="127"/>
        <v>5997</v>
      </c>
      <c r="DM1216" t="s">
        <v>2735</v>
      </c>
      <c r="DN1216" t="str">
        <f t="shared" si="128"/>
        <v>110.061</v>
      </c>
      <c r="DO1216" t="str">
        <f t="shared" si="129"/>
        <v/>
      </c>
      <c r="DP1216" s="121" t="s">
        <v>5004</v>
      </c>
      <c r="DQ1216" t="s">
        <v>6355</v>
      </c>
      <c r="DR1216" t="s">
        <v>5931</v>
      </c>
      <c r="DS1216" t="str">
        <f t="shared" si="130"/>
        <v>.110.000000000000.</v>
      </c>
    </row>
    <row r="1217" spans="111:123" x14ac:dyDescent="0.25">
      <c r="DG1217" s="121" t="s">
        <v>5006</v>
      </c>
      <c r="DH1217" s="122" t="str">
        <f>VLOOKUP(DG1217,'[1]Sheet2 (2)'!$A$2:$C$2126,3,FALSE)</f>
        <v>40110.999.000.5996.000.000000000000.17</v>
      </c>
      <c r="DI1217" t="str">
        <f t="shared" si="125"/>
        <v>40110.999.000.</v>
      </c>
      <c r="DJ1217" t="str">
        <f t="shared" si="126"/>
        <v>.000.000000000000.17</v>
      </c>
      <c r="DK1217" s="4" t="s">
        <v>5240</v>
      </c>
      <c r="DL1217" t="str">
        <f t="shared" si="127"/>
        <v>5996</v>
      </c>
      <c r="DM1217" t="s">
        <v>3078</v>
      </c>
      <c r="DN1217" t="str">
        <f t="shared" si="128"/>
        <v>110.999</v>
      </c>
      <c r="DO1217" t="str">
        <f t="shared" si="129"/>
        <v>N/A</v>
      </c>
      <c r="DP1217" s="121" t="s">
        <v>5006</v>
      </c>
      <c r="DQ1217" t="s">
        <v>1422</v>
      </c>
      <c r="DR1217" t="s">
        <v>1422</v>
      </c>
      <c r="DS1217" t="str">
        <f t="shared" si="130"/>
        <v>N/A</v>
      </c>
    </row>
    <row r="1218" spans="111:123" x14ac:dyDescent="0.25">
      <c r="DG1218" s="121" t="s">
        <v>5008</v>
      </c>
      <c r="DH1218" s="122" t="str">
        <f>VLOOKUP(DG1218,'[1]Sheet2 (2)'!$A$2:$C$2126,3,FALSE)</f>
        <v>40110.999.000.5996.000.000000000000.17</v>
      </c>
      <c r="DI1218" t="str">
        <f t="shared" si="125"/>
        <v>40110.999.000.</v>
      </c>
      <c r="DJ1218" t="str">
        <f t="shared" si="126"/>
        <v>.000.000000000000.17</v>
      </c>
      <c r="DK1218" s="4" t="s">
        <v>5240</v>
      </c>
      <c r="DL1218" t="str">
        <f t="shared" si="127"/>
        <v>5996</v>
      </c>
      <c r="DM1218" t="s">
        <v>3078</v>
      </c>
      <c r="DN1218" t="str">
        <f t="shared" si="128"/>
        <v>110.999</v>
      </c>
      <c r="DO1218" t="str">
        <f t="shared" si="129"/>
        <v>N/A</v>
      </c>
      <c r="DP1218" s="121" t="s">
        <v>5008</v>
      </c>
      <c r="DQ1218" t="s">
        <v>1422</v>
      </c>
      <c r="DR1218" t="s">
        <v>1422</v>
      </c>
      <c r="DS1218" t="str">
        <f t="shared" si="130"/>
        <v>N/A</v>
      </c>
    </row>
    <row r="1219" spans="111:123" x14ac:dyDescent="0.25">
      <c r="DG1219" s="121" t="s">
        <v>5010</v>
      </c>
      <c r="DH1219" s="122" t="str">
        <f>VLOOKUP(DG1219,'[1]Sheet2 (2)'!$A$2:$C$2126,3,FALSE)</f>
        <v>40110.999.000.5996.000.000000000000.17</v>
      </c>
      <c r="DI1219" t="str">
        <f t="shared" ref="DI1219:DI1282" si="131">MID(DH1219,1,14)</f>
        <v>40110.999.000.</v>
      </c>
      <c r="DJ1219" t="str">
        <f t="shared" ref="DJ1219:DJ1282" si="132">MID(DH1219,19,20)</f>
        <v>.000.000000000000.17</v>
      </c>
      <c r="DK1219" s="4" t="s">
        <v>5240</v>
      </c>
      <c r="DL1219" t="str">
        <f t="shared" ref="DL1219:DL1282" si="133">MID(DH1219,15,4)</f>
        <v>5996</v>
      </c>
      <c r="DM1219" t="s">
        <v>3078</v>
      </c>
      <c r="DN1219" t="str">
        <f t="shared" ref="DN1219:DN1282" si="134">MID(DI1219,3,7)</f>
        <v>110.999</v>
      </c>
      <c r="DO1219" t="str">
        <f t="shared" ref="DO1219:DO1282" si="135">IF(DN1219="110.999","N/A","")</f>
        <v>N/A</v>
      </c>
      <c r="DP1219" s="121" t="s">
        <v>5010</v>
      </c>
      <c r="DQ1219" t="s">
        <v>1422</v>
      </c>
      <c r="DR1219" t="s">
        <v>1422</v>
      </c>
      <c r="DS1219" t="str">
        <f t="shared" ref="DS1219:DS1282" si="136">MID(DR1219,1,18)</f>
        <v>N/A</v>
      </c>
    </row>
    <row r="1220" spans="111:123" x14ac:dyDescent="0.25">
      <c r="DG1220" s="121" t="s">
        <v>5011</v>
      </c>
      <c r="DH1220" s="122" t="str">
        <f>VLOOKUP(DG1220,'[1]Sheet2 (2)'!$A$2:$C$2126,3,FALSE)</f>
        <v>40110.380.000.5997.470.000000000000.17</v>
      </c>
      <c r="DI1220" t="str">
        <f t="shared" si="131"/>
        <v>40110.380.000.</v>
      </c>
      <c r="DJ1220" t="str">
        <f t="shared" si="132"/>
        <v>.470.000000000000.17</v>
      </c>
      <c r="DK1220" s="4" t="s">
        <v>5331</v>
      </c>
      <c r="DL1220" t="str">
        <f t="shared" si="133"/>
        <v>5997</v>
      </c>
      <c r="DM1220" t="s">
        <v>2735</v>
      </c>
      <c r="DN1220" t="str">
        <f t="shared" si="134"/>
        <v>110.380</v>
      </c>
      <c r="DO1220" t="str">
        <f t="shared" si="135"/>
        <v/>
      </c>
      <c r="DP1220" s="121" t="s">
        <v>5011</v>
      </c>
      <c r="DQ1220" t="s">
        <v>6356</v>
      </c>
      <c r="DR1220" t="s">
        <v>5887</v>
      </c>
      <c r="DS1220" t="str">
        <f t="shared" si="136"/>
        <v>.470.000000000000.</v>
      </c>
    </row>
    <row r="1221" spans="111:123" x14ac:dyDescent="0.25">
      <c r="DG1221" s="121" t="s">
        <v>5013</v>
      </c>
      <c r="DH1221" s="122" t="str">
        <f>VLOOKUP(DG1221,'[1]Sheet2 (2)'!$A$2:$C$2126,3,FALSE)</f>
        <v>40110.380.000.5997.470.000000000000.17</v>
      </c>
      <c r="DI1221" t="str">
        <f t="shared" si="131"/>
        <v>40110.380.000.</v>
      </c>
      <c r="DJ1221" t="str">
        <f t="shared" si="132"/>
        <v>.470.000000000000.17</v>
      </c>
      <c r="DK1221" s="4" t="s">
        <v>5331</v>
      </c>
      <c r="DL1221" t="str">
        <f t="shared" si="133"/>
        <v>5997</v>
      </c>
      <c r="DM1221" t="s">
        <v>2735</v>
      </c>
      <c r="DN1221" t="str">
        <f t="shared" si="134"/>
        <v>110.380</v>
      </c>
      <c r="DO1221" t="str">
        <f t="shared" si="135"/>
        <v/>
      </c>
      <c r="DP1221" s="121" t="s">
        <v>5013</v>
      </c>
      <c r="DQ1221" t="s">
        <v>6356</v>
      </c>
      <c r="DR1221" t="s">
        <v>5887</v>
      </c>
      <c r="DS1221" t="str">
        <f t="shared" si="136"/>
        <v>.470.000000000000.</v>
      </c>
    </row>
    <row r="1222" spans="111:123" x14ac:dyDescent="0.25">
      <c r="DG1222" s="121" t="s">
        <v>5015</v>
      </c>
      <c r="DH1222" s="122" t="str">
        <f>VLOOKUP(DG1222,'[1]Sheet2 (2)'!$A$2:$C$2126,3,FALSE)</f>
        <v>40110.380.000.5997.470.000000000000.17</v>
      </c>
      <c r="DI1222" t="str">
        <f t="shared" si="131"/>
        <v>40110.380.000.</v>
      </c>
      <c r="DJ1222" t="str">
        <f t="shared" si="132"/>
        <v>.470.000000000000.17</v>
      </c>
      <c r="DK1222" s="4" t="s">
        <v>5331</v>
      </c>
      <c r="DL1222" t="str">
        <f t="shared" si="133"/>
        <v>5997</v>
      </c>
      <c r="DM1222" t="s">
        <v>2735</v>
      </c>
      <c r="DN1222" t="str">
        <f t="shared" si="134"/>
        <v>110.380</v>
      </c>
      <c r="DO1222" t="str">
        <f t="shared" si="135"/>
        <v/>
      </c>
      <c r="DP1222" s="121" t="s">
        <v>5015</v>
      </c>
      <c r="DQ1222" t="s">
        <v>6356</v>
      </c>
      <c r="DR1222" t="s">
        <v>5887</v>
      </c>
      <c r="DS1222" t="str">
        <f t="shared" si="136"/>
        <v>.470.000000000000.</v>
      </c>
    </row>
    <row r="1223" spans="111:123" x14ac:dyDescent="0.25">
      <c r="DG1223" s="121" t="s">
        <v>5017</v>
      </c>
      <c r="DH1223" s="122" t="str">
        <f>VLOOKUP(DG1223,'[1]Sheet2 (2)'!$A$2:$C$2126,3,FALSE)</f>
        <v>40110.999.000.5996.000.000000000000.17</v>
      </c>
      <c r="DI1223" t="str">
        <f t="shared" si="131"/>
        <v>40110.999.000.</v>
      </c>
      <c r="DJ1223" t="str">
        <f t="shared" si="132"/>
        <v>.000.000000000000.17</v>
      </c>
      <c r="DK1223" s="4" t="s">
        <v>5240</v>
      </c>
      <c r="DL1223" t="str">
        <f t="shared" si="133"/>
        <v>5996</v>
      </c>
      <c r="DM1223" t="s">
        <v>3078</v>
      </c>
      <c r="DN1223" t="str">
        <f t="shared" si="134"/>
        <v>110.999</v>
      </c>
      <c r="DO1223" t="str">
        <f t="shared" si="135"/>
        <v>N/A</v>
      </c>
      <c r="DP1223" s="121" t="s">
        <v>5017</v>
      </c>
      <c r="DQ1223" t="s">
        <v>1422</v>
      </c>
      <c r="DR1223" t="s">
        <v>1422</v>
      </c>
      <c r="DS1223" t="str">
        <f t="shared" si="136"/>
        <v>N/A</v>
      </c>
    </row>
    <row r="1224" spans="111:123" x14ac:dyDescent="0.25">
      <c r="DG1224" s="121" t="s">
        <v>5019</v>
      </c>
      <c r="DH1224" s="122" t="str">
        <f>VLOOKUP(DG1224,'[1]Sheet2 (2)'!$A$2:$C$2126,3,FALSE)</f>
        <v>40110.061.000.5997.110.000000000000.17</v>
      </c>
      <c r="DI1224" t="str">
        <f t="shared" si="131"/>
        <v>40110.061.000.</v>
      </c>
      <c r="DJ1224" t="str">
        <f t="shared" si="132"/>
        <v>.110.000000000000.17</v>
      </c>
      <c r="DK1224" s="4" t="s">
        <v>5330</v>
      </c>
      <c r="DL1224" t="str">
        <f t="shared" si="133"/>
        <v>5997</v>
      </c>
      <c r="DM1224" t="s">
        <v>2735</v>
      </c>
      <c r="DN1224" t="str">
        <f t="shared" si="134"/>
        <v>110.061</v>
      </c>
      <c r="DO1224" t="str">
        <f t="shared" si="135"/>
        <v/>
      </c>
      <c r="DP1224" s="121" t="s">
        <v>5019</v>
      </c>
      <c r="DQ1224" t="s">
        <v>6355</v>
      </c>
      <c r="DR1224" t="s">
        <v>5931</v>
      </c>
      <c r="DS1224" t="str">
        <f t="shared" si="136"/>
        <v>.110.000000000000.</v>
      </c>
    </row>
    <row r="1225" spans="111:123" x14ac:dyDescent="0.25">
      <c r="DG1225" s="121" t="s">
        <v>5021</v>
      </c>
      <c r="DH1225" s="122" t="str">
        <f>VLOOKUP(DG1225,'[1]Sheet2 (2)'!$A$2:$C$2126,3,FALSE)</f>
        <v>40110.061.000.5997.110.000000000000.17</v>
      </c>
      <c r="DI1225" t="str">
        <f t="shared" si="131"/>
        <v>40110.061.000.</v>
      </c>
      <c r="DJ1225" t="str">
        <f t="shared" si="132"/>
        <v>.110.000000000000.17</v>
      </c>
      <c r="DK1225" s="4" t="s">
        <v>5330</v>
      </c>
      <c r="DL1225" t="str">
        <f t="shared" si="133"/>
        <v>5997</v>
      </c>
      <c r="DM1225" t="s">
        <v>2735</v>
      </c>
      <c r="DN1225" t="str">
        <f t="shared" si="134"/>
        <v>110.061</v>
      </c>
      <c r="DO1225" t="str">
        <f t="shared" si="135"/>
        <v/>
      </c>
      <c r="DP1225" s="121" t="s">
        <v>5021</v>
      </c>
      <c r="DQ1225" t="s">
        <v>6355</v>
      </c>
      <c r="DR1225" t="s">
        <v>5931</v>
      </c>
      <c r="DS1225" t="str">
        <f t="shared" si="136"/>
        <v>.110.000000000000.</v>
      </c>
    </row>
    <row r="1226" spans="111:123" x14ac:dyDescent="0.25">
      <c r="DG1226" s="121" t="s">
        <v>5023</v>
      </c>
      <c r="DH1226" s="122" t="str">
        <f>VLOOKUP(DG1226,'[1]Sheet2 (2)'!$A$2:$C$2126,3,FALSE)</f>
        <v>40110.061.000.5997.110.000000000000.17</v>
      </c>
      <c r="DI1226" t="str">
        <f t="shared" si="131"/>
        <v>40110.061.000.</v>
      </c>
      <c r="DJ1226" t="str">
        <f t="shared" si="132"/>
        <v>.110.000000000000.17</v>
      </c>
      <c r="DK1226" s="4" t="s">
        <v>5330</v>
      </c>
      <c r="DL1226" t="str">
        <f t="shared" si="133"/>
        <v>5997</v>
      </c>
      <c r="DM1226" t="s">
        <v>2735</v>
      </c>
      <c r="DN1226" t="str">
        <f t="shared" si="134"/>
        <v>110.061</v>
      </c>
      <c r="DO1226" t="str">
        <f t="shared" si="135"/>
        <v/>
      </c>
      <c r="DP1226" s="121" t="s">
        <v>5023</v>
      </c>
      <c r="DQ1226" t="s">
        <v>6355</v>
      </c>
      <c r="DR1226" t="s">
        <v>5931</v>
      </c>
      <c r="DS1226" t="str">
        <f t="shared" si="136"/>
        <v>.110.000000000000.</v>
      </c>
    </row>
    <row r="1227" spans="111:123" x14ac:dyDescent="0.25">
      <c r="DG1227" s="121" t="s">
        <v>5024</v>
      </c>
      <c r="DH1227" s="122" t="str">
        <f>VLOOKUP(DG1227,'[1]Sheet2 (2)'!$A$2:$C$2126,3,FALSE)</f>
        <v>40110.061.000.5997.110.000000000000.17</v>
      </c>
      <c r="DI1227" t="str">
        <f t="shared" si="131"/>
        <v>40110.061.000.</v>
      </c>
      <c r="DJ1227" t="str">
        <f t="shared" si="132"/>
        <v>.110.000000000000.17</v>
      </c>
      <c r="DK1227" s="4" t="s">
        <v>5330</v>
      </c>
      <c r="DL1227" t="str">
        <f t="shared" si="133"/>
        <v>5997</v>
      </c>
      <c r="DM1227" t="s">
        <v>2735</v>
      </c>
      <c r="DN1227" t="str">
        <f t="shared" si="134"/>
        <v>110.061</v>
      </c>
      <c r="DO1227" t="str">
        <f t="shared" si="135"/>
        <v/>
      </c>
      <c r="DP1227" s="121" t="s">
        <v>5024</v>
      </c>
      <c r="DQ1227" t="s">
        <v>6355</v>
      </c>
      <c r="DR1227" t="s">
        <v>5931</v>
      </c>
      <c r="DS1227" t="str">
        <f t="shared" si="136"/>
        <v>.110.000000000000.</v>
      </c>
    </row>
    <row r="1228" spans="111:123" x14ac:dyDescent="0.25">
      <c r="DG1228" s="121" t="s">
        <v>5026</v>
      </c>
      <c r="DH1228" s="122" t="str">
        <f>VLOOKUP(DG1228,'[1]Sheet2 (2)'!$A$2:$C$2126,3,FALSE)</f>
        <v>40110.061.117.5997.110.000000000000.17</v>
      </c>
      <c r="DI1228" t="str">
        <f t="shared" si="131"/>
        <v>40110.061.117.</v>
      </c>
      <c r="DJ1228" t="str">
        <f t="shared" si="132"/>
        <v>.110.000000000000.17</v>
      </c>
      <c r="DK1228" s="4" t="s">
        <v>5332</v>
      </c>
      <c r="DL1228" t="str">
        <f t="shared" si="133"/>
        <v>5997</v>
      </c>
      <c r="DM1228" t="s">
        <v>2735</v>
      </c>
      <c r="DN1228" t="str">
        <f t="shared" si="134"/>
        <v>110.061</v>
      </c>
      <c r="DO1228" t="str">
        <f t="shared" si="135"/>
        <v/>
      </c>
      <c r="DP1228" s="121" t="s">
        <v>5026</v>
      </c>
      <c r="DQ1228" t="s">
        <v>6357</v>
      </c>
      <c r="DR1228" t="s">
        <v>5931</v>
      </c>
      <c r="DS1228" t="str">
        <f t="shared" si="136"/>
        <v>.110.000000000000.</v>
      </c>
    </row>
    <row r="1229" spans="111:123" x14ac:dyDescent="0.25">
      <c r="DG1229" s="121" t="s">
        <v>5028</v>
      </c>
      <c r="DH1229" s="122" t="str">
        <f>VLOOKUP(DG1229,'[1]Sheet2 (2)'!$A$2:$C$2126,3,FALSE)</f>
        <v>40110.061.000.5997.110.000000000000.17</v>
      </c>
      <c r="DI1229" t="str">
        <f t="shared" si="131"/>
        <v>40110.061.000.</v>
      </c>
      <c r="DJ1229" t="str">
        <f t="shared" si="132"/>
        <v>.110.000000000000.17</v>
      </c>
      <c r="DK1229" s="4" t="s">
        <v>5330</v>
      </c>
      <c r="DL1229" t="str">
        <f t="shared" si="133"/>
        <v>5997</v>
      </c>
      <c r="DM1229" t="s">
        <v>2735</v>
      </c>
      <c r="DN1229" t="str">
        <f t="shared" si="134"/>
        <v>110.061</v>
      </c>
      <c r="DO1229" t="str">
        <f t="shared" si="135"/>
        <v/>
      </c>
      <c r="DP1229" s="121" t="s">
        <v>5028</v>
      </c>
      <c r="DQ1229" t="s">
        <v>6355</v>
      </c>
      <c r="DR1229" t="s">
        <v>5931</v>
      </c>
      <c r="DS1229" t="str">
        <f t="shared" si="136"/>
        <v>.110.000000000000.</v>
      </c>
    </row>
    <row r="1230" spans="111:123" x14ac:dyDescent="0.25">
      <c r="DG1230" s="121" t="s">
        <v>5030</v>
      </c>
      <c r="DH1230" s="122" t="str">
        <f>VLOOKUP(DG1230,'[1]Sheet2 (2)'!$A$2:$C$2126,3,FALSE)</f>
        <v>40110.391.000.5997.610.000000000000.17</v>
      </c>
      <c r="DI1230" t="str">
        <f t="shared" si="131"/>
        <v>40110.391.000.</v>
      </c>
      <c r="DJ1230" t="str">
        <f t="shared" si="132"/>
        <v>.610.000000000000.17</v>
      </c>
      <c r="DK1230" s="4" t="s">
        <v>5333</v>
      </c>
      <c r="DL1230" t="str">
        <f t="shared" si="133"/>
        <v>5997</v>
      </c>
      <c r="DM1230" t="s">
        <v>2735</v>
      </c>
      <c r="DN1230" t="str">
        <f t="shared" si="134"/>
        <v>110.391</v>
      </c>
      <c r="DO1230" t="str">
        <f t="shared" si="135"/>
        <v/>
      </c>
      <c r="DP1230" s="121" t="s">
        <v>5030</v>
      </c>
      <c r="DQ1230" t="s">
        <v>6358</v>
      </c>
      <c r="DR1230" t="s">
        <v>5867</v>
      </c>
      <c r="DS1230" t="str">
        <f t="shared" si="136"/>
        <v>.610.000000000000.</v>
      </c>
    </row>
    <row r="1231" spans="111:123" x14ac:dyDescent="0.25">
      <c r="DG1231" s="121" t="s">
        <v>5032</v>
      </c>
      <c r="DH1231" s="122" t="str">
        <f>VLOOKUP(DG1231,'[1]Sheet2 (2)'!$A$2:$C$2126,3,FALSE)</f>
        <v>40110.693.000.5997.610.000000000000.17</v>
      </c>
      <c r="DI1231" t="str">
        <f t="shared" si="131"/>
        <v>40110.693.000.</v>
      </c>
      <c r="DJ1231" t="str">
        <f t="shared" si="132"/>
        <v>.610.000000000000.17</v>
      </c>
      <c r="DK1231" s="4" t="s">
        <v>5334</v>
      </c>
      <c r="DL1231" t="str">
        <f t="shared" si="133"/>
        <v>5997</v>
      </c>
      <c r="DM1231" t="s">
        <v>2735</v>
      </c>
      <c r="DN1231" t="str">
        <f t="shared" si="134"/>
        <v>110.693</v>
      </c>
      <c r="DO1231" t="str">
        <f t="shared" si="135"/>
        <v/>
      </c>
      <c r="DP1231" s="121" t="s">
        <v>5032</v>
      </c>
      <c r="DQ1231" t="s">
        <v>6359</v>
      </c>
      <c r="DR1231" t="s">
        <v>5867</v>
      </c>
      <c r="DS1231" t="str">
        <f t="shared" si="136"/>
        <v>.610.000000000000.</v>
      </c>
    </row>
    <row r="1232" spans="111:123" x14ac:dyDescent="0.25">
      <c r="DG1232" s="121" t="s">
        <v>5033</v>
      </c>
      <c r="DH1232" s="122" t="str">
        <f>VLOOKUP(DG1232,'[1]Sheet2 (2)'!$A$2:$C$2126,3,FALSE)</f>
        <v>40110.700.000.5997.780.000000000000.17</v>
      </c>
      <c r="DI1232" t="str">
        <f t="shared" si="131"/>
        <v>40110.700.000.</v>
      </c>
      <c r="DJ1232" t="str">
        <f t="shared" si="132"/>
        <v>.780.000000000000.17</v>
      </c>
      <c r="DK1232" s="4" t="s">
        <v>5335</v>
      </c>
      <c r="DL1232" t="str">
        <f t="shared" si="133"/>
        <v>5997</v>
      </c>
      <c r="DM1232" t="s">
        <v>2735</v>
      </c>
      <c r="DN1232" t="str">
        <f t="shared" si="134"/>
        <v>110.700</v>
      </c>
      <c r="DO1232" t="str">
        <f t="shared" si="135"/>
        <v/>
      </c>
      <c r="DP1232" s="121" t="s">
        <v>5033</v>
      </c>
      <c r="DQ1232" t="s">
        <v>6360</v>
      </c>
      <c r="DR1232" t="s">
        <v>5909</v>
      </c>
      <c r="DS1232" t="str">
        <f t="shared" si="136"/>
        <v>.780.000000000000.</v>
      </c>
    </row>
    <row r="1233" spans="111:123" x14ac:dyDescent="0.25">
      <c r="DG1233" s="121" t="s">
        <v>5034</v>
      </c>
      <c r="DH1233" s="122" t="str">
        <f>VLOOKUP(DG1233,'[1]Sheet2 (2)'!$A$2:$C$2126,3,FALSE)</f>
        <v>40110.695.000.5997.630.000000000000.17</v>
      </c>
      <c r="DI1233" t="str">
        <f t="shared" si="131"/>
        <v>40110.695.000.</v>
      </c>
      <c r="DJ1233" t="str">
        <f t="shared" si="132"/>
        <v>.630.000000000000.17</v>
      </c>
      <c r="DK1233" s="4" t="s">
        <v>5336</v>
      </c>
      <c r="DL1233" t="str">
        <f t="shared" si="133"/>
        <v>5997</v>
      </c>
      <c r="DM1233" t="s">
        <v>2735</v>
      </c>
      <c r="DN1233" t="str">
        <f t="shared" si="134"/>
        <v>110.695</v>
      </c>
      <c r="DO1233" t="str">
        <f t="shared" si="135"/>
        <v/>
      </c>
      <c r="DP1233" s="121" t="s">
        <v>5034</v>
      </c>
      <c r="DQ1233" t="s">
        <v>6361</v>
      </c>
      <c r="DR1233" t="s">
        <v>5876</v>
      </c>
      <c r="DS1233" t="str">
        <f t="shared" si="136"/>
        <v>.630.000000000000.</v>
      </c>
    </row>
    <row r="1234" spans="111:123" x14ac:dyDescent="0.25">
      <c r="DG1234" s="121" t="s">
        <v>5035</v>
      </c>
      <c r="DH1234" s="122" t="str">
        <f>VLOOKUP(DG1234,'[1]Sheet2 (2)'!$A$2:$C$2126,3,FALSE)</f>
        <v>40110.695.000.5997.630.000000000000.17</v>
      </c>
      <c r="DI1234" t="str">
        <f t="shared" si="131"/>
        <v>40110.695.000.</v>
      </c>
      <c r="DJ1234" t="str">
        <f t="shared" si="132"/>
        <v>.630.000000000000.17</v>
      </c>
      <c r="DK1234" s="4" t="s">
        <v>5336</v>
      </c>
      <c r="DL1234" t="str">
        <f t="shared" si="133"/>
        <v>5997</v>
      </c>
      <c r="DM1234" t="s">
        <v>2735</v>
      </c>
      <c r="DN1234" t="str">
        <f t="shared" si="134"/>
        <v>110.695</v>
      </c>
      <c r="DO1234" t="str">
        <f t="shared" si="135"/>
        <v/>
      </c>
      <c r="DP1234" s="121" t="s">
        <v>5035</v>
      </c>
      <c r="DQ1234" t="s">
        <v>6361</v>
      </c>
      <c r="DR1234" t="s">
        <v>5876</v>
      </c>
      <c r="DS1234" t="str">
        <f t="shared" si="136"/>
        <v>.630.000000000000.</v>
      </c>
    </row>
    <row r="1235" spans="111:123" x14ac:dyDescent="0.25">
      <c r="DG1235" s="121" t="s">
        <v>5036</v>
      </c>
      <c r="DH1235" s="122" t="str">
        <f>VLOOKUP(DG1235,'[1]Sheet2 (2)'!$A$2:$C$2126,3,FALSE)</f>
        <v>40110.695.000.5997.630.000000000000.17</v>
      </c>
      <c r="DI1235" t="str">
        <f t="shared" si="131"/>
        <v>40110.695.000.</v>
      </c>
      <c r="DJ1235" t="str">
        <f t="shared" si="132"/>
        <v>.630.000000000000.17</v>
      </c>
      <c r="DK1235" s="4" t="s">
        <v>5336</v>
      </c>
      <c r="DL1235" t="str">
        <f t="shared" si="133"/>
        <v>5997</v>
      </c>
      <c r="DM1235" t="s">
        <v>2735</v>
      </c>
      <c r="DN1235" t="str">
        <f t="shared" si="134"/>
        <v>110.695</v>
      </c>
      <c r="DO1235" t="str">
        <f t="shared" si="135"/>
        <v/>
      </c>
      <c r="DP1235" s="121" t="s">
        <v>5036</v>
      </c>
      <c r="DQ1235" t="s">
        <v>6361</v>
      </c>
      <c r="DR1235" t="s">
        <v>5876</v>
      </c>
      <c r="DS1235" t="str">
        <f t="shared" si="136"/>
        <v>.630.000000000000.</v>
      </c>
    </row>
    <row r="1236" spans="111:123" x14ac:dyDescent="0.25">
      <c r="DG1236" s="121" t="s">
        <v>5037</v>
      </c>
      <c r="DH1236" s="122" t="str">
        <f>VLOOKUP(DG1236,'[1]Sheet2 (2)'!$A$2:$C$2126,3,FALSE)</f>
        <v>40110.695.000.5997.630.000000000000.17</v>
      </c>
      <c r="DI1236" t="str">
        <f t="shared" si="131"/>
        <v>40110.695.000.</v>
      </c>
      <c r="DJ1236" t="str">
        <f t="shared" si="132"/>
        <v>.630.000000000000.17</v>
      </c>
      <c r="DK1236" s="4" t="s">
        <v>5336</v>
      </c>
      <c r="DL1236" t="str">
        <f t="shared" si="133"/>
        <v>5997</v>
      </c>
      <c r="DM1236" t="s">
        <v>2735</v>
      </c>
      <c r="DN1236" t="str">
        <f t="shared" si="134"/>
        <v>110.695</v>
      </c>
      <c r="DO1236" t="str">
        <f t="shared" si="135"/>
        <v/>
      </c>
      <c r="DP1236" s="121" t="s">
        <v>5037</v>
      </c>
      <c r="DQ1236" t="s">
        <v>6361</v>
      </c>
      <c r="DR1236" t="s">
        <v>5876</v>
      </c>
      <c r="DS1236" t="str">
        <f t="shared" si="136"/>
        <v>.630.000000000000.</v>
      </c>
    </row>
    <row r="1237" spans="111:123" x14ac:dyDescent="0.25">
      <c r="DG1237" s="121" t="s">
        <v>5038</v>
      </c>
      <c r="DH1237" s="122" t="str">
        <f>VLOOKUP(DG1237,'[1]Sheet2 (2)'!$A$2:$C$2126,3,FALSE)</f>
        <v>40110.695.000.5997.630.000000000000.17</v>
      </c>
      <c r="DI1237" t="str">
        <f t="shared" si="131"/>
        <v>40110.695.000.</v>
      </c>
      <c r="DJ1237" t="str">
        <f t="shared" si="132"/>
        <v>.630.000000000000.17</v>
      </c>
      <c r="DK1237" s="4" t="s">
        <v>5336</v>
      </c>
      <c r="DL1237" t="str">
        <f t="shared" si="133"/>
        <v>5997</v>
      </c>
      <c r="DM1237" t="s">
        <v>2735</v>
      </c>
      <c r="DN1237" t="str">
        <f t="shared" si="134"/>
        <v>110.695</v>
      </c>
      <c r="DO1237" t="str">
        <f t="shared" si="135"/>
        <v/>
      </c>
      <c r="DP1237" s="121" t="s">
        <v>5038</v>
      </c>
      <c r="DQ1237" t="s">
        <v>6361</v>
      </c>
      <c r="DR1237" t="s">
        <v>5876</v>
      </c>
      <c r="DS1237" t="str">
        <f t="shared" si="136"/>
        <v>.630.000000000000.</v>
      </c>
    </row>
    <row r="1238" spans="111:123" x14ac:dyDescent="0.25">
      <c r="DG1238" s="121" t="s">
        <v>5039</v>
      </c>
      <c r="DH1238" s="122" t="str">
        <f>VLOOKUP(DG1238,'[1]Sheet2 (2)'!$A$2:$C$2126,3,FALSE)</f>
        <v>40110.695.000.5997.630.000000000000.17</v>
      </c>
      <c r="DI1238" t="str">
        <f t="shared" si="131"/>
        <v>40110.695.000.</v>
      </c>
      <c r="DJ1238" t="str">
        <f t="shared" si="132"/>
        <v>.630.000000000000.17</v>
      </c>
      <c r="DK1238" s="4" t="s">
        <v>5336</v>
      </c>
      <c r="DL1238" t="str">
        <f t="shared" si="133"/>
        <v>5997</v>
      </c>
      <c r="DM1238" t="s">
        <v>2735</v>
      </c>
      <c r="DN1238" t="str">
        <f t="shared" si="134"/>
        <v>110.695</v>
      </c>
      <c r="DO1238" t="str">
        <f t="shared" si="135"/>
        <v/>
      </c>
      <c r="DP1238" s="121" t="s">
        <v>5039</v>
      </c>
      <c r="DQ1238" t="s">
        <v>6361</v>
      </c>
      <c r="DR1238" t="s">
        <v>5876</v>
      </c>
      <c r="DS1238" t="str">
        <f t="shared" si="136"/>
        <v>.630.000000000000.</v>
      </c>
    </row>
    <row r="1239" spans="111:123" x14ac:dyDescent="0.25">
      <c r="DG1239" s="121" t="s">
        <v>5040</v>
      </c>
      <c r="DH1239" s="122" t="str">
        <f>VLOOKUP(DG1239,'[1]Sheet2 (2)'!$A$2:$C$2126,3,FALSE)</f>
        <v>40110.695.000.5997.630.000000000000.17</v>
      </c>
      <c r="DI1239" t="str">
        <f t="shared" si="131"/>
        <v>40110.695.000.</v>
      </c>
      <c r="DJ1239" t="str">
        <f t="shared" si="132"/>
        <v>.630.000000000000.17</v>
      </c>
      <c r="DK1239" s="4" t="s">
        <v>5336</v>
      </c>
      <c r="DL1239" t="str">
        <f t="shared" si="133"/>
        <v>5997</v>
      </c>
      <c r="DM1239" t="s">
        <v>2735</v>
      </c>
      <c r="DN1239" t="str">
        <f t="shared" si="134"/>
        <v>110.695</v>
      </c>
      <c r="DO1239" t="str">
        <f t="shared" si="135"/>
        <v/>
      </c>
      <c r="DP1239" s="121" t="s">
        <v>5040</v>
      </c>
      <c r="DQ1239" t="s">
        <v>6361</v>
      </c>
      <c r="DR1239" t="s">
        <v>5876</v>
      </c>
      <c r="DS1239" t="str">
        <f t="shared" si="136"/>
        <v>.630.000000000000.</v>
      </c>
    </row>
    <row r="1240" spans="111:123" x14ac:dyDescent="0.25">
      <c r="DG1240" s="121" t="s">
        <v>5041</v>
      </c>
      <c r="DH1240" s="122" t="str">
        <f>VLOOKUP(DG1240,'[1]Sheet2 (2)'!$A$2:$C$2126,3,FALSE)</f>
        <v>40110.695.000.5997.630.000000000000.17</v>
      </c>
      <c r="DI1240" t="str">
        <f t="shared" si="131"/>
        <v>40110.695.000.</v>
      </c>
      <c r="DJ1240" t="str">
        <f t="shared" si="132"/>
        <v>.630.000000000000.17</v>
      </c>
      <c r="DK1240" s="4" t="s">
        <v>5336</v>
      </c>
      <c r="DL1240" t="str">
        <f t="shared" si="133"/>
        <v>5997</v>
      </c>
      <c r="DM1240" t="s">
        <v>2735</v>
      </c>
      <c r="DN1240" t="str">
        <f t="shared" si="134"/>
        <v>110.695</v>
      </c>
      <c r="DO1240" t="str">
        <f t="shared" si="135"/>
        <v/>
      </c>
      <c r="DP1240" s="121" t="s">
        <v>5041</v>
      </c>
      <c r="DQ1240" t="s">
        <v>6361</v>
      </c>
      <c r="DR1240" t="s">
        <v>5876</v>
      </c>
      <c r="DS1240" t="str">
        <f t="shared" si="136"/>
        <v>.630.000000000000.</v>
      </c>
    </row>
    <row r="1241" spans="111:123" x14ac:dyDescent="0.25">
      <c r="DG1241" s="121" t="s">
        <v>5042</v>
      </c>
      <c r="DH1241" s="122" t="str">
        <f>VLOOKUP(DG1241,'[1]Sheet2 (2)'!$A$2:$C$2126,3,FALSE)</f>
        <v>40110.695.000.5997.630.000000000000.17</v>
      </c>
      <c r="DI1241" t="str">
        <f t="shared" si="131"/>
        <v>40110.695.000.</v>
      </c>
      <c r="DJ1241" t="str">
        <f t="shared" si="132"/>
        <v>.630.000000000000.17</v>
      </c>
      <c r="DK1241" s="4" t="s">
        <v>5336</v>
      </c>
      <c r="DL1241" t="str">
        <f t="shared" si="133"/>
        <v>5997</v>
      </c>
      <c r="DM1241" t="s">
        <v>2735</v>
      </c>
      <c r="DN1241" t="str">
        <f t="shared" si="134"/>
        <v>110.695</v>
      </c>
      <c r="DO1241" t="str">
        <f t="shared" si="135"/>
        <v/>
      </c>
      <c r="DP1241" s="121" t="s">
        <v>5042</v>
      </c>
      <c r="DQ1241" t="s">
        <v>6361</v>
      </c>
      <c r="DR1241" t="s">
        <v>5876</v>
      </c>
      <c r="DS1241" t="str">
        <f t="shared" si="136"/>
        <v>.630.000000000000.</v>
      </c>
    </row>
    <row r="1242" spans="111:123" x14ac:dyDescent="0.25">
      <c r="DG1242" s="121" t="s">
        <v>5043</v>
      </c>
      <c r="DH1242" s="122" t="str">
        <f>VLOOKUP(DG1242,'[1]Sheet2 (2)'!$A$2:$C$2126,3,FALSE)</f>
        <v>40110.695.000.5997.630.000000000000.17</v>
      </c>
      <c r="DI1242" t="str">
        <f t="shared" si="131"/>
        <v>40110.695.000.</v>
      </c>
      <c r="DJ1242" t="str">
        <f t="shared" si="132"/>
        <v>.630.000000000000.17</v>
      </c>
      <c r="DK1242" s="4" t="s">
        <v>5336</v>
      </c>
      <c r="DL1242" t="str">
        <f t="shared" si="133"/>
        <v>5997</v>
      </c>
      <c r="DM1242" t="s">
        <v>2735</v>
      </c>
      <c r="DN1242" t="str">
        <f t="shared" si="134"/>
        <v>110.695</v>
      </c>
      <c r="DO1242" t="str">
        <f t="shared" si="135"/>
        <v/>
      </c>
      <c r="DP1242" s="121" t="s">
        <v>5043</v>
      </c>
      <c r="DQ1242" t="s">
        <v>6361</v>
      </c>
      <c r="DR1242" t="s">
        <v>5876</v>
      </c>
      <c r="DS1242" t="str">
        <f t="shared" si="136"/>
        <v>.630.000000000000.</v>
      </c>
    </row>
    <row r="1243" spans="111:123" x14ac:dyDescent="0.25">
      <c r="DG1243" s="121" t="s">
        <v>5044</v>
      </c>
      <c r="DH1243" s="122" t="str">
        <f>VLOOKUP(DG1243,'[1]Sheet2 (2)'!$A$2:$C$2126,3,FALSE)</f>
        <v>40110.695.000.5997.630.000000000000.17</v>
      </c>
      <c r="DI1243" t="str">
        <f t="shared" si="131"/>
        <v>40110.695.000.</v>
      </c>
      <c r="DJ1243" t="str">
        <f t="shared" si="132"/>
        <v>.630.000000000000.17</v>
      </c>
      <c r="DK1243" s="4" t="s">
        <v>5336</v>
      </c>
      <c r="DL1243" t="str">
        <f t="shared" si="133"/>
        <v>5997</v>
      </c>
      <c r="DM1243" t="s">
        <v>2735</v>
      </c>
      <c r="DN1243" t="str">
        <f t="shared" si="134"/>
        <v>110.695</v>
      </c>
      <c r="DO1243" t="str">
        <f t="shared" si="135"/>
        <v/>
      </c>
      <c r="DP1243" s="121" t="s">
        <v>5044</v>
      </c>
      <c r="DQ1243" t="s">
        <v>6361</v>
      </c>
      <c r="DR1243" t="s">
        <v>5876</v>
      </c>
      <c r="DS1243" t="str">
        <f t="shared" si="136"/>
        <v>.630.000000000000.</v>
      </c>
    </row>
    <row r="1244" spans="111:123" x14ac:dyDescent="0.25">
      <c r="DG1244" s="121" t="s">
        <v>5046</v>
      </c>
      <c r="DH1244" s="122" t="str">
        <f>VLOOKUP(DG1244,'[1]Sheet2 (2)'!$A$2:$C$2126,3,FALSE)</f>
        <v>40110.695.000.5997.630.000000000000.17</v>
      </c>
      <c r="DI1244" t="str">
        <f t="shared" si="131"/>
        <v>40110.695.000.</v>
      </c>
      <c r="DJ1244" t="str">
        <f t="shared" si="132"/>
        <v>.630.000000000000.17</v>
      </c>
      <c r="DK1244" s="4" t="s">
        <v>5336</v>
      </c>
      <c r="DL1244" t="str">
        <f t="shared" si="133"/>
        <v>5997</v>
      </c>
      <c r="DM1244" t="s">
        <v>2735</v>
      </c>
      <c r="DN1244" t="str">
        <f t="shared" si="134"/>
        <v>110.695</v>
      </c>
      <c r="DO1244" t="str">
        <f t="shared" si="135"/>
        <v/>
      </c>
      <c r="DP1244" s="121" t="s">
        <v>5046</v>
      </c>
      <c r="DQ1244" t="s">
        <v>6361</v>
      </c>
      <c r="DR1244" t="s">
        <v>5876</v>
      </c>
      <c r="DS1244" t="str">
        <f t="shared" si="136"/>
        <v>.630.000000000000.</v>
      </c>
    </row>
    <row r="1245" spans="111:123" x14ac:dyDescent="0.25">
      <c r="DG1245" s="121" t="s">
        <v>5048</v>
      </c>
      <c r="DH1245" s="122" t="str">
        <f>VLOOKUP(DG1245,'[1]Sheet2 (2)'!$A$2:$C$2126,3,FALSE)</f>
        <v>40110.695.000.5997.630.000000000000.17</v>
      </c>
      <c r="DI1245" t="str">
        <f t="shared" si="131"/>
        <v>40110.695.000.</v>
      </c>
      <c r="DJ1245" t="str">
        <f t="shared" si="132"/>
        <v>.630.000000000000.17</v>
      </c>
      <c r="DK1245" s="4" t="s">
        <v>5336</v>
      </c>
      <c r="DL1245" t="str">
        <f t="shared" si="133"/>
        <v>5997</v>
      </c>
      <c r="DM1245" t="s">
        <v>2735</v>
      </c>
      <c r="DN1245" t="str">
        <f t="shared" si="134"/>
        <v>110.695</v>
      </c>
      <c r="DO1245" t="str">
        <f t="shared" si="135"/>
        <v/>
      </c>
      <c r="DP1245" s="121" t="s">
        <v>5048</v>
      </c>
      <c r="DQ1245" t="s">
        <v>6361</v>
      </c>
      <c r="DR1245" t="s">
        <v>5876</v>
      </c>
      <c r="DS1245" t="str">
        <f t="shared" si="136"/>
        <v>.630.000000000000.</v>
      </c>
    </row>
    <row r="1246" spans="111:123" x14ac:dyDescent="0.25">
      <c r="DG1246" s="121" t="s">
        <v>5049</v>
      </c>
      <c r="DH1246" s="122" t="str">
        <f>VLOOKUP(DG1246,'[1]Sheet2 (2)'!$A$2:$C$2126,3,FALSE)</f>
        <v>40110.695.000.5997.630.000000000000.17</v>
      </c>
      <c r="DI1246" t="str">
        <f t="shared" si="131"/>
        <v>40110.695.000.</v>
      </c>
      <c r="DJ1246" t="str">
        <f t="shared" si="132"/>
        <v>.630.000000000000.17</v>
      </c>
      <c r="DK1246" s="4" t="s">
        <v>5336</v>
      </c>
      <c r="DL1246" t="str">
        <f t="shared" si="133"/>
        <v>5997</v>
      </c>
      <c r="DM1246" t="s">
        <v>2735</v>
      </c>
      <c r="DN1246" t="str">
        <f t="shared" si="134"/>
        <v>110.695</v>
      </c>
      <c r="DO1246" t="str">
        <f t="shared" si="135"/>
        <v/>
      </c>
      <c r="DP1246" s="121" t="s">
        <v>5049</v>
      </c>
      <c r="DQ1246" t="s">
        <v>6361</v>
      </c>
      <c r="DR1246" t="s">
        <v>5876</v>
      </c>
      <c r="DS1246" t="str">
        <f t="shared" si="136"/>
        <v>.630.000000000000.</v>
      </c>
    </row>
    <row r="1247" spans="111:123" x14ac:dyDescent="0.25">
      <c r="DG1247" s="121" t="s">
        <v>5050</v>
      </c>
      <c r="DH1247" s="122" t="str">
        <f>VLOOKUP(DG1247,'[1]Sheet2 (2)'!$A$2:$C$2126,3,FALSE)</f>
        <v>40110.695.000.5997.630.000000000000.17</v>
      </c>
      <c r="DI1247" t="str">
        <f t="shared" si="131"/>
        <v>40110.695.000.</v>
      </c>
      <c r="DJ1247" t="str">
        <f t="shared" si="132"/>
        <v>.630.000000000000.17</v>
      </c>
      <c r="DK1247" s="4" t="s">
        <v>5336</v>
      </c>
      <c r="DL1247" t="str">
        <f t="shared" si="133"/>
        <v>5997</v>
      </c>
      <c r="DM1247" t="s">
        <v>2735</v>
      </c>
      <c r="DN1247" t="str">
        <f t="shared" si="134"/>
        <v>110.695</v>
      </c>
      <c r="DO1247" t="str">
        <f t="shared" si="135"/>
        <v/>
      </c>
      <c r="DP1247" s="121" t="s">
        <v>5050</v>
      </c>
      <c r="DQ1247" t="s">
        <v>6361</v>
      </c>
      <c r="DR1247" t="s">
        <v>5876</v>
      </c>
      <c r="DS1247" t="str">
        <f t="shared" si="136"/>
        <v>.630.000000000000.</v>
      </c>
    </row>
    <row r="1248" spans="111:123" x14ac:dyDescent="0.25">
      <c r="DG1248" s="121" t="s">
        <v>5051</v>
      </c>
      <c r="DH1248" s="122" t="str">
        <f>VLOOKUP(DG1248,'[1]Sheet2 (2)'!$A$2:$C$2126,3,FALSE)</f>
        <v>40110.687.000.5997.630.000000000000.17</v>
      </c>
      <c r="DI1248" t="str">
        <f t="shared" si="131"/>
        <v>40110.687.000.</v>
      </c>
      <c r="DJ1248" t="str">
        <f t="shared" si="132"/>
        <v>.630.000000000000.17</v>
      </c>
      <c r="DK1248" s="4" t="s">
        <v>5337</v>
      </c>
      <c r="DL1248" t="str">
        <f t="shared" si="133"/>
        <v>5997</v>
      </c>
      <c r="DM1248" t="s">
        <v>2735</v>
      </c>
      <c r="DN1248" t="str">
        <f t="shared" si="134"/>
        <v>110.687</v>
      </c>
      <c r="DO1248" t="str">
        <f t="shared" si="135"/>
        <v/>
      </c>
      <c r="DP1248" s="121" t="s">
        <v>5051</v>
      </c>
      <c r="DQ1248" t="s">
        <v>6362</v>
      </c>
      <c r="DR1248" t="s">
        <v>5876</v>
      </c>
      <c r="DS1248" t="str">
        <f t="shared" si="136"/>
        <v>.630.000000000000.</v>
      </c>
    </row>
    <row r="1249" spans="111:123" x14ac:dyDescent="0.25">
      <c r="DG1249" s="121" t="s">
        <v>5052</v>
      </c>
      <c r="DH1249" s="122" t="str">
        <f>VLOOKUP(DG1249,'[1]Sheet2 (2)'!$A$2:$C$2126,3,FALSE)</f>
        <v>40110.687.000.5997.630.000000000000.17</v>
      </c>
      <c r="DI1249" t="str">
        <f t="shared" si="131"/>
        <v>40110.687.000.</v>
      </c>
      <c r="DJ1249" t="str">
        <f t="shared" si="132"/>
        <v>.630.000000000000.17</v>
      </c>
      <c r="DK1249" s="4" t="s">
        <v>5337</v>
      </c>
      <c r="DL1249" t="str">
        <f t="shared" si="133"/>
        <v>5997</v>
      </c>
      <c r="DM1249" t="s">
        <v>2735</v>
      </c>
      <c r="DN1249" t="str">
        <f t="shared" si="134"/>
        <v>110.687</v>
      </c>
      <c r="DO1249" t="str">
        <f t="shared" si="135"/>
        <v/>
      </c>
      <c r="DP1249" s="121" t="s">
        <v>5052</v>
      </c>
      <c r="DQ1249" t="s">
        <v>6362</v>
      </c>
      <c r="DR1249" t="s">
        <v>5876</v>
      </c>
      <c r="DS1249" t="str">
        <f t="shared" si="136"/>
        <v>.630.000000000000.</v>
      </c>
    </row>
    <row r="1250" spans="111:123" x14ac:dyDescent="0.25">
      <c r="DG1250" s="121" t="s">
        <v>5053</v>
      </c>
      <c r="DH1250" s="122" t="str">
        <f>VLOOKUP(DG1250,'[1]Sheet2 (2)'!$A$2:$C$2126,3,FALSE)</f>
        <v>40110.686.000.5997.780.000000000000.17</v>
      </c>
      <c r="DI1250" t="str">
        <f t="shared" si="131"/>
        <v>40110.686.000.</v>
      </c>
      <c r="DJ1250" t="str">
        <f t="shared" si="132"/>
        <v>.780.000000000000.17</v>
      </c>
      <c r="DK1250" s="4" t="s">
        <v>5338</v>
      </c>
      <c r="DL1250" t="str">
        <f t="shared" si="133"/>
        <v>5997</v>
      </c>
      <c r="DM1250" t="s">
        <v>2735</v>
      </c>
      <c r="DN1250" t="str">
        <f t="shared" si="134"/>
        <v>110.686</v>
      </c>
      <c r="DO1250" t="str">
        <f t="shared" si="135"/>
        <v/>
      </c>
      <c r="DP1250" s="121" t="s">
        <v>5053</v>
      </c>
      <c r="DQ1250" t="s">
        <v>6363</v>
      </c>
      <c r="DR1250" t="s">
        <v>5909</v>
      </c>
      <c r="DS1250" t="str">
        <f t="shared" si="136"/>
        <v>.780.000000000000.</v>
      </c>
    </row>
    <row r="1251" spans="111:123" x14ac:dyDescent="0.25">
      <c r="DG1251" s="121" t="s">
        <v>5055</v>
      </c>
      <c r="DH1251" s="122" t="str">
        <f>VLOOKUP(DG1251,'[1]Sheet2 (2)'!$A$2:$C$2126,3,FALSE)</f>
        <v>40110.686.000.5997.780.000000000000.17</v>
      </c>
      <c r="DI1251" t="str">
        <f t="shared" si="131"/>
        <v>40110.686.000.</v>
      </c>
      <c r="DJ1251" t="str">
        <f t="shared" si="132"/>
        <v>.780.000000000000.17</v>
      </c>
      <c r="DK1251" s="4" t="s">
        <v>5338</v>
      </c>
      <c r="DL1251" t="str">
        <f t="shared" si="133"/>
        <v>5997</v>
      </c>
      <c r="DM1251" t="s">
        <v>2735</v>
      </c>
      <c r="DN1251" t="str">
        <f t="shared" si="134"/>
        <v>110.686</v>
      </c>
      <c r="DO1251" t="str">
        <f t="shared" si="135"/>
        <v/>
      </c>
      <c r="DP1251" s="121" t="s">
        <v>5055</v>
      </c>
      <c r="DQ1251" t="s">
        <v>6363</v>
      </c>
      <c r="DR1251" t="s">
        <v>5909</v>
      </c>
      <c r="DS1251" t="str">
        <f t="shared" si="136"/>
        <v>.780.000000000000.</v>
      </c>
    </row>
    <row r="1252" spans="111:123" x14ac:dyDescent="0.25">
      <c r="DG1252" s="121" t="s">
        <v>5057</v>
      </c>
      <c r="DH1252" s="122" t="str">
        <f>VLOOKUP(DG1252,'[1]Sheet2 (2)'!$A$2:$C$2126,3,FALSE)</f>
        <v>40110.686.000.5997.780.000000000000.17</v>
      </c>
      <c r="DI1252" t="str">
        <f t="shared" si="131"/>
        <v>40110.686.000.</v>
      </c>
      <c r="DJ1252" t="str">
        <f t="shared" si="132"/>
        <v>.780.000000000000.17</v>
      </c>
      <c r="DK1252" s="4" t="s">
        <v>5338</v>
      </c>
      <c r="DL1252" t="str">
        <f t="shared" si="133"/>
        <v>5997</v>
      </c>
      <c r="DM1252" t="s">
        <v>2735</v>
      </c>
      <c r="DN1252" t="str">
        <f t="shared" si="134"/>
        <v>110.686</v>
      </c>
      <c r="DO1252" t="str">
        <f t="shared" si="135"/>
        <v/>
      </c>
      <c r="DP1252" s="121" t="s">
        <v>5057</v>
      </c>
      <c r="DQ1252" t="s">
        <v>6363</v>
      </c>
      <c r="DR1252" t="s">
        <v>5909</v>
      </c>
      <c r="DS1252" t="str">
        <f t="shared" si="136"/>
        <v>.780.000000000000.</v>
      </c>
    </row>
    <row r="1253" spans="111:123" x14ac:dyDescent="0.25">
      <c r="DG1253" s="121" t="s">
        <v>5059</v>
      </c>
      <c r="DH1253" s="122" t="str">
        <f>VLOOKUP(DG1253,'[1]Sheet2 (2)'!$A$2:$C$2126,3,FALSE)</f>
        <v>40110.686.000.5997.780.000000000000.17</v>
      </c>
      <c r="DI1253" t="str">
        <f t="shared" si="131"/>
        <v>40110.686.000.</v>
      </c>
      <c r="DJ1253" t="str">
        <f t="shared" si="132"/>
        <v>.780.000000000000.17</v>
      </c>
      <c r="DK1253" s="4" t="s">
        <v>5338</v>
      </c>
      <c r="DL1253" t="str">
        <f t="shared" si="133"/>
        <v>5997</v>
      </c>
      <c r="DM1253" t="s">
        <v>2735</v>
      </c>
      <c r="DN1253" t="str">
        <f t="shared" si="134"/>
        <v>110.686</v>
      </c>
      <c r="DO1253" t="str">
        <f t="shared" si="135"/>
        <v/>
      </c>
      <c r="DP1253" s="121" t="s">
        <v>5059</v>
      </c>
      <c r="DQ1253" t="s">
        <v>6363</v>
      </c>
      <c r="DR1253" t="s">
        <v>5909</v>
      </c>
      <c r="DS1253" t="str">
        <f t="shared" si="136"/>
        <v>.780.000000000000.</v>
      </c>
    </row>
    <row r="1254" spans="111:123" x14ac:dyDescent="0.25">
      <c r="DG1254" s="121" t="s">
        <v>5061</v>
      </c>
      <c r="DH1254" s="122" t="str">
        <f>VLOOKUP(DG1254,'[1]Sheet2 (2)'!$A$2:$C$2126,3,FALSE)</f>
        <v>40110.686.000.5997.780.000000000000.17</v>
      </c>
      <c r="DI1254" t="str">
        <f t="shared" si="131"/>
        <v>40110.686.000.</v>
      </c>
      <c r="DJ1254" t="str">
        <f t="shared" si="132"/>
        <v>.780.000000000000.17</v>
      </c>
      <c r="DK1254" s="4" t="s">
        <v>5338</v>
      </c>
      <c r="DL1254" t="str">
        <f t="shared" si="133"/>
        <v>5997</v>
      </c>
      <c r="DM1254" t="s">
        <v>2735</v>
      </c>
      <c r="DN1254" t="str">
        <f t="shared" si="134"/>
        <v>110.686</v>
      </c>
      <c r="DO1254" t="str">
        <f t="shared" si="135"/>
        <v/>
      </c>
      <c r="DP1254" s="121" t="s">
        <v>5061</v>
      </c>
      <c r="DQ1254" t="s">
        <v>6363</v>
      </c>
      <c r="DR1254" t="s">
        <v>5909</v>
      </c>
      <c r="DS1254" t="str">
        <f t="shared" si="136"/>
        <v>.780.000000000000.</v>
      </c>
    </row>
    <row r="1255" spans="111:123" x14ac:dyDescent="0.25">
      <c r="DG1255" s="121" t="s">
        <v>5063</v>
      </c>
      <c r="DH1255" s="122" t="str">
        <f>VLOOKUP(DG1255,'[1]Sheet2 (2)'!$A$2:$C$2126,3,FALSE)</f>
        <v>40110.686.000.5997.780.000000000000.17</v>
      </c>
      <c r="DI1255" t="str">
        <f t="shared" si="131"/>
        <v>40110.686.000.</v>
      </c>
      <c r="DJ1255" t="str">
        <f t="shared" si="132"/>
        <v>.780.000000000000.17</v>
      </c>
      <c r="DK1255" s="4" t="s">
        <v>5338</v>
      </c>
      <c r="DL1255" t="str">
        <f t="shared" si="133"/>
        <v>5997</v>
      </c>
      <c r="DM1255" t="s">
        <v>2735</v>
      </c>
      <c r="DN1255" t="str">
        <f t="shared" si="134"/>
        <v>110.686</v>
      </c>
      <c r="DO1255" t="str">
        <f t="shared" si="135"/>
        <v/>
      </c>
      <c r="DP1255" s="121" t="s">
        <v>5063</v>
      </c>
      <c r="DQ1255" t="s">
        <v>6363</v>
      </c>
      <c r="DR1255" t="s">
        <v>5909</v>
      </c>
      <c r="DS1255" t="str">
        <f t="shared" si="136"/>
        <v>.780.000000000000.</v>
      </c>
    </row>
    <row r="1256" spans="111:123" x14ac:dyDescent="0.25">
      <c r="DG1256" s="121" t="s">
        <v>5065</v>
      </c>
      <c r="DH1256" s="122" t="str">
        <f>VLOOKUP(DG1256,'[1]Sheet2 (2)'!$A$2:$C$2126,3,FALSE)</f>
        <v>40110.689.000.5997.620.000000000000.17</v>
      </c>
      <c r="DI1256" t="str">
        <f t="shared" si="131"/>
        <v>40110.689.000.</v>
      </c>
      <c r="DJ1256" t="str">
        <f t="shared" si="132"/>
        <v>.620.000000000000.17</v>
      </c>
      <c r="DK1256" s="4" t="s">
        <v>5339</v>
      </c>
      <c r="DL1256" t="str">
        <f t="shared" si="133"/>
        <v>5997</v>
      </c>
      <c r="DM1256" t="s">
        <v>2735</v>
      </c>
      <c r="DN1256" t="str">
        <f t="shared" si="134"/>
        <v>110.689</v>
      </c>
      <c r="DO1256" t="str">
        <f t="shared" si="135"/>
        <v/>
      </c>
      <c r="DP1256" s="121" t="s">
        <v>5065</v>
      </c>
      <c r="DQ1256" t="s">
        <v>6364</v>
      </c>
      <c r="DR1256" t="s">
        <v>5869</v>
      </c>
      <c r="DS1256" t="str">
        <f t="shared" si="136"/>
        <v>.620.000000000000.</v>
      </c>
    </row>
    <row r="1257" spans="111:123" x14ac:dyDescent="0.25">
      <c r="DG1257" s="121" t="s">
        <v>5067</v>
      </c>
      <c r="DH1257" s="122" t="str">
        <f>VLOOKUP(DG1257,'[1]Sheet2 (2)'!$A$2:$C$2126,3,FALSE)</f>
        <v>40110.689.000.5997.620.000000000000.17</v>
      </c>
      <c r="DI1257" t="str">
        <f t="shared" si="131"/>
        <v>40110.689.000.</v>
      </c>
      <c r="DJ1257" t="str">
        <f t="shared" si="132"/>
        <v>.620.000000000000.17</v>
      </c>
      <c r="DK1257" s="4" t="s">
        <v>5339</v>
      </c>
      <c r="DL1257" t="str">
        <f t="shared" si="133"/>
        <v>5997</v>
      </c>
      <c r="DM1257" t="s">
        <v>2735</v>
      </c>
      <c r="DN1257" t="str">
        <f t="shared" si="134"/>
        <v>110.689</v>
      </c>
      <c r="DO1257" t="str">
        <f t="shared" si="135"/>
        <v/>
      </c>
      <c r="DP1257" s="121" t="s">
        <v>5067</v>
      </c>
      <c r="DQ1257" t="s">
        <v>6364</v>
      </c>
      <c r="DR1257" t="s">
        <v>5869</v>
      </c>
      <c r="DS1257" t="str">
        <f t="shared" si="136"/>
        <v>.620.000000000000.</v>
      </c>
    </row>
    <row r="1258" spans="111:123" x14ac:dyDescent="0.25">
      <c r="DG1258" s="121" t="s">
        <v>5069</v>
      </c>
      <c r="DH1258" s="122" t="str">
        <f>VLOOKUP(DG1258,'[1]Sheet2 (2)'!$A$2:$C$2126,3,FALSE)</f>
        <v>40110.689.000.5997.620.000000000000.17</v>
      </c>
      <c r="DI1258" t="str">
        <f t="shared" si="131"/>
        <v>40110.689.000.</v>
      </c>
      <c r="DJ1258" t="str">
        <f t="shared" si="132"/>
        <v>.620.000000000000.17</v>
      </c>
      <c r="DK1258" s="4" t="s">
        <v>5339</v>
      </c>
      <c r="DL1258" t="str">
        <f t="shared" si="133"/>
        <v>5997</v>
      </c>
      <c r="DM1258" t="s">
        <v>2735</v>
      </c>
      <c r="DN1258" t="str">
        <f t="shared" si="134"/>
        <v>110.689</v>
      </c>
      <c r="DO1258" t="str">
        <f t="shared" si="135"/>
        <v/>
      </c>
      <c r="DP1258" s="121" t="s">
        <v>5069</v>
      </c>
      <c r="DQ1258" t="s">
        <v>6364</v>
      </c>
      <c r="DR1258" t="s">
        <v>5869</v>
      </c>
      <c r="DS1258" t="str">
        <f t="shared" si="136"/>
        <v>.620.000000000000.</v>
      </c>
    </row>
    <row r="1259" spans="111:123" x14ac:dyDescent="0.25">
      <c r="DG1259" s="121" t="s">
        <v>5071</v>
      </c>
      <c r="DH1259" s="122" t="str">
        <f>VLOOKUP(DG1259,'[1]Sheet2 (2)'!$A$2:$C$2126,3,FALSE)</f>
        <v>40110.689.000.5997.620.000000000000.17</v>
      </c>
      <c r="DI1259" t="str">
        <f t="shared" si="131"/>
        <v>40110.689.000.</v>
      </c>
      <c r="DJ1259" t="str">
        <f t="shared" si="132"/>
        <v>.620.000000000000.17</v>
      </c>
      <c r="DK1259" s="4" t="s">
        <v>5339</v>
      </c>
      <c r="DL1259" t="str">
        <f t="shared" si="133"/>
        <v>5997</v>
      </c>
      <c r="DM1259" t="s">
        <v>2735</v>
      </c>
      <c r="DN1259" t="str">
        <f t="shared" si="134"/>
        <v>110.689</v>
      </c>
      <c r="DO1259" t="str">
        <f t="shared" si="135"/>
        <v/>
      </c>
      <c r="DP1259" s="121" t="s">
        <v>5071</v>
      </c>
      <c r="DQ1259" t="s">
        <v>6364</v>
      </c>
      <c r="DR1259" t="s">
        <v>5869</v>
      </c>
      <c r="DS1259" t="str">
        <f t="shared" si="136"/>
        <v>.620.000000000000.</v>
      </c>
    </row>
    <row r="1260" spans="111:123" x14ac:dyDescent="0.25">
      <c r="DG1260" s="121" t="s">
        <v>5072</v>
      </c>
      <c r="DH1260" s="122" t="str">
        <f>VLOOKUP(DG1260,'[1]Sheet2 (2)'!$A$2:$C$2126,3,FALSE)</f>
        <v>40110.689.000.5997.620.000000000000.17</v>
      </c>
      <c r="DI1260" t="str">
        <f t="shared" si="131"/>
        <v>40110.689.000.</v>
      </c>
      <c r="DJ1260" t="str">
        <f t="shared" si="132"/>
        <v>.620.000000000000.17</v>
      </c>
      <c r="DK1260" s="4" t="s">
        <v>5339</v>
      </c>
      <c r="DL1260" t="str">
        <f t="shared" si="133"/>
        <v>5997</v>
      </c>
      <c r="DM1260" t="s">
        <v>2735</v>
      </c>
      <c r="DN1260" t="str">
        <f t="shared" si="134"/>
        <v>110.689</v>
      </c>
      <c r="DO1260" t="str">
        <f t="shared" si="135"/>
        <v/>
      </c>
      <c r="DP1260" s="121" t="s">
        <v>5072</v>
      </c>
      <c r="DQ1260" t="s">
        <v>6364</v>
      </c>
      <c r="DR1260" t="s">
        <v>5869</v>
      </c>
      <c r="DS1260" t="str">
        <f t="shared" si="136"/>
        <v>.620.000000000000.</v>
      </c>
    </row>
    <row r="1261" spans="111:123" x14ac:dyDescent="0.25">
      <c r="DG1261" s="121" t="s">
        <v>5073</v>
      </c>
      <c r="DH1261" s="122" t="str">
        <f>VLOOKUP(DG1261,'[1]Sheet2 (2)'!$A$2:$C$2126,3,FALSE)</f>
        <v>40110.689.000.5997.620.000000000000.17</v>
      </c>
      <c r="DI1261" t="str">
        <f t="shared" si="131"/>
        <v>40110.689.000.</v>
      </c>
      <c r="DJ1261" t="str">
        <f t="shared" si="132"/>
        <v>.620.000000000000.17</v>
      </c>
      <c r="DK1261" s="4" t="s">
        <v>5339</v>
      </c>
      <c r="DL1261" t="str">
        <f t="shared" si="133"/>
        <v>5997</v>
      </c>
      <c r="DM1261" t="s">
        <v>2735</v>
      </c>
      <c r="DN1261" t="str">
        <f t="shared" si="134"/>
        <v>110.689</v>
      </c>
      <c r="DO1261" t="str">
        <f t="shared" si="135"/>
        <v/>
      </c>
      <c r="DP1261" s="121" t="s">
        <v>5073</v>
      </c>
      <c r="DQ1261" t="s">
        <v>6364</v>
      </c>
      <c r="DR1261" t="s">
        <v>5869</v>
      </c>
      <c r="DS1261" t="str">
        <f t="shared" si="136"/>
        <v>.620.000000000000.</v>
      </c>
    </row>
    <row r="1262" spans="111:123" x14ac:dyDescent="0.25">
      <c r="DG1262" s="121" t="s">
        <v>5074</v>
      </c>
      <c r="DH1262" s="122" t="str">
        <f>VLOOKUP(DG1262,'[1]Sheet2 (2)'!$A$2:$C$2126,3,FALSE)</f>
        <v>40110.689.000.5997.620.000000000000.17</v>
      </c>
      <c r="DI1262" t="str">
        <f t="shared" si="131"/>
        <v>40110.689.000.</v>
      </c>
      <c r="DJ1262" t="str">
        <f t="shared" si="132"/>
        <v>.620.000000000000.17</v>
      </c>
      <c r="DK1262" s="4" t="s">
        <v>5339</v>
      </c>
      <c r="DL1262" t="str">
        <f t="shared" si="133"/>
        <v>5997</v>
      </c>
      <c r="DM1262" t="s">
        <v>2735</v>
      </c>
      <c r="DN1262" t="str">
        <f t="shared" si="134"/>
        <v>110.689</v>
      </c>
      <c r="DO1262" t="str">
        <f t="shared" si="135"/>
        <v/>
      </c>
      <c r="DP1262" s="121" t="s">
        <v>5074</v>
      </c>
      <c r="DQ1262" t="s">
        <v>6364</v>
      </c>
      <c r="DR1262" t="s">
        <v>5869</v>
      </c>
      <c r="DS1262" t="str">
        <f t="shared" si="136"/>
        <v>.620.000000000000.</v>
      </c>
    </row>
    <row r="1263" spans="111:123" x14ac:dyDescent="0.25">
      <c r="DG1263" s="121" t="s">
        <v>5075</v>
      </c>
      <c r="DH1263" s="122" t="str">
        <f>VLOOKUP(DG1263,'[1]Sheet2 (2)'!$A$2:$C$2126,3,FALSE)</f>
        <v>40110.689.000.5997.620.000000000000.17</v>
      </c>
      <c r="DI1263" t="str">
        <f t="shared" si="131"/>
        <v>40110.689.000.</v>
      </c>
      <c r="DJ1263" t="str">
        <f t="shared" si="132"/>
        <v>.620.000000000000.17</v>
      </c>
      <c r="DK1263" s="4" t="s">
        <v>5339</v>
      </c>
      <c r="DL1263" t="str">
        <f t="shared" si="133"/>
        <v>5997</v>
      </c>
      <c r="DM1263" t="s">
        <v>2735</v>
      </c>
      <c r="DN1263" t="str">
        <f t="shared" si="134"/>
        <v>110.689</v>
      </c>
      <c r="DO1263" t="str">
        <f t="shared" si="135"/>
        <v/>
      </c>
      <c r="DP1263" s="121" t="s">
        <v>5075</v>
      </c>
      <c r="DQ1263" t="s">
        <v>6364</v>
      </c>
      <c r="DR1263" t="s">
        <v>5869</v>
      </c>
      <c r="DS1263" t="str">
        <f t="shared" si="136"/>
        <v>.620.000000000000.</v>
      </c>
    </row>
    <row r="1264" spans="111:123" x14ac:dyDescent="0.25">
      <c r="DG1264" s="121" t="s">
        <v>5076</v>
      </c>
      <c r="DH1264" s="122" t="str">
        <f>VLOOKUP(DG1264,'[1]Sheet2 (2)'!$A$2:$C$2126,3,FALSE)</f>
        <v>40110.689.000.5997.620.000000000000.17</v>
      </c>
      <c r="DI1264" t="str">
        <f t="shared" si="131"/>
        <v>40110.689.000.</v>
      </c>
      <c r="DJ1264" t="str">
        <f t="shared" si="132"/>
        <v>.620.000000000000.17</v>
      </c>
      <c r="DK1264" s="4" t="s">
        <v>5339</v>
      </c>
      <c r="DL1264" t="str">
        <f t="shared" si="133"/>
        <v>5997</v>
      </c>
      <c r="DM1264" t="s">
        <v>2735</v>
      </c>
      <c r="DN1264" t="str">
        <f t="shared" si="134"/>
        <v>110.689</v>
      </c>
      <c r="DO1264" t="str">
        <f t="shared" si="135"/>
        <v/>
      </c>
      <c r="DP1264" s="121" t="s">
        <v>5076</v>
      </c>
      <c r="DQ1264" t="s">
        <v>6364</v>
      </c>
      <c r="DR1264" t="s">
        <v>5869</v>
      </c>
      <c r="DS1264" t="str">
        <f t="shared" si="136"/>
        <v>.620.000000000000.</v>
      </c>
    </row>
    <row r="1265" spans="111:123" x14ac:dyDescent="0.25">
      <c r="DG1265" s="121" t="s">
        <v>5077</v>
      </c>
      <c r="DH1265" s="122" t="str">
        <f>VLOOKUP(DG1265,'[1]Sheet2 (2)'!$A$2:$C$2126,3,FALSE)</f>
        <v>40110.689.000.5997.620.000000000000.17</v>
      </c>
      <c r="DI1265" t="str">
        <f t="shared" si="131"/>
        <v>40110.689.000.</v>
      </c>
      <c r="DJ1265" t="str">
        <f t="shared" si="132"/>
        <v>.620.000000000000.17</v>
      </c>
      <c r="DK1265" s="4" t="s">
        <v>5339</v>
      </c>
      <c r="DL1265" t="str">
        <f t="shared" si="133"/>
        <v>5997</v>
      </c>
      <c r="DM1265" t="s">
        <v>2735</v>
      </c>
      <c r="DN1265" t="str">
        <f t="shared" si="134"/>
        <v>110.689</v>
      </c>
      <c r="DO1265" t="str">
        <f t="shared" si="135"/>
        <v/>
      </c>
      <c r="DP1265" s="121" t="s">
        <v>5077</v>
      </c>
      <c r="DQ1265" t="s">
        <v>6364</v>
      </c>
      <c r="DR1265" t="s">
        <v>5869</v>
      </c>
      <c r="DS1265" t="str">
        <f t="shared" si="136"/>
        <v>.620.000000000000.</v>
      </c>
    </row>
    <row r="1266" spans="111:123" x14ac:dyDescent="0.25">
      <c r="DG1266" s="121" t="s">
        <v>5078</v>
      </c>
      <c r="DH1266" s="122" t="str">
        <f>VLOOKUP(DG1266,'[1]Sheet2 (2)'!$A$2:$C$2126,3,FALSE)</f>
        <v>40110.781.000.5997.710.000000000000.17</v>
      </c>
      <c r="DI1266" t="str">
        <f t="shared" si="131"/>
        <v>40110.781.000.</v>
      </c>
      <c r="DJ1266" t="str">
        <f t="shared" si="132"/>
        <v>.710.000000000000.17</v>
      </c>
      <c r="DK1266" s="4" t="s">
        <v>5340</v>
      </c>
      <c r="DL1266" t="str">
        <f t="shared" si="133"/>
        <v>5997</v>
      </c>
      <c r="DM1266" t="s">
        <v>2735</v>
      </c>
      <c r="DN1266" t="str">
        <f t="shared" si="134"/>
        <v>110.781</v>
      </c>
      <c r="DO1266" t="str">
        <f t="shared" si="135"/>
        <v/>
      </c>
      <c r="DP1266" s="121" t="s">
        <v>5078</v>
      </c>
      <c r="DQ1266" t="s">
        <v>6365</v>
      </c>
      <c r="DR1266" t="s">
        <v>5919</v>
      </c>
      <c r="DS1266" t="str">
        <f t="shared" si="136"/>
        <v>.710.000000000000.</v>
      </c>
    </row>
    <row r="1267" spans="111:123" x14ac:dyDescent="0.25">
      <c r="DG1267" s="121" t="s">
        <v>5079</v>
      </c>
      <c r="DH1267" s="122" t="str">
        <f>VLOOKUP(DG1267,'[1]Sheet2 (2)'!$A$2:$C$2126,3,FALSE)</f>
        <v>40110.781.000.5997.710.000000000000.17</v>
      </c>
      <c r="DI1267" t="str">
        <f t="shared" si="131"/>
        <v>40110.781.000.</v>
      </c>
      <c r="DJ1267" t="str">
        <f t="shared" si="132"/>
        <v>.710.000000000000.17</v>
      </c>
      <c r="DK1267" s="4" t="s">
        <v>5340</v>
      </c>
      <c r="DL1267" t="str">
        <f t="shared" si="133"/>
        <v>5997</v>
      </c>
      <c r="DM1267" t="s">
        <v>2735</v>
      </c>
      <c r="DN1267" t="str">
        <f t="shared" si="134"/>
        <v>110.781</v>
      </c>
      <c r="DO1267" t="str">
        <f t="shared" si="135"/>
        <v/>
      </c>
      <c r="DP1267" s="121" t="s">
        <v>5079</v>
      </c>
      <c r="DQ1267" t="s">
        <v>6365</v>
      </c>
      <c r="DR1267" t="s">
        <v>5919</v>
      </c>
      <c r="DS1267" t="str">
        <f t="shared" si="136"/>
        <v>.710.000000000000.</v>
      </c>
    </row>
    <row r="1268" spans="111:123" x14ac:dyDescent="0.25">
      <c r="DG1268" s="121" t="s">
        <v>5080</v>
      </c>
      <c r="DH1268" s="122" t="str">
        <f>VLOOKUP(DG1268,'[1]Sheet2 (2)'!$A$2:$C$2126,3,FALSE)</f>
        <v>40110.781.000.5997.710.000000000000.17</v>
      </c>
      <c r="DI1268" t="str">
        <f t="shared" si="131"/>
        <v>40110.781.000.</v>
      </c>
      <c r="DJ1268" t="str">
        <f t="shared" si="132"/>
        <v>.710.000000000000.17</v>
      </c>
      <c r="DK1268" s="4" t="s">
        <v>5340</v>
      </c>
      <c r="DL1268" t="str">
        <f t="shared" si="133"/>
        <v>5997</v>
      </c>
      <c r="DM1268" t="s">
        <v>2735</v>
      </c>
      <c r="DN1268" t="str">
        <f t="shared" si="134"/>
        <v>110.781</v>
      </c>
      <c r="DO1268" t="str">
        <f t="shared" si="135"/>
        <v/>
      </c>
      <c r="DP1268" s="121" t="s">
        <v>5080</v>
      </c>
      <c r="DQ1268" t="s">
        <v>6365</v>
      </c>
      <c r="DR1268" t="s">
        <v>5919</v>
      </c>
      <c r="DS1268" t="str">
        <f t="shared" si="136"/>
        <v>.710.000000000000.</v>
      </c>
    </row>
    <row r="1269" spans="111:123" x14ac:dyDescent="0.25">
      <c r="DG1269" s="121" t="s">
        <v>5082</v>
      </c>
      <c r="DH1269" s="122" t="str">
        <f>VLOOKUP(DG1269,'[1]Sheet2 (2)'!$A$2:$C$2126,3,FALSE)</f>
        <v>40110.781.000.5997.710.000000000000.17</v>
      </c>
      <c r="DI1269" t="str">
        <f t="shared" si="131"/>
        <v>40110.781.000.</v>
      </c>
      <c r="DJ1269" t="str">
        <f t="shared" si="132"/>
        <v>.710.000000000000.17</v>
      </c>
      <c r="DK1269" s="4" t="s">
        <v>5340</v>
      </c>
      <c r="DL1269" t="str">
        <f t="shared" si="133"/>
        <v>5997</v>
      </c>
      <c r="DM1269" t="s">
        <v>2735</v>
      </c>
      <c r="DN1269" t="str">
        <f t="shared" si="134"/>
        <v>110.781</v>
      </c>
      <c r="DO1269" t="str">
        <f t="shared" si="135"/>
        <v/>
      </c>
      <c r="DP1269" s="121" t="s">
        <v>5082</v>
      </c>
      <c r="DQ1269" t="s">
        <v>6365</v>
      </c>
      <c r="DR1269" t="s">
        <v>5919</v>
      </c>
      <c r="DS1269" t="str">
        <f t="shared" si="136"/>
        <v>.710.000000000000.</v>
      </c>
    </row>
    <row r="1270" spans="111:123" x14ac:dyDescent="0.25">
      <c r="DG1270" s="121" t="s">
        <v>5083</v>
      </c>
      <c r="DH1270" s="122" t="str">
        <f>VLOOKUP(DG1270,'[1]Sheet2 (2)'!$A$2:$C$2126,3,FALSE)</f>
        <v>40110.781.000.5997.710.000000000000.17</v>
      </c>
      <c r="DI1270" t="str">
        <f t="shared" si="131"/>
        <v>40110.781.000.</v>
      </c>
      <c r="DJ1270" t="str">
        <f t="shared" si="132"/>
        <v>.710.000000000000.17</v>
      </c>
      <c r="DK1270" s="4" t="s">
        <v>5340</v>
      </c>
      <c r="DL1270" t="str">
        <f t="shared" si="133"/>
        <v>5997</v>
      </c>
      <c r="DM1270" t="s">
        <v>2735</v>
      </c>
      <c r="DN1270" t="str">
        <f t="shared" si="134"/>
        <v>110.781</v>
      </c>
      <c r="DO1270" t="str">
        <f t="shared" si="135"/>
        <v/>
      </c>
      <c r="DP1270" s="121" t="s">
        <v>5083</v>
      </c>
      <c r="DQ1270" t="s">
        <v>6365</v>
      </c>
      <c r="DR1270" t="s">
        <v>5919</v>
      </c>
      <c r="DS1270" t="str">
        <f t="shared" si="136"/>
        <v>.710.000000000000.</v>
      </c>
    </row>
    <row r="1271" spans="111:123" x14ac:dyDescent="0.25">
      <c r="DG1271" s="121" t="s">
        <v>5084</v>
      </c>
      <c r="DH1271" s="122" t="str">
        <f>VLOOKUP(DG1271,'[1]Sheet2 (2)'!$A$2:$C$2126,3,FALSE)</f>
        <v>40110.781.000.5997.710.000000000000.17</v>
      </c>
      <c r="DI1271" t="str">
        <f t="shared" si="131"/>
        <v>40110.781.000.</v>
      </c>
      <c r="DJ1271" t="str">
        <f t="shared" si="132"/>
        <v>.710.000000000000.17</v>
      </c>
      <c r="DK1271" s="4" t="s">
        <v>5340</v>
      </c>
      <c r="DL1271" t="str">
        <f t="shared" si="133"/>
        <v>5997</v>
      </c>
      <c r="DM1271" t="s">
        <v>2735</v>
      </c>
      <c r="DN1271" t="str">
        <f t="shared" si="134"/>
        <v>110.781</v>
      </c>
      <c r="DO1271" t="str">
        <f t="shared" si="135"/>
        <v/>
      </c>
      <c r="DP1271" s="121" t="s">
        <v>5084</v>
      </c>
      <c r="DQ1271" t="s">
        <v>6365</v>
      </c>
      <c r="DR1271" t="s">
        <v>5919</v>
      </c>
      <c r="DS1271" t="str">
        <f t="shared" si="136"/>
        <v>.710.000000000000.</v>
      </c>
    </row>
    <row r="1272" spans="111:123" x14ac:dyDescent="0.25">
      <c r="DG1272" s="121" t="s">
        <v>5085</v>
      </c>
      <c r="DH1272" s="122" t="str">
        <f>VLOOKUP(DG1272,'[1]Sheet2 (2)'!$A$2:$C$2126,3,FALSE)</f>
        <v>40110.781.000.5997.710.000000000000.17</v>
      </c>
      <c r="DI1272" t="str">
        <f t="shared" si="131"/>
        <v>40110.781.000.</v>
      </c>
      <c r="DJ1272" t="str">
        <f t="shared" si="132"/>
        <v>.710.000000000000.17</v>
      </c>
      <c r="DK1272" s="4" t="s">
        <v>5340</v>
      </c>
      <c r="DL1272" t="str">
        <f t="shared" si="133"/>
        <v>5997</v>
      </c>
      <c r="DM1272" t="s">
        <v>2735</v>
      </c>
      <c r="DN1272" t="str">
        <f t="shared" si="134"/>
        <v>110.781</v>
      </c>
      <c r="DO1272" t="str">
        <f t="shared" si="135"/>
        <v/>
      </c>
      <c r="DP1272" s="121" t="s">
        <v>5085</v>
      </c>
      <c r="DQ1272" t="s">
        <v>6365</v>
      </c>
      <c r="DR1272" t="s">
        <v>5919</v>
      </c>
      <c r="DS1272" t="str">
        <f t="shared" si="136"/>
        <v>.710.000000000000.</v>
      </c>
    </row>
    <row r="1273" spans="111:123" x14ac:dyDescent="0.25">
      <c r="DG1273" s="121" t="s">
        <v>5086</v>
      </c>
      <c r="DH1273" s="122" t="str">
        <f>VLOOKUP(DG1273,'[1]Sheet2 (2)'!$A$2:$C$2126,3,FALSE)</f>
        <v>40110.781.000.5997.710.000000000000.17</v>
      </c>
      <c r="DI1273" t="str">
        <f t="shared" si="131"/>
        <v>40110.781.000.</v>
      </c>
      <c r="DJ1273" t="str">
        <f t="shared" si="132"/>
        <v>.710.000000000000.17</v>
      </c>
      <c r="DK1273" s="4" t="s">
        <v>5340</v>
      </c>
      <c r="DL1273" t="str">
        <f t="shared" si="133"/>
        <v>5997</v>
      </c>
      <c r="DM1273" t="s">
        <v>2735</v>
      </c>
      <c r="DN1273" t="str">
        <f t="shared" si="134"/>
        <v>110.781</v>
      </c>
      <c r="DO1273" t="str">
        <f t="shared" si="135"/>
        <v/>
      </c>
      <c r="DP1273" s="121" t="s">
        <v>5086</v>
      </c>
      <c r="DQ1273" t="s">
        <v>6365</v>
      </c>
      <c r="DR1273" t="s">
        <v>5919</v>
      </c>
      <c r="DS1273" t="str">
        <f t="shared" si="136"/>
        <v>.710.000000000000.</v>
      </c>
    </row>
    <row r="1274" spans="111:123" x14ac:dyDescent="0.25">
      <c r="DG1274" s="121" t="s">
        <v>5087</v>
      </c>
      <c r="DH1274" s="122" t="str">
        <f>VLOOKUP(DG1274,'[1]Sheet2 (2)'!$A$2:$C$2126,3,FALSE)</f>
        <v>40110.781.000.5997.710.000000000000.17</v>
      </c>
      <c r="DI1274" t="str">
        <f t="shared" si="131"/>
        <v>40110.781.000.</v>
      </c>
      <c r="DJ1274" t="str">
        <f t="shared" si="132"/>
        <v>.710.000000000000.17</v>
      </c>
      <c r="DK1274" s="4" t="s">
        <v>5340</v>
      </c>
      <c r="DL1274" t="str">
        <f t="shared" si="133"/>
        <v>5997</v>
      </c>
      <c r="DM1274" t="s">
        <v>2735</v>
      </c>
      <c r="DN1274" t="str">
        <f t="shared" si="134"/>
        <v>110.781</v>
      </c>
      <c r="DO1274" t="str">
        <f t="shared" si="135"/>
        <v/>
      </c>
      <c r="DP1274" s="121" t="s">
        <v>5087</v>
      </c>
      <c r="DQ1274" t="s">
        <v>6365</v>
      </c>
      <c r="DR1274" t="s">
        <v>5919</v>
      </c>
      <c r="DS1274" t="str">
        <f t="shared" si="136"/>
        <v>.710.000000000000.</v>
      </c>
    </row>
    <row r="1275" spans="111:123" x14ac:dyDescent="0.25">
      <c r="DG1275" s="121" t="s">
        <v>5088</v>
      </c>
      <c r="DH1275" s="122" t="str">
        <f>VLOOKUP(DG1275,'[1]Sheet2 (2)'!$A$2:$C$2126,3,FALSE)</f>
        <v>40110.781.000.5997.710.000000000000.17</v>
      </c>
      <c r="DI1275" t="str">
        <f t="shared" si="131"/>
        <v>40110.781.000.</v>
      </c>
      <c r="DJ1275" t="str">
        <f t="shared" si="132"/>
        <v>.710.000000000000.17</v>
      </c>
      <c r="DK1275" s="4" t="s">
        <v>5340</v>
      </c>
      <c r="DL1275" t="str">
        <f t="shared" si="133"/>
        <v>5997</v>
      </c>
      <c r="DM1275" t="s">
        <v>2735</v>
      </c>
      <c r="DN1275" t="str">
        <f t="shared" si="134"/>
        <v>110.781</v>
      </c>
      <c r="DO1275" t="str">
        <f t="shared" si="135"/>
        <v/>
      </c>
      <c r="DP1275" s="121" t="s">
        <v>5088</v>
      </c>
      <c r="DQ1275" t="s">
        <v>6365</v>
      </c>
      <c r="DR1275" t="s">
        <v>5919</v>
      </c>
      <c r="DS1275" t="str">
        <f t="shared" si="136"/>
        <v>.710.000000000000.</v>
      </c>
    </row>
    <row r="1276" spans="111:123" x14ac:dyDescent="0.25">
      <c r="DG1276" s="121" t="s">
        <v>5089</v>
      </c>
      <c r="DH1276" s="122" t="str">
        <f>VLOOKUP(DG1276,'[1]Sheet2 (2)'!$A$2:$C$2126,3,FALSE)</f>
        <v>40110.781.000.5997.710.000000000000.17</v>
      </c>
      <c r="DI1276" t="str">
        <f t="shared" si="131"/>
        <v>40110.781.000.</v>
      </c>
      <c r="DJ1276" t="str">
        <f t="shared" si="132"/>
        <v>.710.000000000000.17</v>
      </c>
      <c r="DK1276" s="4" t="s">
        <v>5340</v>
      </c>
      <c r="DL1276" t="str">
        <f t="shared" si="133"/>
        <v>5997</v>
      </c>
      <c r="DM1276" t="s">
        <v>2735</v>
      </c>
      <c r="DN1276" t="str">
        <f t="shared" si="134"/>
        <v>110.781</v>
      </c>
      <c r="DO1276" t="str">
        <f t="shared" si="135"/>
        <v/>
      </c>
      <c r="DP1276" s="121" t="s">
        <v>5089</v>
      </c>
      <c r="DQ1276" t="s">
        <v>6365</v>
      </c>
      <c r="DR1276" t="s">
        <v>5919</v>
      </c>
      <c r="DS1276" t="str">
        <f t="shared" si="136"/>
        <v>.710.000000000000.</v>
      </c>
    </row>
    <row r="1277" spans="111:123" x14ac:dyDescent="0.25">
      <c r="DG1277" s="121" t="s">
        <v>5090</v>
      </c>
      <c r="DH1277" s="122" t="str">
        <f>VLOOKUP(DG1277,'[1]Sheet2 (2)'!$A$2:$C$2126,3,FALSE)</f>
        <v>40110.781.000.5997.710.000000000000.17</v>
      </c>
      <c r="DI1277" t="str">
        <f t="shared" si="131"/>
        <v>40110.781.000.</v>
      </c>
      <c r="DJ1277" t="str">
        <f t="shared" si="132"/>
        <v>.710.000000000000.17</v>
      </c>
      <c r="DK1277" s="4" t="s">
        <v>5340</v>
      </c>
      <c r="DL1277" t="str">
        <f t="shared" si="133"/>
        <v>5997</v>
      </c>
      <c r="DM1277" t="s">
        <v>2735</v>
      </c>
      <c r="DN1277" t="str">
        <f t="shared" si="134"/>
        <v>110.781</v>
      </c>
      <c r="DO1277" t="str">
        <f t="shared" si="135"/>
        <v/>
      </c>
      <c r="DP1277" s="121" t="s">
        <v>5090</v>
      </c>
      <c r="DQ1277" t="s">
        <v>6365</v>
      </c>
      <c r="DR1277" t="s">
        <v>5919</v>
      </c>
      <c r="DS1277" t="str">
        <f t="shared" si="136"/>
        <v>.710.000000000000.</v>
      </c>
    </row>
    <row r="1278" spans="111:123" x14ac:dyDescent="0.25">
      <c r="DG1278" s="121" t="s">
        <v>5091</v>
      </c>
      <c r="DH1278" s="122" t="str">
        <f>VLOOKUP(DG1278,'[1]Sheet2 (2)'!$A$2:$C$2126,3,FALSE)</f>
        <v>40110.781.000.5997.710.000000000000.17</v>
      </c>
      <c r="DI1278" t="str">
        <f t="shared" si="131"/>
        <v>40110.781.000.</v>
      </c>
      <c r="DJ1278" t="str">
        <f t="shared" si="132"/>
        <v>.710.000000000000.17</v>
      </c>
      <c r="DK1278" s="4" t="s">
        <v>5340</v>
      </c>
      <c r="DL1278" t="str">
        <f t="shared" si="133"/>
        <v>5997</v>
      </c>
      <c r="DM1278" t="s">
        <v>2735</v>
      </c>
      <c r="DN1278" t="str">
        <f t="shared" si="134"/>
        <v>110.781</v>
      </c>
      <c r="DO1278" t="str">
        <f t="shared" si="135"/>
        <v/>
      </c>
      <c r="DP1278" s="121" t="s">
        <v>5091</v>
      </c>
      <c r="DQ1278" t="s">
        <v>6365</v>
      </c>
      <c r="DR1278" t="s">
        <v>5919</v>
      </c>
      <c r="DS1278" t="str">
        <f t="shared" si="136"/>
        <v>.710.000000000000.</v>
      </c>
    </row>
    <row r="1279" spans="111:123" x14ac:dyDescent="0.25">
      <c r="DG1279" s="121" t="s">
        <v>5092</v>
      </c>
      <c r="DH1279" s="122" t="str">
        <f>VLOOKUP(DG1279,'[1]Sheet2 (2)'!$A$2:$C$2126,3,FALSE)</f>
        <v>40110.784.000.5997.720.000000000000.17</v>
      </c>
      <c r="DI1279" t="str">
        <f t="shared" si="131"/>
        <v>40110.784.000.</v>
      </c>
      <c r="DJ1279" t="str">
        <f t="shared" si="132"/>
        <v>.720.000000000000.17</v>
      </c>
      <c r="DK1279" s="4" t="s">
        <v>5341</v>
      </c>
      <c r="DL1279" t="str">
        <f t="shared" si="133"/>
        <v>5997</v>
      </c>
      <c r="DM1279" t="s">
        <v>2735</v>
      </c>
      <c r="DN1279" t="str">
        <f t="shared" si="134"/>
        <v>110.784</v>
      </c>
      <c r="DO1279" t="str">
        <f t="shared" si="135"/>
        <v/>
      </c>
      <c r="DP1279" s="121" t="s">
        <v>5092</v>
      </c>
      <c r="DQ1279" t="s">
        <v>6366</v>
      </c>
      <c r="DR1279" t="s">
        <v>5912</v>
      </c>
      <c r="DS1279" t="str">
        <f t="shared" si="136"/>
        <v>.720.000000000000.</v>
      </c>
    </row>
    <row r="1280" spans="111:123" x14ac:dyDescent="0.25">
      <c r="DG1280" s="121" t="s">
        <v>5093</v>
      </c>
      <c r="DH1280" s="122" t="str">
        <f>VLOOKUP(DG1280,'[1]Sheet2 (2)'!$A$2:$C$2126,3,FALSE)</f>
        <v>40110.782.000.5997.730.000000000000.17</v>
      </c>
      <c r="DI1280" t="str">
        <f t="shared" si="131"/>
        <v>40110.782.000.</v>
      </c>
      <c r="DJ1280" t="str">
        <f t="shared" si="132"/>
        <v>.730.000000000000.17</v>
      </c>
      <c r="DK1280" s="4" t="s">
        <v>5342</v>
      </c>
      <c r="DL1280" t="str">
        <f t="shared" si="133"/>
        <v>5997</v>
      </c>
      <c r="DM1280" t="s">
        <v>2735</v>
      </c>
      <c r="DN1280" t="str">
        <f t="shared" si="134"/>
        <v>110.782</v>
      </c>
      <c r="DO1280" t="str">
        <f t="shared" si="135"/>
        <v/>
      </c>
      <c r="DP1280" s="121" t="s">
        <v>5093</v>
      </c>
      <c r="DQ1280" t="s">
        <v>6367</v>
      </c>
      <c r="DR1280" t="s">
        <v>6092</v>
      </c>
      <c r="DS1280" t="str">
        <f t="shared" si="136"/>
        <v>.730.000000000000.</v>
      </c>
    </row>
    <row r="1281" spans="111:123" x14ac:dyDescent="0.25">
      <c r="DG1281" s="121" t="s">
        <v>5094</v>
      </c>
      <c r="DH1281" s="122" t="str">
        <f>VLOOKUP(DG1281,'[1]Sheet2 (2)'!$A$2:$C$2126,3,FALSE)</f>
        <v>40110.783.000.5997.760.000000000000.17</v>
      </c>
      <c r="DI1281" t="str">
        <f t="shared" si="131"/>
        <v>40110.783.000.</v>
      </c>
      <c r="DJ1281" t="str">
        <f t="shared" si="132"/>
        <v>.760.000000000000.17</v>
      </c>
      <c r="DK1281" s="4" t="s">
        <v>5343</v>
      </c>
      <c r="DL1281" t="str">
        <f t="shared" si="133"/>
        <v>5997</v>
      </c>
      <c r="DM1281" t="s">
        <v>2735</v>
      </c>
      <c r="DN1281" t="str">
        <f t="shared" si="134"/>
        <v>110.783</v>
      </c>
      <c r="DO1281" t="str">
        <f t="shared" si="135"/>
        <v/>
      </c>
      <c r="DP1281" s="121" t="s">
        <v>5094</v>
      </c>
      <c r="DQ1281" t="s">
        <v>6368</v>
      </c>
      <c r="DR1281" t="s">
        <v>6089</v>
      </c>
      <c r="DS1281" t="str">
        <f t="shared" si="136"/>
        <v>.760.000000000000.</v>
      </c>
    </row>
    <row r="1282" spans="111:123" x14ac:dyDescent="0.25">
      <c r="DG1282" s="121" t="s">
        <v>5095</v>
      </c>
      <c r="DH1282" s="122" t="str">
        <f>VLOOKUP(DG1282,'[1]Sheet2 (2)'!$A$2:$C$2126,3,FALSE)</f>
        <v>40110.697.000.5997.630.000000000000.17</v>
      </c>
      <c r="DI1282" t="str">
        <f t="shared" si="131"/>
        <v>40110.697.000.</v>
      </c>
      <c r="DJ1282" t="str">
        <f t="shared" si="132"/>
        <v>.630.000000000000.17</v>
      </c>
      <c r="DK1282" s="4" t="s">
        <v>5344</v>
      </c>
      <c r="DL1282" t="str">
        <f t="shared" si="133"/>
        <v>5997</v>
      </c>
      <c r="DM1282" t="s">
        <v>2735</v>
      </c>
      <c r="DN1282" t="str">
        <f t="shared" si="134"/>
        <v>110.697</v>
      </c>
      <c r="DO1282" t="str">
        <f t="shared" si="135"/>
        <v/>
      </c>
      <c r="DP1282" s="121" t="s">
        <v>5095</v>
      </c>
      <c r="DQ1282" t="s">
        <v>6369</v>
      </c>
      <c r="DR1282" t="s">
        <v>5876</v>
      </c>
      <c r="DS1282" t="str">
        <f t="shared" si="136"/>
        <v>.630.000000000000.</v>
      </c>
    </row>
    <row r="1283" spans="111:123" x14ac:dyDescent="0.25">
      <c r="DG1283" s="121" t="s">
        <v>5096</v>
      </c>
      <c r="DH1283" s="122" t="str">
        <f>VLOOKUP(DG1283,'[1]Sheet2 (2)'!$A$2:$C$2126,3,FALSE)</f>
        <v>40110.697.000.5997.630.000000000000.17</v>
      </c>
      <c r="DI1283" t="str">
        <f t="shared" ref="DI1283:DI1346" si="137">MID(DH1283,1,14)</f>
        <v>40110.697.000.</v>
      </c>
      <c r="DJ1283" t="str">
        <f t="shared" ref="DJ1283:DJ1346" si="138">MID(DH1283,19,20)</f>
        <v>.630.000000000000.17</v>
      </c>
      <c r="DK1283" s="4" t="s">
        <v>5344</v>
      </c>
      <c r="DL1283" t="str">
        <f t="shared" ref="DL1283:DL1346" si="139">MID(DH1283,15,4)</f>
        <v>5997</v>
      </c>
      <c r="DM1283" t="s">
        <v>2735</v>
      </c>
      <c r="DN1283" t="str">
        <f t="shared" ref="DN1283:DN1346" si="140">MID(DI1283,3,7)</f>
        <v>110.697</v>
      </c>
      <c r="DO1283" t="str">
        <f t="shared" ref="DO1283:DO1346" si="141">IF(DN1283="110.999","N/A","")</f>
        <v/>
      </c>
      <c r="DP1283" s="121" t="s">
        <v>5096</v>
      </c>
      <c r="DQ1283" t="s">
        <v>6369</v>
      </c>
      <c r="DR1283" t="s">
        <v>5876</v>
      </c>
      <c r="DS1283" t="str">
        <f t="shared" ref="DS1283:DS1346" si="142">MID(DR1283,1,18)</f>
        <v>.630.000000000000.</v>
      </c>
    </row>
    <row r="1284" spans="111:123" x14ac:dyDescent="0.25">
      <c r="DG1284" s="121" t="s">
        <v>5097</v>
      </c>
      <c r="DH1284" s="122" t="str">
        <f>VLOOKUP(DG1284,'[1]Sheet2 (2)'!$A$2:$C$2126,3,FALSE)</f>
        <v>40110.697.000.5997.630.000000000000.17</v>
      </c>
      <c r="DI1284" t="str">
        <f t="shared" si="137"/>
        <v>40110.697.000.</v>
      </c>
      <c r="DJ1284" t="str">
        <f t="shared" si="138"/>
        <v>.630.000000000000.17</v>
      </c>
      <c r="DK1284" s="4" t="s">
        <v>5344</v>
      </c>
      <c r="DL1284" t="str">
        <f t="shared" si="139"/>
        <v>5997</v>
      </c>
      <c r="DM1284" t="s">
        <v>2735</v>
      </c>
      <c r="DN1284" t="str">
        <f t="shared" si="140"/>
        <v>110.697</v>
      </c>
      <c r="DO1284" t="str">
        <f t="shared" si="141"/>
        <v/>
      </c>
      <c r="DP1284" s="121" t="s">
        <v>5097</v>
      </c>
      <c r="DQ1284" t="s">
        <v>6369</v>
      </c>
      <c r="DR1284" t="s">
        <v>5876</v>
      </c>
      <c r="DS1284" t="str">
        <f t="shared" si="142"/>
        <v>.630.000000000000.</v>
      </c>
    </row>
    <row r="1285" spans="111:123" x14ac:dyDescent="0.25">
      <c r="DG1285" s="121" t="s">
        <v>5098</v>
      </c>
      <c r="DH1285" s="122" t="str">
        <f>VLOOKUP(DG1285,'[1]Sheet2 (2)'!$A$2:$C$2126,3,FALSE)</f>
        <v>40110.697.000.5997.630.000000000000.17</v>
      </c>
      <c r="DI1285" t="str">
        <f t="shared" si="137"/>
        <v>40110.697.000.</v>
      </c>
      <c r="DJ1285" t="str">
        <f t="shared" si="138"/>
        <v>.630.000000000000.17</v>
      </c>
      <c r="DK1285" s="4" t="s">
        <v>5344</v>
      </c>
      <c r="DL1285" t="str">
        <f t="shared" si="139"/>
        <v>5997</v>
      </c>
      <c r="DM1285" t="s">
        <v>2735</v>
      </c>
      <c r="DN1285" t="str">
        <f t="shared" si="140"/>
        <v>110.697</v>
      </c>
      <c r="DO1285" t="str">
        <f t="shared" si="141"/>
        <v/>
      </c>
      <c r="DP1285" s="121" t="s">
        <v>5098</v>
      </c>
      <c r="DQ1285" t="s">
        <v>6369</v>
      </c>
      <c r="DR1285" t="s">
        <v>5876</v>
      </c>
      <c r="DS1285" t="str">
        <f t="shared" si="142"/>
        <v>.630.000000000000.</v>
      </c>
    </row>
    <row r="1286" spans="111:123" x14ac:dyDescent="0.25">
      <c r="DG1286" s="121" t="s">
        <v>5099</v>
      </c>
      <c r="DH1286" s="122" t="str">
        <f>VLOOKUP(DG1286,'[1]Sheet2 (2)'!$A$2:$C$2126,3,FALSE)</f>
        <v>40110.697.000.5997.630.000000000000.17</v>
      </c>
      <c r="DI1286" t="str">
        <f t="shared" si="137"/>
        <v>40110.697.000.</v>
      </c>
      <c r="DJ1286" t="str">
        <f t="shared" si="138"/>
        <v>.630.000000000000.17</v>
      </c>
      <c r="DK1286" s="4" t="s">
        <v>5344</v>
      </c>
      <c r="DL1286" t="str">
        <f t="shared" si="139"/>
        <v>5997</v>
      </c>
      <c r="DM1286" t="s">
        <v>2735</v>
      </c>
      <c r="DN1286" t="str">
        <f t="shared" si="140"/>
        <v>110.697</v>
      </c>
      <c r="DO1286" t="str">
        <f t="shared" si="141"/>
        <v/>
      </c>
      <c r="DP1286" s="121" t="s">
        <v>5099</v>
      </c>
      <c r="DQ1286" t="s">
        <v>6369</v>
      </c>
      <c r="DR1286" t="s">
        <v>5876</v>
      </c>
      <c r="DS1286" t="str">
        <f t="shared" si="142"/>
        <v>.630.000000000000.</v>
      </c>
    </row>
    <row r="1287" spans="111:123" x14ac:dyDescent="0.25">
      <c r="DG1287" s="121" t="s">
        <v>5100</v>
      </c>
      <c r="DH1287" s="122" t="str">
        <f>VLOOKUP(DG1287,'[1]Sheet2 (2)'!$A$2:$C$2126,3,FALSE)</f>
        <v>40110.390.000.5997.510.000000000000.17</v>
      </c>
      <c r="DI1287" t="str">
        <f t="shared" si="137"/>
        <v>40110.390.000.</v>
      </c>
      <c r="DJ1287" t="str">
        <f t="shared" si="138"/>
        <v>.510.000000000000.17</v>
      </c>
      <c r="DK1287" s="4" t="s">
        <v>5345</v>
      </c>
      <c r="DL1287" t="str">
        <f t="shared" si="139"/>
        <v>5997</v>
      </c>
      <c r="DM1287" t="s">
        <v>2735</v>
      </c>
      <c r="DN1287" t="str">
        <f t="shared" si="140"/>
        <v>110.390</v>
      </c>
      <c r="DO1287" t="str">
        <f t="shared" si="141"/>
        <v/>
      </c>
      <c r="DP1287" s="121" t="s">
        <v>5100</v>
      </c>
      <c r="DQ1287" t="s">
        <v>6370</v>
      </c>
      <c r="DR1287" t="s">
        <v>5885</v>
      </c>
      <c r="DS1287" t="str">
        <f t="shared" si="142"/>
        <v>.510.000000000000.</v>
      </c>
    </row>
    <row r="1288" spans="111:123" x14ac:dyDescent="0.25">
      <c r="DG1288" s="121" t="s">
        <v>5101</v>
      </c>
      <c r="DH1288" s="122" t="str">
        <f>VLOOKUP(DG1288,'[1]Sheet2 (2)'!$A$2:$C$2126,3,FALSE)</f>
        <v>40110.633.000.5997.560.000000000000.17</v>
      </c>
      <c r="DI1288" t="str">
        <f t="shared" si="137"/>
        <v>40110.633.000.</v>
      </c>
      <c r="DJ1288" t="str">
        <f t="shared" si="138"/>
        <v>.560.000000000000.17</v>
      </c>
      <c r="DK1288" s="4" t="s">
        <v>5346</v>
      </c>
      <c r="DL1288" t="str">
        <f t="shared" si="139"/>
        <v>5997</v>
      </c>
      <c r="DM1288" t="s">
        <v>2735</v>
      </c>
      <c r="DN1288" t="str">
        <f t="shared" si="140"/>
        <v>110.633</v>
      </c>
      <c r="DO1288" t="str">
        <f t="shared" si="141"/>
        <v/>
      </c>
      <c r="DP1288" s="121" t="s">
        <v>5101</v>
      </c>
      <c r="DQ1288" t="s">
        <v>6371</v>
      </c>
      <c r="DR1288" t="s">
        <v>5881</v>
      </c>
      <c r="DS1288" t="str">
        <f t="shared" si="142"/>
        <v>.560.000000000000.</v>
      </c>
    </row>
    <row r="1289" spans="111:123" x14ac:dyDescent="0.25">
      <c r="DG1289" s="121" t="s">
        <v>5103</v>
      </c>
      <c r="DH1289" s="122" t="str">
        <f>VLOOKUP(DG1289,'[1]Sheet2 (2)'!$A$2:$C$2126,3,FALSE)</f>
        <v>40110.637.000.5997.580.000000000000.17</v>
      </c>
      <c r="DI1289" t="str">
        <f t="shared" si="137"/>
        <v>40110.637.000.</v>
      </c>
      <c r="DJ1289" t="str">
        <f t="shared" si="138"/>
        <v>.580.000000000000.17</v>
      </c>
      <c r="DK1289" s="4" t="s">
        <v>5347</v>
      </c>
      <c r="DL1289" t="str">
        <f t="shared" si="139"/>
        <v>5997</v>
      </c>
      <c r="DM1289" t="s">
        <v>2735</v>
      </c>
      <c r="DN1289" t="str">
        <f t="shared" si="140"/>
        <v>110.637</v>
      </c>
      <c r="DO1289" t="str">
        <f t="shared" si="141"/>
        <v/>
      </c>
      <c r="DP1289" s="121" t="s">
        <v>5103</v>
      </c>
      <c r="DQ1289" t="s">
        <v>6372</v>
      </c>
      <c r="DR1289" t="s">
        <v>6104</v>
      </c>
      <c r="DS1289" t="str">
        <f t="shared" si="142"/>
        <v>.580.000000000000.</v>
      </c>
    </row>
    <row r="1290" spans="111:123" x14ac:dyDescent="0.25">
      <c r="DG1290" s="121" t="s">
        <v>5105</v>
      </c>
      <c r="DH1290" s="122" t="str">
        <f>VLOOKUP(DG1290,'[1]Sheet2 (2)'!$A$2:$C$2126,3,FALSE)</f>
        <v>40110.635.000.5997.530.000000000000.17</v>
      </c>
      <c r="DI1290" t="str">
        <f t="shared" si="137"/>
        <v>40110.635.000.</v>
      </c>
      <c r="DJ1290" t="str">
        <f t="shared" si="138"/>
        <v>.530.000000000000.17</v>
      </c>
      <c r="DK1290" s="4" t="s">
        <v>5348</v>
      </c>
      <c r="DL1290" t="str">
        <f t="shared" si="139"/>
        <v>5997</v>
      </c>
      <c r="DM1290" t="s">
        <v>2735</v>
      </c>
      <c r="DN1290" t="str">
        <f t="shared" si="140"/>
        <v>110.635</v>
      </c>
      <c r="DO1290" t="str">
        <f t="shared" si="141"/>
        <v/>
      </c>
      <c r="DP1290" s="121" t="s">
        <v>5105</v>
      </c>
      <c r="DQ1290" t="s">
        <v>6373</v>
      </c>
      <c r="DR1290" t="s">
        <v>6102</v>
      </c>
      <c r="DS1290" t="str">
        <f t="shared" si="142"/>
        <v>.530.000000000000.</v>
      </c>
    </row>
    <row r="1291" spans="111:123" x14ac:dyDescent="0.25">
      <c r="DG1291" s="121" t="s">
        <v>5106</v>
      </c>
      <c r="DH1291" s="122" t="str">
        <f>VLOOKUP(DG1291,'[1]Sheet2 (2)'!$A$2:$C$2126,3,FALSE)</f>
        <v>40110.634.000.5997.540.000000000000.17</v>
      </c>
      <c r="DI1291" t="str">
        <f t="shared" si="137"/>
        <v>40110.634.000.</v>
      </c>
      <c r="DJ1291" t="str">
        <f t="shared" si="138"/>
        <v>.540.000000000000.17</v>
      </c>
      <c r="DK1291" s="4" t="s">
        <v>5349</v>
      </c>
      <c r="DL1291" t="str">
        <f t="shared" si="139"/>
        <v>5997</v>
      </c>
      <c r="DM1291" t="s">
        <v>2735</v>
      </c>
      <c r="DN1291" t="str">
        <f t="shared" si="140"/>
        <v>110.634</v>
      </c>
      <c r="DO1291" t="str">
        <f t="shared" si="141"/>
        <v/>
      </c>
      <c r="DP1291" s="121" t="s">
        <v>5106</v>
      </c>
      <c r="DQ1291" t="s">
        <v>6374</v>
      </c>
      <c r="DR1291" t="s">
        <v>5883</v>
      </c>
      <c r="DS1291" t="str">
        <f t="shared" si="142"/>
        <v>.540.000000000000.</v>
      </c>
    </row>
    <row r="1292" spans="111:123" x14ac:dyDescent="0.25">
      <c r="DG1292" s="121" t="s">
        <v>5108</v>
      </c>
      <c r="DH1292" s="122" t="str">
        <f>VLOOKUP(DG1292,'[1]Sheet2 (2)'!$A$2:$C$2126,3,FALSE)</f>
        <v>40110.645.265.5997.520.000000000000.17</v>
      </c>
      <c r="DI1292" t="str">
        <f t="shared" si="137"/>
        <v>40110.645.265.</v>
      </c>
      <c r="DJ1292" t="str">
        <f t="shared" si="138"/>
        <v>.520.000000000000.17</v>
      </c>
      <c r="DK1292" s="4" t="s">
        <v>5350</v>
      </c>
      <c r="DL1292" t="str">
        <f t="shared" si="139"/>
        <v>5997</v>
      </c>
      <c r="DM1292" t="s">
        <v>2735</v>
      </c>
      <c r="DN1292" t="str">
        <f t="shared" si="140"/>
        <v>110.645</v>
      </c>
      <c r="DO1292" t="str">
        <f t="shared" si="141"/>
        <v/>
      </c>
      <c r="DP1292" s="121" t="s">
        <v>5108</v>
      </c>
      <c r="DQ1292" t="s">
        <v>6375</v>
      </c>
      <c r="DR1292" t="s">
        <v>6106</v>
      </c>
      <c r="DS1292" t="str">
        <f t="shared" si="142"/>
        <v>.520.000000000000.</v>
      </c>
    </row>
    <row r="1293" spans="111:123" x14ac:dyDescent="0.25">
      <c r="DG1293" s="121" t="s">
        <v>5110</v>
      </c>
      <c r="DH1293" s="122" t="str">
        <f>VLOOKUP(DG1293,'[1]Sheet2 (2)'!$A$2:$C$2126,3,FALSE)</f>
        <v>40110.390.261.5997.520.000000000000.17</v>
      </c>
      <c r="DI1293" t="str">
        <f t="shared" si="137"/>
        <v>40110.390.261.</v>
      </c>
      <c r="DJ1293" t="str">
        <f t="shared" si="138"/>
        <v>.520.000000000000.17</v>
      </c>
      <c r="DK1293" s="4" t="s">
        <v>5351</v>
      </c>
      <c r="DL1293" t="str">
        <f t="shared" si="139"/>
        <v>5997</v>
      </c>
      <c r="DM1293" t="s">
        <v>2735</v>
      </c>
      <c r="DN1293" t="str">
        <f t="shared" si="140"/>
        <v>110.390</v>
      </c>
      <c r="DO1293" t="str">
        <f t="shared" si="141"/>
        <v/>
      </c>
      <c r="DP1293" s="121" t="s">
        <v>5110</v>
      </c>
      <c r="DQ1293" t="s">
        <v>6376</v>
      </c>
      <c r="DR1293" t="s">
        <v>6106</v>
      </c>
      <c r="DS1293" t="str">
        <f t="shared" si="142"/>
        <v>.520.000000000000.</v>
      </c>
    </row>
    <row r="1294" spans="111:123" x14ac:dyDescent="0.25">
      <c r="DG1294" s="121" t="s">
        <v>5112</v>
      </c>
      <c r="DH1294" s="122" t="str">
        <f>VLOOKUP(DG1294,'[1]Sheet2 (2)'!$A$2:$C$2126,3,FALSE)</f>
        <v>40110.390.000.5997.510.000000000000.17</v>
      </c>
      <c r="DI1294" t="str">
        <f t="shared" si="137"/>
        <v>40110.390.000.</v>
      </c>
      <c r="DJ1294" t="str">
        <f t="shared" si="138"/>
        <v>.510.000000000000.17</v>
      </c>
      <c r="DK1294" s="4" t="s">
        <v>5345</v>
      </c>
      <c r="DL1294" t="str">
        <f t="shared" si="139"/>
        <v>5997</v>
      </c>
      <c r="DM1294" t="s">
        <v>2735</v>
      </c>
      <c r="DN1294" t="str">
        <f t="shared" si="140"/>
        <v>110.390</v>
      </c>
      <c r="DO1294" t="str">
        <f t="shared" si="141"/>
        <v/>
      </c>
      <c r="DP1294" s="121" t="s">
        <v>5112</v>
      </c>
      <c r="DQ1294" t="s">
        <v>6370</v>
      </c>
      <c r="DR1294" t="s">
        <v>5885</v>
      </c>
      <c r="DS1294" t="str">
        <f t="shared" si="142"/>
        <v>.510.000000000000.</v>
      </c>
    </row>
    <row r="1295" spans="111:123" x14ac:dyDescent="0.25">
      <c r="DG1295" s="121" t="s">
        <v>5114</v>
      </c>
      <c r="DH1295" s="122" t="str">
        <f>VLOOKUP(DG1295,'[1]Sheet2 (2)'!$A$2:$C$2126,3,FALSE)</f>
        <v>40110.390.000.5997.510.000000000000.17</v>
      </c>
      <c r="DI1295" t="str">
        <f t="shared" si="137"/>
        <v>40110.390.000.</v>
      </c>
      <c r="DJ1295" t="str">
        <f t="shared" si="138"/>
        <v>.510.000000000000.17</v>
      </c>
      <c r="DK1295" s="4" t="s">
        <v>5345</v>
      </c>
      <c r="DL1295" t="str">
        <f t="shared" si="139"/>
        <v>5997</v>
      </c>
      <c r="DM1295" t="s">
        <v>2735</v>
      </c>
      <c r="DN1295" t="str">
        <f t="shared" si="140"/>
        <v>110.390</v>
      </c>
      <c r="DO1295" t="str">
        <f t="shared" si="141"/>
        <v/>
      </c>
      <c r="DP1295" s="121" t="s">
        <v>5114</v>
      </c>
      <c r="DQ1295" t="s">
        <v>6370</v>
      </c>
      <c r="DR1295" t="s">
        <v>5885</v>
      </c>
      <c r="DS1295" t="str">
        <f t="shared" si="142"/>
        <v>.510.000000000000.</v>
      </c>
    </row>
    <row r="1296" spans="111:123" x14ac:dyDescent="0.25">
      <c r="DG1296" s="121" t="s">
        <v>5116</v>
      </c>
      <c r="DH1296" s="122" t="str">
        <f>VLOOKUP(DG1296,'[1]Sheet2 (2)'!$A$2:$C$2126,3,FALSE)</f>
        <v>40110.999.000.5996.000.000000000000.17</v>
      </c>
      <c r="DI1296" t="str">
        <f t="shared" si="137"/>
        <v>40110.999.000.</v>
      </c>
      <c r="DJ1296" t="str">
        <f t="shared" si="138"/>
        <v>.000.000000000000.17</v>
      </c>
      <c r="DK1296" s="4" t="s">
        <v>5240</v>
      </c>
      <c r="DL1296" t="str">
        <f t="shared" si="139"/>
        <v>5996</v>
      </c>
      <c r="DM1296" t="s">
        <v>3078</v>
      </c>
      <c r="DN1296" t="str">
        <f t="shared" si="140"/>
        <v>110.999</v>
      </c>
      <c r="DO1296" t="str">
        <f t="shared" si="141"/>
        <v>N/A</v>
      </c>
      <c r="DP1296" s="121" t="s">
        <v>5116</v>
      </c>
      <c r="DQ1296" t="s">
        <v>1422</v>
      </c>
      <c r="DR1296" t="s">
        <v>1422</v>
      </c>
      <c r="DS1296" t="str">
        <f t="shared" si="142"/>
        <v>N/A</v>
      </c>
    </row>
    <row r="1297" spans="111:123" x14ac:dyDescent="0.25">
      <c r="DG1297" s="121" t="s">
        <v>5118</v>
      </c>
      <c r="DH1297" s="122" t="str">
        <f>VLOOKUP(DG1297,'[1]Sheet2 (2)'!$A$2:$C$2126,3,FALSE)</f>
        <v>40110.390.000.5997.510.000000000000.17</v>
      </c>
      <c r="DI1297" t="str">
        <f t="shared" si="137"/>
        <v>40110.390.000.</v>
      </c>
      <c r="DJ1297" t="str">
        <f t="shared" si="138"/>
        <v>.510.000000000000.17</v>
      </c>
      <c r="DK1297" s="4" t="s">
        <v>5345</v>
      </c>
      <c r="DL1297" t="str">
        <f t="shared" si="139"/>
        <v>5997</v>
      </c>
      <c r="DM1297" t="s">
        <v>2735</v>
      </c>
      <c r="DN1297" t="str">
        <f t="shared" si="140"/>
        <v>110.390</v>
      </c>
      <c r="DO1297" t="str">
        <f t="shared" si="141"/>
        <v/>
      </c>
      <c r="DP1297" s="121" t="s">
        <v>5118</v>
      </c>
      <c r="DQ1297" t="s">
        <v>6370</v>
      </c>
      <c r="DR1297" t="s">
        <v>5885</v>
      </c>
      <c r="DS1297" t="str">
        <f t="shared" si="142"/>
        <v>.510.000000000000.</v>
      </c>
    </row>
    <row r="1298" spans="111:123" x14ac:dyDescent="0.25">
      <c r="DG1298" s="121" t="s">
        <v>5120</v>
      </c>
      <c r="DH1298" s="122" t="str">
        <f>VLOOKUP(DG1298,'[1]Sheet2 (2)'!$A$2:$C$2126,3,FALSE)</f>
        <v>40110.999.000.5996.000.000000000000.17</v>
      </c>
      <c r="DI1298" t="str">
        <f t="shared" si="137"/>
        <v>40110.999.000.</v>
      </c>
      <c r="DJ1298" t="str">
        <f t="shared" si="138"/>
        <v>.000.000000000000.17</v>
      </c>
      <c r="DK1298" s="4" t="s">
        <v>5240</v>
      </c>
      <c r="DL1298" t="str">
        <f t="shared" si="139"/>
        <v>5996</v>
      </c>
      <c r="DM1298" t="s">
        <v>3078</v>
      </c>
      <c r="DN1298" t="str">
        <f t="shared" si="140"/>
        <v>110.999</v>
      </c>
      <c r="DO1298" t="str">
        <f t="shared" si="141"/>
        <v>N/A</v>
      </c>
      <c r="DP1298" s="121" t="s">
        <v>5120</v>
      </c>
      <c r="DQ1298" t="s">
        <v>1422</v>
      </c>
      <c r="DR1298" t="s">
        <v>1422</v>
      </c>
      <c r="DS1298" t="str">
        <f t="shared" si="142"/>
        <v>N/A</v>
      </c>
    </row>
    <row r="1299" spans="111:123" x14ac:dyDescent="0.25">
      <c r="DG1299" s="121" t="s">
        <v>2728</v>
      </c>
      <c r="DH1299" s="122" t="str">
        <f>VLOOKUP(DG1299,'[1]Sheet2 (2)'!$A$2:$C$2126,3,FALSE)</f>
        <v>50110.999.000.5996.000.000000000000.17</v>
      </c>
      <c r="DI1299" t="str">
        <f t="shared" si="137"/>
        <v>50110.999.000.</v>
      </c>
      <c r="DJ1299" t="str">
        <f t="shared" si="138"/>
        <v>.000.000000000000.17</v>
      </c>
      <c r="DK1299" s="4" t="s">
        <v>5240</v>
      </c>
      <c r="DL1299" t="str">
        <f t="shared" si="139"/>
        <v>5996</v>
      </c>
      <c r="DM1299" t="s">
        <v>3078</v>
      </c>
      <c r="DN1299" t="str">
        <f t="shared" si="140"/>
        <v>110.999</v>
      </c>
      <c r="DO1299" t="str">
        <f t="shared" si="141"/>
        <v>N/A</v>
      </c>
      <c r="DP1299" s="121" t="s">
        <v>2728</v>
      </c>
      <c r="DQ1299" t="s">
        <v>1422</v>
      </c>
      <c r="DR1299" t="s">
        <v>1422</v>
      </c>
      <c r="DS1299" t="str">
        <f t="shared" si="142"/>
        <v>N/A</v>
      </c>
    </row>
    <row r="1300" spans="111:123" x14ac:dyDescent="0.25">
      <c r="DG1300" s="121" t="s">
        <v>2749</v>
      </c>
      <c r="DH1300" s="122" t="str">
        <f>VLOOKUP(DG1300,'[1]Sheet2 (2)'!$A$2:$C$2126,3,FALSE)</f>
        <v>50110.683.000.5997.610.000000000000.17</v>
      </c>
      <c r="DI1300" t="str">
        <f t="shared" si="137"/>
        <v>50110.683.000.</v>
      </c>
      <c r="DJ1300" t="str">
        <f t="shared" si="138"/>
        <v>.610.000000000000.17</v>
      </c>
      <c r="DK1300" s="4" t="s">
        <v>5352</v>
      </c>
      <c r="DL1300" t="str">
        <f t="shared" si="139"/>
        <v>5997</v>
      </c>
      <c r="DM1300" t="s">
        <v>2735</v>
      </c>
      <c r="DN1300" t="str">
        <f t="shared" si="140"/>
        <v>110.683</v>
      </c>
      <c r="DO1300" t="str">
        <f t="shared" si="141"/>
        <v/>
      </c>
      <c r="DP1300" s="121" t="s">
        <v>2749</v>
      </c>
      <c r="DQ1300" t="s">
        <v>6377</v>
      </c>
      <c r="DR1300" t="s">
        <v>5867</v>
      </c>
      <c r="DS1300" t="str">
        <f t="shared" si="142"/>
        <v>.610.000000000000.</v>
      </c>
    </row>
    <row r="1301" spans="111:123" x14ac:dyDescent="0.25">
      <c r="DG1301" s="121" t="s">
        <v>2768</v>
      </c>
      <c r="DH1301" s="122" t="str">
        <f>VLOOKUP(DG1301,'[1]Sheet2 (2)'!$A$2:$C$2126,3,FALSE)</f>
        <v>50110.683.000.5997.610.000000000000.17</v>
      </c>
      <c r="DI1301" t="str">
        <f t="shared" si="137"/>
        <v>50110.683.000.</v>
      </c>
      <c r="DJ1301" t="str">
        <f t="shared" si="138"/>
        <v>.610.000000000000.17</v>
      </c>
      <c r="DK1301" s="4" t="s">
        <v>5352</v>
      </c>
      <c r="DL1301" t="str">
        <f t="shared" si="139"/>
        <v>5997</v>
      </c>
      <c r="DM1301" t="s">
        <v>2735</v>
      </c>
      <c r="DN1301" t="str">
        <f t="shared" si="140"/>
        <v>110.683</v>
      </c>
      <c r="DO1301" t="str">
        <f t="shared" si="141"/>
        <v/>
      </c>
      <c r="DP1301" s="121" t="s">
        <v>2768</v>
      </c>
      <c r="DQ1301" t="s">
        <v>6377</v>
      </c>
      <c r="DR1301" t="s">
        <v>5867</v>
      </c>
      <c r="DS1301" t="str">
        <f t="shared" si="142"/>
        <v>.610.000000000000.</v>
      </c>
    </row>
    <row r="1302" spans="111:123" x14ac:dyDescent="0.25">
      <c r="DG1302" s="121" t="s">
        <v>2787</v>
      </c>
      <c r="DH1302" s="122" t="str">
        <f>VLOOKUP(DG1302,'[1]Sheet2 (2)'!$A$2:$C$2126,3,FALSE)</f>
        <v>50110.683.000.5997.610.000000000000.17</v>
      </c>
      <c r="DI1302" t="str">
        <f t="shared" si="137"/>
        <v>50110.683.000.</v>
      </c>
      <c r="DJ1302" t="str">
        <f t="shared" si="138"/>
        <v>.610.000000000000.17</v>
      </c>
      <c r="DK1302" s="4" t="s">
        <v>5352</v>
      </c>
      <c r="DL1302" t="str">
        <f t="shared" si="139"/>
        <v>5997</v>
      </c>
      <c r="DM1302" t="s">
        <v>2735</v>
      </c>
      <c r="DN1302" t="str">
        <f t="shared" si="140"/>
        <v>110.683</v>
      </c>
      <c r="DO1302" t="str">
        <f t="shared" si="141"/>
        <v/>
      </c>
      <c r="DP1302" s="121" t="s">
        <v>2787</v>
      </c>
      <c r="DQ1302" t="s">
        <v>6377</v>
      </c>
      <c r="DR1302" t="s">
        <v>5867</v>
      </c>
      <c r="DS1302" t="str">
        <f t="shared" si="142"/>
        <v>.610.000000000000.</v>
      </c>
    </row>
    <row r="1303" spans="111:123" x14ac:dyDescent="0.25">
      <c r="DG1303" s="121" t="s">
        <v>2806</v>
      </c>
      <c r="DH1303" s="122" t="str">
        <f>VLOOKUP(DG1303,'[1]Sheet2 (2)'!$A$2:$C$2126,3,FALSE)</f>
        <v>50110.696.000.5997.610.000000000000.17</v>
      </c>
      <c r="DI1303" t="str">
        <f t="shared" si="137"/>
        <v>50110.696.000.</v>
      </c>
      <c r="DJ1303" t="str">
        <f t="shared" si="138"/>
        <v>.610.000000000000.17</v>
      </c>
      <c r="DK1303" s="4" t="s">
        <v>5353</v>
      </c>
      <c r="DL1303" t="str">
        <f t="shared" si="139"/>
        <v>5997</v>
      </c>
      <c r="DM1303" t="s">
        <v>2735</v>
      </c>
      <c r="DN1303" t="str">
        <f t="shared" si="140"/>
        <v>110.696</v>
      </c>
      <c r="DO1303" t="str">
        <f t="shared" si="141"/>
        <v/>
      </c>
      <c r="DP1303" s="121" t="s">
        <v>2806</v>
      </c>
      <c r="DQ1303" t="s">
        <v>6378</v>
      </c>
      <c r="DR1303" t="s">
        <v>5867</v>
      </c>
      <c r="DS1303" t="str">
        <f t="shared" si="142"/>
        <v>.610.000000000000.</v>
      </c>
    </row>
    <row r="1304" spans="111:123" x14ac:dyDescent="0.25">
      <c r="DG1304" s="121" t="s">
        <v>2825</v>
      </c>
      <c r="DH1304" s="122" t="str">
        <f>VLOOKUP(DG1304,'[1]Sheet2 (2)'!$A$2:$C$2126,3,FALSE)</f>
        <v>50110.694.000.5997.610.000000000000.17</v>
      </c>
      <c r="DI1304" t="str">
        <f t="shared" si="137"/>
        <v>50110.694.000.</v>
      </c>
      <c r="DJ1304" t="str">
        <f t="shared" si="138"/>
        <v>.610.000000000000.17</v>
      </c>
      <c r="DK1304" s="4" t="s">
        <v>5354</v>
      </c>
      <c r="DL1304" t="str">
        <f t="shared" si="139"/>
        <v>5997</v>
      </c>
      <c r="DM1304" t="s">
        <v>2735</v>
      </c>
      <c r="DN1304" t="str">
        <f t="shared" si="140"/>
        <v>110.694</v>
      </c>
      <c r="DO1304" t="str">
        <f t="shared" si="141"/>
        <v/>
      </c>
      <c r="DP1304" s="121" t="s">
        <v>2825</v>
      </c>
      <c r="DQ1304" t="s">
        <v>6379</v>
      </c>
      <c r="DR1304" t="s">
        <v>5867</v>
      </c>
      <c r="DS1304" t="str">
        <f t="shared" si="142"/>
        <v>.610.000000000000.</v>
      </c>
    </row>
    <row r="1305" spans="111:123" x14ac:dyDescent="0.25">
      <c r="DG1305" s="121" t="s">
        <v>2844</v>
      </c>
      <c r="DH1305" s="122" t="str">
        <f>VLOOKUP(DG1305,'[1]Sheet2 (2)'!$A$2:$C$2126,3,FALSE)</f>
        <v>50110.693.000.5997.610.000000000000.17</v>
      </c>
      <c r="DI1305" t="str">
        <f t="shared" si="137"/>
        <v>50110.693.000.</v>
      </c>
      <c r="DJ1305" t="str">
        <f t="shared" si="138"/>
        <v>.610.000000000000.17</v>
      </c>
      <c r="DK1305" s="4" t="s">
        <v>5355</v>
      </c>
      <c r="DL1305" t="str">
        <f t="shared" si="139"/>
        <v>5997</v>
      </c>
      <c r="DM1305" t="s">
        <v>2735</v>
      </c>
      <c r="DN1305" t="str">
        <f t="shared" si="140"/>
        <v>110.693</v>
      </c>
      <c r="DO1305" t="str">
        <f t="shared" si="141"/>
        <v/>
      </c>
      <c r="DP1305" s="121" t="s">
        <v>2844</v>
      </c>
      <c r="DQ1305" t="s">
        <v>6380</v>
      </c>
      <c r="DR1305" t="s">
        <v>5867</v>
      </c>
      <c r="DS1305" t="str">
        <f t="shared" si="142"/>
        <v>.610.000000000000.</v>
      </c>
    </row>
    <row r="1306" spans="111:123" x14ac:dyDescent="0.25">
      <c r="DG1306" s="121" t="s">
        <v>2863</v>
      </c>
      <c r="DH1306" s="122" t="str">
        <f>VLOOKUP(DG1306,'[1]Sheet2 (2)'!$A$2:$C$2126,3,FALSE)</f>
        <v>50110.603.000.5997.610.000000000000.17</v>
      </c>
      <c r="DI1306" t="str">
        <f t="shared" si="137"/>
        <v>50110.603.000.</v>
      </c>
      <c r="DJ1306" t="str">
        <f t="shared" si="138"/>
        <v>.610.000000000000.17</v>
      </c>
      <c r="DK1306" s="4" t="s">
        <v>5356</v>
      </c>
      <c r="DL1306" t="str">
        <f t="shared" si="139"/>
        <v>5997</v>
      </c>
      <c r="DM1306" t="s">
        <v>2735</v>
      </c>
      <c r="DN1306" t="str">
        <f t="shared" si="140"/>
        <v>110.603</v>
      </c>
      <c r="DO1306" t="str">
        <f t="shared" si="141"/>
        <v/>
      </c>
      <c r="DP1306" s="121" t="s">
        <v>2863</v>
      </c>
      <c r="DQ1306" t="s">
        <v>6381</v>
      </c>
      <c r="DR1306" t="s">
        <v>5867</v>
      </c>
      <c r="DS1306" t="str">
        <f t="shared" si="142"/>
        <v>.610.000000000000.</v>
      </c>
    </row>
    <row r="1307" spans="111:123" x14ac:dyDescent="0.25">
      <c r="DG1307" s="121" t="s">
        <v>2882</v>
      </c>
      <c r="DH1307" s="122" t="str">
        <f>VLOOKUP(DG1307,'[1]Sheet2 (2)'!$A$2:$C$2126,3,FALSE)</f>
        <v>50110.693.000.5997.610.000000000000.17</v>
      </c>
      <c r="DI1307" t="str">
        <f t="shared" si="137"/>
        <v>50110.693.000.</v>
      </c>
      <c r="DJ1307" t="str">
        <f t="shared" si="138"/>
        <v>.610.000000000000.17</v>
      </c>
      <c r="DK1307" s="4" t="s">
        <v>5355</v>
      </c>
      <c r="DL1307" t="str">
        <f t="shared" si="139"/>
        <v>5997</v>
      </c>
      <c r="DM1307" t="s">
        <v>2735</v>
      </c>
      <c r="DN1307" t="str">
        <f t="shared" si="140"/>
        <v>110.693</v>
      </c>
      <c r="DO1307" t="str">
        <f t="shared" si="141"/>
        <v/>
      </c>
      <c r="DP1307" s="121" t="s">
        <v>2882</v>
      </c>
      <c r="DQ1307" t="s">
        <v>6380</v>
      </c>
      <c r="DR1307" t="s">
        <v>5867</v>
      </c>
      <c r="DS1307" t="str">
        <f t="shared" si="142"/>
        <v>.610.000000000000.</v>
      </c>
    </row>
    <row r="1308" spans="111:123" x14ac:dyDescent="0.25">
      <c r="DG1308" s="121" t="s">
        <v>2901</v>
      </c>
      <c r="DH1308" s="122" t="str">
        <f>VLOOKUP(DG1308,'[1]Sheet2 (2)'!$A$2:$C$2126,3,FALSE)</f>
        <v>50110.693.000.5997.610.000000000000.17</v>
      </c>
      <c r="DI1308" t="str">
        <f t="shared" si="137"/>
        <v>50110.693.000.</v>
      </c>
      <c r="DJ1308" t="str">
        <f t="shared" si="138"/>
        <v>.610.000000000000.17</v>
      </c>
      <c r="DK1308" s="4" t="s">
        <v>5355</v>
      </c>
      <c r="DL1308" t="str">
        <f t="shared" si="139"/>
        <v>5997</v>
      </c>
      <c r="DM1308" t="s">
        <v>2735</v>
      </c>
      <c r="DN1308" t="str">
        <f t="shared" si="140"/>
        <v>110.693</v>
      </c>
      <c r="DO1308" t="str">
        <f t="shared" si="141"/>
        <v/>
      </c>
      <c r="DP1308" s="121" t="s">
        <v>2901</v>
      </c>
      <c r="DQ1308" t="s">
        <v>6380</v>
      </c>
      <c r="DR1308" t="s">
        <v>5867</v>
      </c>
      <c r="DS1308" t="str">
        <f t="shared" si="142"/>
        <v>.610.000000000000.</v>
      </c>
    </row>
    <row r="1309" spans="111:123" x14ac:dyDescent="0.25">
      <c r="DG1309" s="121" t="s">
        <v>2919</v>
      </c>
      <c r="DH1309" s="122" t="str">
        <f>VLOOKUP(DG1309,'[1]Sheet2 (2)'!$A$2:$C$2126,3,FALSE)</f>
        <v>50110.693.000.5997.610.000000000000.17</v>
      </c>
      <c r="DI1309" t="str">
        <f t="shared" si="137"/>
        <v>50110.693.000.</v>
      </c>
      <c r="DJ1309" t="str">
        <f t="shared" si="138"/>
        <v>.610.000000000000.17</v>
      </c>
      <c r="DK1309" s="4" t="s">
        <v>5355</v>
      </c>
      <c r="DL1309" t="str">
        <f t="shared" si="139"/>
        <v>5997</v>
      </c>
      <c r="DM1309" t="s">
        <v>2735</v>
      </c>
      <c r="DN1309" t="str">
        <f t="shared" si="140"/>
        <v>110.693</v>
      </c>
      <c r="DO1309" t="str">
        <f t="shared" si="141"/>
        <v/>
      </c>
      <c r="DP1309" s="121" t="s">
        <v>2919</v>
      </c>
      <c r="DQ1309" t="s">
        <v>6380</v>
      </c>
      <c r="DR1309" t="s">
        <v>5867</v>
      </c>
      <c r="DS1309" t="str">
        <f t="shared" si="142"/>
        <v>.610.000000000000.</v>
      </c>
    </row>
    <row r="1310" spans="111:123" x14ac:dyDescent="0.25">
      <c r="DG1310" s="121" t="s">
        <v>2938</v>
      </c>
      <c r="DH1310" s="122" t="str">
        <f>VLOOKUP(DG1310,'[1]Sheet2 (2)'!$A$2:$C$2126,3,FALSE)</f>
        <v>50110.693.000.5997.610.000000000000.17</v>
      </c>
      <c r="DI1310" t="str">
        <f t="shared" si="137"/>
        <v>50110.693.000.</v>
      </c>
      <c r="DJ1310" t="str">
        <f t="shared" si="138"/>
        <v>.610.000000000000.17</v>
      </c>
      <c r="DK1310" s="4" t="s">
        <v>5355</v>
      </c>
      <c r="DL1310" t="str">
        <f t="shared" si="139"/>
        <v>5997</v>
      </c>
      <c r="DM1310" t="s">
        <v>2735</v>
      </c>
      <c r="DN1310" t="str">
        <f t="shared" si="140"/>
        <v>110.693</v>
      </c>
      <c r="DO1310" t="str">
        <f t="shared" si="141"/>
        <v/>
      </c>
      <c r="DP1310" s="121" t="s">
        <v>2938</v>
      </c>
      <c r="DQ1310" t="s">
        <v>6380</v>
      </c>
      <c r="DR1310" t="s">
        <v>5867</v>
      </c>
      <c r="DS1310" t="str">
        <f t="shared" si="142"/>
        <v>.610.000000000000.</v>
      </c>
    </row>
    <row r="1311" spans="111:123" x14ac:dyDescent="0.25">
      <c r="DG1311" s="121" t="s">
        <v>2956</v>
      </c>
      <c r="DH1311" s="122" t="str">
        <f>VLOOKUP(DG1311,'[1]Sheet2 (2)'!$A$2:$C$2126,3,FALSE)</f>
        <v>50110.683.000.5997.610.000000000000.17</v>
      </c>
      <c r="DI1311" t="str">
        <f t="shared" si="137"/>
        <v>50110.683.000.</v>
      </c>
      <c r="DJ1311" t="str">
        <f t="shared" si="138"/>
        <v>.610.000000000000.17</v>
      </c>
      <c r="DK1311" s="4" t="s">
        <v>5352</v>
      </c>
      <c r="DL1311" t="str">
        <f t="shared" si="139"/>
        <v>5997</v>
      </c>
      <c r="DM1311" t="s">
        <v>2735</v>
      </c>
      <c r="DN1311" t="str">
        <f t="shared" si="140"/>
        <v>110.683</v>
      </c>
      <c r="DO1311" t="str">
        <f t="shared" si="141"/>
        <v/>
      </c>
      <c r="DP1311" s="121" t="s">
        <v>2956</v>
      </c>
      <c r="DQ1311" t="s">
        <v>6377</v>
      </c>
      <c r="DR1311" t="s">
        <v>5867</v>
      </c>
      <c r="DS1311" t="str">
        <f t="shared" si="142"/>
        <v>.610.000000000000.</v>
      </c>
    </row>
    <row r="1312" spans="111:123" x14ac:dyDescent="0.25">
      <c r="DG1312" s="121" t="s">
        <v>2974</v>
      </c>
      <c r="DH1312" s="122" t="str">
        <f>VLOOKUP(DG1312,'[1]Sheet2 (2)'!$A$2:$C$2126,3,FALSE)</f>
        <v>50110.684.000.5997.610.000000000000.17</v>
      </c>
      <c r="DI1312" t="str">
        <f t="shared" si="137"/>
        <v>50110.684.000.</v>
      </c>
      <c r="DJ1312" t="str">
        <f t="shared" si="138"/>
        <v>.610.000000000000.17</v>
      </c>
      <c r="DK1312" s="4" t="s">
        <v>5357</v>
      </c>
      <c r="DL1312" t="str">
        <f t="shared" si="139"/>
        <v>5997</v>
      </c>
      <c r="DM1312" t="s">
        <v>2735</v>
      </c>
      <c r="DN1312" t="str">
        <f t="shared" si="140"/>
        <v>110.684</v>
      </c>
      <c r="DO1312" t="str">
        <f t="shared" si="141"/>
        <v/>
      </c>
      <c r="DP1312" s="121" t="s">
        <v>2974</v>
      </c>
      <c r="DQ1312" t="s">
        <v>6382</v>
      </c>
      <c r="DR1312" t="s">
        <v>5867</v>
      </c>
      <c r="DS1312" t="str">
        <f t="shared" si="142"/>
        <v>.610.000000000000.</v>
      </c>
    </row>
    <row r="1313" spans="111:123" x14ac:dyDescent="0.25">
      <c r="DG1313" s="121" t="s">
        <v>2991</v>
      </c>
      <c r="DH1313" s="122" t="str">
        <f>VLOOKUP(DG1313,'[1]Sheet2 (2)'!$A$2:$C$2126,3,FALSE)</f>
        <v>50110.698.000.5997.650.000000000000.17</v>
      </c>
      <c r="DI1313" t="str">
        <f t="shared" si="137"/>
        <v>50110.698.000.</v>
      </c>
      <c r="DJ1313" t="str">
        <f t="shared" si="138"/>
        <v>.650.000000000000.17</v>
      </c>
      <c r="DK1313" s="4" t="s">
        <v>5358</v>
      </c>
      <c r="DL1313" t="str">
        <f t="shared" si="139"/>
        <v>5997</v>
      </c>
      <c r="DM1313" t="s">
        <v>2735</v>
      </c>
      <c r="DN1313" t="str">
        <f t="shared" si="140"/>
        <v>110.698</v>
      </c>
      <c r="DO1313" t="str">
        <f t="shared" si="141"/>
        <v/>
      </c>
      <c r="DP1313" s="121" t="s">
        <v>2991</v>
      </c>
      <c r="DQ1313" t="s">
        <v>6383</v>
      </c>
      <c r="DR1313" t="s">
        <v>5898</v>
      </c>
      <c r="DS1313" t="str">
        <f t="shared" si="142"/>
        <v>.650.000000000000.</v>
      </c>
    </row>
    <row r="1314" spans="111:123" x14ac:dyDescent="0.25">
      <c r="DG1314" s="121" t="s">
        <v>3006</v>
      </c>
      <c r="DH1314" s="122" t="str">
        <f>VLOOKUP(DG1314,'[1]Sheet2 (2)'!$A$2:$C$2126,3,FALSE)</f>
        <v>50110.698.000.5997.650.000000000000.17</v>
      </c>
      <c r="DI1314" t="str">
        <f t="shared" si="137"/>
        <v>50110.698.000.</v>
      </c>
      <c r="DJ1314" t="str">
        <f t="shared" si="138"/>
        <v>.650.000000000000.17</v>
      </c>
      <c r="DK1314" s="4" t="s">
        <v>5358</v>
      </c>
      <c r="DL1314" t="str">
        <f t="shared" si="139"/>
        <v>5997</v>
      </c>
      <c r="DM1314" t="s">
        <v>2735</v>
      </c>
      <c r="DN1314" t="str">
        <f t="shared" si="140"/>
        <v>110.698</v>
      </c>
      <c r="DO1314" t="str">
        <f t="shared" si="141"/>
        <v/>
      </c>
      <c r="DP1314" s="121" t="s">
        <v>3006</v>
      </c>
      <c r="DQ1314" t="s">
        <v>6383</v>
      </c>
      <c r="DR1314" t="s">
        <v>5898</v>
      </c>
      <c r="DS1314" t="str">
        <f t="shared" si="142"/>
        <v>.650.000000000000.</v>
      </c>
    </row>
    <row r="1315" spans="111:123" x14ac:dyDescent="0.25">
      <c r="DG1315" s="121" t="s">
        <v>3020</v>
      </c>
      <c r="DH1315" s="122" t="str">
        <f>VLOOKUP(DG1315,'[1]Sheet2 (2)'!$A$2:$C$2126,3,FALSE)</f>
        <v>50110.698.000.5997.650.000000000000.17</v>
      </c>
      <c r="DI1315" t="str">
        <f t="shared" si="137"/>
        <v>50110.698.000.</v>
      </c>
      <c r="DJ1315" t="str">
        <f t="shared" si="138"/>
        <v>.650.000000000000.17</v>
      </c>
      <c r="DK1315" s="4" t="s">
        <v>5358</v>
      </c>
      <c r="DL1315" t="str">
        <f t="shared" si="139"/>
        <v>5997</v>
      </c>
      <c r="DM1315" t="s">
        <v>2735</v>
      </c>
      <c r="DN1315" t="str">
        <f t="shared" si="140"/>
        <v>110.698</v>
      </c>
      <c r="DO1315" t="str">
        <f t="shared" si="141"/>
        <v/>
      </c>
      <c r="DP1315" s="121" t="s">
        <v>3020</v>
      </c>
      <c r="DQ1315" t="s">
        <v>6383</v>
      </c>
      <c r="DR1315" t="s">
        <v>5898</v>
      </c>
      <c r="DS1315" t="str">
        <f t="shared" si="142"/>
        <v>.650.000000000000.</v>
      </c>
    </row>
    <row r="1316" spans="111:123" x14ac:dyDescent="0.25">
      <c r="DG1316" s="121" t="s">
        <v>3034</v>
      </c>
      <c r="DH1316" s="122" t="str">
        <f>VLOOKUP(DG1316,'[1]Sheet2 (2)'!$A$2:$C$2126,3,FALSE)</f>
        <v>50110.698.000.5997.650.000000000000.17</v>
      </c>
      <c r="DI1316" t="str">
        <f t="shared" si="137"/>
        <v>50110.698.000.</v>
      </c>
      <c r="DJ1316" t="str">
        <f t="shared" si="138"/>
        <v>.650.000000000000.17</v>
      </c>
      <c r="DK1316" s="4" t="s">
        <v>5358</v>
      </c>
      <c r="DL1316" t="str">
        <f t="shared" si="139"/>
        <v>5997</v>
      </c>
      <c r="DM1316" t="s">
        <v>2735</v>
      </c>
      <c r="DN1316" t="str">
        <f t="shared" si="140"/>
        <v>110.698</v>
      </c>
      <c r="DO1316" t="str">
        <f t="shared" si="141"/>
        <v/>
      </c>
      <c r="DP1316" s="121" t="s">
        <v>3034</v>
      </c>
      <c r="DQ1316" t="s">
        <v>6383</v>
      </c>
      <c r="DR1316" t="s">
        <v>5898</v>
      </c>
      <c r="DS1316" t="str">
        <f t="shared" si="142"/>
        <v>.650.000000000000.</v>
      </c>
    </row>
    <row r="1317" spans="111:123" x14ac:dyDescent="0.25">
      <c r="DG1317" s="121" t="s">
        <v>3047</v>
      </c>
      <c r="DH1317" s="122" t="str">
        <f>VLOOKUP(DG1317,'[1]Sheet2 (2)'!$A$2:$C$2126,3,FALSE)</f>
        <v>50110.698.000.5997.650.000000000000.17</v>
      </c>
      <c r="DI1317" t="str">
        <f t="shared" si="137"/>
        <v>50110.698.000.</v>
      </c>
      <c r="DJ1317" t="str">
        <f t="shared" si="138"/>
        <v>.650.000000000000.17</v>
      </c>
      <c r="DK1317" s="4" t="s">
        <v>5358</v>
      </c>
      <c r="DL1317" t="str">
        <f t="shared" si="139"/>
        <v>5997</v>
      </c>
      <c r="DM1317" t="s">
        <v>2735</v>
      </c>
      <c r="DN1317" t="str">
        <f t="shared" si="140"/>
        <v>110.698</v>
      </c>
      <c r="DO1317" t="str">
        <f t="shared" si="141"/>
        <v/>
      </c>
      <c r="DP1317" s="121" t="s">
        <v>3047</v>
      </c>
      <c r="DQ1317" t="s">
        <v>6383</v>
      </c>
      <c r="DR1317" t="s">
        <v>5898</v>
      </c>
      <c r="DS1317" t="str">
        <f t="shared" si="142"/>
        <v>.650.000000000000.</v>
      </c>
    </row>
    <row r="1318" spans="111:123" x14ac:dyDescent="0.25">
      <c r="DG1318" s="121" t="s">
        <v>3060</v>
      </c>
      <c r="DH1318" s="122" t="str">
        <f>VLOOKUP(DG1318,'[1]Sheet2 (2)'!$A$2:$C$2126,3,FALSE)</f>
        <v>50110.698.000.5997.650.000000000000.17</v>
      </c>
      <c r="DI1318" t="str">
        <f t="shared" si="137"/>
        <v>50110.698.000.</v>
      </c>
      <c r="DJ1318" t="str">
        <f t="shared" si="138"/>
        <v>.650.000000000000.17</v>
      </c>
      <c r="DK1318" s="4" t="s">
        <v>5358</v>
      </c>
      <c r="DL1318" t="str">
        <f t="shared" si="139"/>
        <v>5997</v>
      </c>
      <c r="DM1318" t="s">
        <v>2735</v>
      </c>
      <c r="DN1318" t="str">
        <f t="shared" si="140"/>
        <v>110.698</v>
      </c>
      <c r="DO1318" t="str">
        <f t="shared" si="141"/>
        <v/>
      </c>
      <c r="DP1318" s="121" t="s">
        <v>3060</v>
      </c>
      <c r="DQ1318" t="s">
        <v>6383</v>
      </c>
      <c r="DR1318" t="s">
        <v>5898</v>
      </c>
      <c r="DS1318" t="str">
        <f t="shared" si="142"/>
        <v>.650.000000000000.</v>
      </c>
    </row>
    <row r="1319" spans="111:123" x14ac:dyDescent="0.25">
      <c r="DG1319" s="121" t="s">
        <v>3073</v>
      </c>
      <c r="DH1319" s="122" t="str">
        <f>VLOOKUP(DG1319,'[1]Sheet2 (2)'!$A$2:$C$2126,3,FALSE)</f>
        <v>50110.698.000.5997.650.000000000000.17</v>
      </c>
      <c r="DI1319" t="str">
        <f t="shared" si="137"/>
        <v>50110.698.000.</v>
      </c>
      <c r="DJ1319" t="str">
        <f t="shared" si="138"/>
        <v>.650.000000000000.17</v>
      </c>
      <c r="DK1319" s="4" t="s">
        <v>5358</v>
      </c>
      <c r="DL1319" t="str">
        <f t="shared" si="139"/>
        <v>5997</v>
      </c>
      <c r="DM1319" t="s">
        <v>2735</v>
      </c>
      <c r="DN1319" t="str">
        <f t="shared" si="140"/>
        <v>110.698</v>
      </c>
      <c r="DO1319" t="str">
        <f t="shared" si="141"/>
        <v/>
      </c>
      <c r="DP1319" s="121" t="s">
        <v>3073</v>
      </c>
      <c r="DQ1319" t="s">
        <v>6383</v>
      </c>
      <c r="DR1319" t="s">
        <v>5898</v>
      </c>
      <c r="DS1319" t="str">
        <f t="shared" si="142"/>
        <v>.650.000000000000.</v>
      </c>
    </row>
    <row r="1320" spans="111:123" x14ac:dyDescent="0.25">
      <c r="DG1320" s="121" t="s">
        <v>3088</v>
      </c>
      <c r="DH1320" s="122" t="str">
        <f>VLOOKUP(DG1320,'[1]Sheet2 (2)'!$A$2:$C$2126,3,FALSE)</f>
        <v>50110.698.000.5997.650.000000000000.17</v>
      </c>
      <c r="DI1320" t="str">
        <f t="shared" si="137"/>
        <v>50110.698.000.</v>
      </c>
      <c r="DJ1320" t="str">
        <f t="shared" si="138"/>
        <v>.650.000000000000.17</v>
      </c>
      <c r="DK1320" s="4" t="s">
        <v>5358</v>
      </c>
      <c r="DL1320" t="str">
        <f t="shared" si="139"/>
        <v>5997</v>
      </c>
      <c r="DM1320" t="s">
        <v>2735</v>
      </c>
      <c r="DN1320" t="str">
        <f t="shared" si="140"/>
        <v>110.698</v>
      </c>
      <c r="DO1320" t="str">
        <f t="shared" si="141"/>
        <v/>
      </c>
      <c r="DP1320" s="121" t="s">
        <v>3088</v>
      </c>
      <c r="DQ1320" t="s">
        <v>6383</v>
      </c>
      <c r="DR1320" t="s">
        <v>5898</v>
      </c>
      <c r="DS1320" t="str">
        <f t="shared" si="142"/>
        <v>.650.000000000000.</v>
      </c>
    </row>
    <row r="1321" spans="111:123" x14ac:dyDescent="0.25">
      <c r="DG1321" s="121" t="s">
        <v>3101</v>
      </c>
      <c r="DH1321" s="122" t="str">
        <f>VLOOKUP(DG1321,'[1]Sheet2 (2)'!$A$2:$C$2126,3,FALSE)</f>
        <v>50110.698.000.5997.650.000000000000.17</v>
      </c>
      <c r="DI1321" t="str">
        <f t="shared" si="137"/>
        <v>50110.698.000.</v>
      </c>
      <c r="DJ1321" t="str">
        <f t="shared" si="138"/>
        <v>.650.000000000000.17</v>
      </c>
      <c r="DK1321" s="4" t="s">
        <v>5358</v>
      </c>
      <c r="DL1321" t="str">
        <f t="shared" si="139"/>
        <v>5997</v>
      </c>
      <c r="DM1321" t="s">
        <v>2735</v>
      </c>
      <c r="DN1321" t="str">
        <f t="shared" si="140"/>
        <v>110.698</v>
      </c>
      <c r="DO1321" t="str">
        <f t="shared" si="141"/>
        <v/>
      </c>
      <c r="DP1321" s="121" t="s">
        <v>3101</v>
      </c>
      <c r="DQ1321" t="s">
        <v>6383</v>
      </c>
      <c r="DR1321" t="s">
        <v>5898</v>
      </c>
      <c r="DS1321" t="str">
        <f t="shared" si="142"/>
        <v>.650.000000000000.</v>
      </c>
    </row>
    <row r="1322" spans="111:123" x14ac:dyDescent="0.25">
      <c r="DG1322" s="121" t="s">
        <v>3115</v>
      </c>
      <c r="DH1322" s="122" t="str">
        <f>VLOOKUP(DG1322,'[1]Sheet2 (2)'!$A$2:$C$2126,3,FALSE)</f>
        <v>50110.698.000.5997.650.000000000000.17</v>
      </c>
      <c r="DI1322" t="str">
        <f t="shared" si="137"/>
        <v>50110.698.000.</v>
      </c>
      <c r="DJ1322" t="str">
        <f t="shared" si="138"/>
        <v>.650.000000000000.17</v>
      </c>
      <c r="DK1322" s="4" t="s">
        <v>5358</v>
      </c>
      <c r="DL1322" t="str">
        <f t="shared" si="139"/>
        <v>5997</v>
      </c>
      <c r="DM1322" t="s">
        <v>2735</v>
      </c>
      <c r="DN1322" t="str">
        <f t="shared" si="140"/>
        <v>110.698</v>
      </c>
      <c r="DO1322" t="str">
        <f t="shared" si="141"/>
        <v/>
      </c>
      <c r="DP1322" s="121" t="s">
        <v>3115</v>
      </c>
      <c r="DQ1322" t="s">
        <v>6383</v>
      </c>
      <c r="DR1322" t="s">
        <v>5898</v>
      </c>
      <c r="DS1322" t="str">
        <f t="shared" si="142"/>
        <v>.650.000000000000.</v>
      </c>
    </row>
    <row r="1323" spans="111:123" x14ac:dyDescent="0.25">
      <c r="DG1323" s="121" t="s">
        <v>3129</v>
      </c>
      <c r="DH1323" s="122" t="str">
        <f>VLOOKUP(DG1323,'[1]Sheet2 (2)'!$A$2:$C$2126,3,FALSE)</f>
        <v>50110.642.000.5997.510.000000000000.17</v>
      </c>
      <c r="DI1323" t="str">
        <f t="shared" si="137"/>
        <v>50110.642.000.</v>
      </c>
      <c r="DJ1323" t="str">
        <f t="shared" si="138"/>
        <v>.510.000000000000.17</v>
      </c>
      <c r="DK1323" s="4" t="s">
        <v>5359</v>
      </c>
      <c r="DL1323" t="str">
        <f t="shared" si="139"/>
        <v>5997</v>
      </c>
      <c r="DM1323" t="s">
        <v>2735</v>
      </c>
      <c r="DN1323" t="str">
        <f t="shared" si="140"/>
        <v>110.642</v>
      </c>
      <c r="DO1323" t="str">
        <f t="shared" si="141"/>
        <v/>
      </c>
      <c r="DP1323" s="121" t="s">
        <v>3129</v>
      </c>
      <c r="DQ1323" t="s">
        <v>6384</v>
      </c>
      <c r="DR1323" t="s">
        <v>5885</v>
      </c>
      <c r="DS1323" t="str">
        <f t="shared" si="142"/>
        <v>.510.000000000000.</v>
      </c>
    </row>
    <row r="1324" spans="111:123" x14ac:dyDescent="0.25">
      <c r="DG1324" s="121" t="s">
        <v>3143</v>
      </c>
      <c r="DH1324" s="122" t="str">
        <f>VLOOKUP(DG1324,'[1]Sheet2 (2)'!$A$2:$C$2126,3,FALSE)</f>
        <v>50110.697.291.5997.630.000000000000.17</v>
      </c>
      <c r="DI1324" t="str">
        <f t="shared" si="137"/>
        <v>50110.697.291.</v>
      </c>
      <c r="DJ1324" t="str">
        <f t="shared" si="138"/>
        <v>.630.000000000000.17</v>
      </c>
      <c r="DK1324" s="4" t="s">
        <v>5360</v>
      </c>
      <c r="DL1324" t="str">
        <f t="shared" si="139"/>
        <v>5997</v>
      </c>
      <c r="DM1324" t="s">
        <v>2735</v>
      </c>
      <c r="DN1324" t="str">
        <f t="shared" si="140"/>
        <v>110.697</v>
      </c>
      <c r="DO1324" t="str">
        <f t="shared" si="141"/>
        <v/>
      </c>
      <c r="DP1324" s="121" t="s">
        <v>3143</v>
      </c>
      <c r="DQ1324" t="s">
        <v>6385</v>
      </c>
      <c r="DR1324" t="s">
        <v>5876</v>
      </c>
      <c r="DS1324" t="str">
        <f t="shared" si="142"/>
        <v>.630.000000000000.</v>
      </c>
    </row>
    <row r="1325" spans="111:123" x14ac:dyDescent="0.25">
      <c r="DG1325" s="121" t="s">
        <v>3157</v>
      </c>
      <c r="DH1325" s="122" t="str">
        <f>VLOOKUP(DG1325,'[1]Sheet2 (2)'!$A$2:$C$2126,3,FALSE)</f>
        <v>50110.999.000.5996.000.000000000000.17</v>
      </c>
      <c r="DI1325" t="str">
        <f t="shared" si="137"/>
        <v>50110.999.000.</v>
      </c>
      <c r="DJ1325" t="str">
        <f t="shared" si="138"/>
        <v>.000.000000000000.17</v>
      </c>
      <c r="DK1325" s="4" t="s">
        <v>5240</v>
      </c>
      <c r="DL1325" t="str">
        <f t="shared" si="139"/>
        <v>5996</v>
      </c>
      <c r="DM1325" t="s">
        <v>3078</v>
      </c>
      <c r="DN1325" t="str">
        <f t="shared" si="140"/>
        <v>110.999</v>
      </c>
      <c r="DO1325" t="str">
        <f t="shared" si="141"/>
        <v>N/A</v>
      </c>
      <c r="DP1325" s="121" t="s">
        <v>3157</v>
      </c>
      <c r="DQ1325" t="s">
        <v>1422</v>
      </c>
      <c r="DR1325" t="s">
        <v>1422</v>
      </c>
      <c r="DS1325" t="str">
        <f t="shared" si="142"/>
        <v>N/A</v>
      </c>
    </row>
    <row r="1326" spans="111:123" x14ac:dyDescent="0.25">
      <c r="DG1326" s="121" t="s">
        <v>3171</v>
      </c>
      <c r="DH1326" s="122" t="str">
        <f>VLOOKUP(DG1326,'[1]Sheet2 (2)'!$A$2:$C$2126,3,FALSE)</f>
        <v>50110.999.000.5996.000.000000000000.17</v>
      </c>
      <c r="DI1326" t="str">
        <f t="shared" si="137"/>
        <v>50110.999.000.</v>
      </c>
      <c r="DJ1326" t="str">
        <f t="shared" si="138"/>
        <v>.000.000000000000.17</v>
      </c>
      <c r="DK1326" s="4" t="s">
        <v>5240</v>
      </c>
      <c r="DL1326" t="str">
        <f t="shared" si="139"/>
        <v>5996</v>
      </c>
      <c r="DM1326" t="s">
        <v>3078</v>
      </c>
      <c r="DN1326" t="str">
        <f t="shared" si="140"/>
        <v>110.999</v>
      </c>
      <c r="DO1326" t="str">
        <f t="shared" si="141"/>
        <v>N/A</v>
      </c>
      <c r="DP1326" s="121" t="s">
        <v>3171</v>
      </c>
      <c r="DQ1326" t="s">
        <v>1422</v>
      </c>
      <c r="DR1326" t="s">
        <v>1422</v>
      </c>
      <c r="DS1326" t="str">
        <f t="shared" si="142"/>
        <v>N/A</v>
      </c>
    </row>
    <row r="1327" spans="111:123" x14ac:dyDescent="0.25">
      <c r="DG1327" s="121" t="s">
        <v>3185</v>
      </c>
      <c r="DH1327" s="122" t="str">
        <f>VLOOKUP(DG1327,'[1]Sheet2 (2)'!$A$2:$C$2126,3,FALSE)</f>
        <v>50110.999.000.5996.000.000000000000.17</v>
      </c>
      <c r="DI1327" t="str">
        <f t="shared" si="137"/>
        <v>50110.999.000.</v>
      </c>
      <c r="DJ1327" t="str">
        <f t="shared" si="138"/>
        <v>.000.000000000000.17</v>
      </c>
      <c r="DK1327" s="4" t="s">
        <v>5240</v>
      </c>
      <c r="DL1327" t="str">
        <f t="shared" si="139"/>
        <v>5996</v>
      </c>
      <c r="DM1327" t="s">
        <v>3078</v>
      </c>
      <c r="DN1327" t="str">
        <f t="shared" si="140"/>
        <v>110.999</v>
      </c>
      <c r="DO1327" t="str">
        <f t="shared" si="141"/>
        <v>N/A</v>
      </c>
      <c r="DP1327" s="121" t="s">
        <v>3185</v>
      </c>
      <c r="DQ1327" t="s">
        <v>1422</v>
      </c>
      <c r="DR1327" t="s">
        <v>1422</v>
      </c>
      <c r="DS1327" t="str">
        <f t="shared" si="142"/>
        <v>N/A</v>
      </c>
    </row>
    <row r="1328" spans="111:123" x14ac:dyDescent="0.25">
      <c r="DG1328" s="121" t="s">
        <v>3200</v>
      </c>
      <c r="DH1328" s="122" t="str">
        <f>VLOOKUP(DG1328,'[1]Sheet2 (2)'!$A$2:$C$2126,3,FALSE)</f>
        <v>50110.999.000.5996.000.000000000000.17</v>
      </c>
      <c r="DI1328" t="str">
        <f t="shared" si="137"/>
        <v>50110.999.000.</v>
      </c>
      <c r="DJ1328" t="str">
        <f t="shared" si="138"/>
        <v>.000.000000000000.17</v>
      </c>
      <c r="DK1328" s="4" t="s">
        <v>5240</v>
      </c>
      <c r="DL1328" t="str">
        <f t="shared" si="139"/>
        <v>5996</v>
      </c>
      <c r="DM1328" t="s">
        <v>3078</v>
      </c>
      <c r="DN1328" t="str">
        <f t="shared" si="140"/>
        <v>110.999</v>
      </c>
      <c r="DO1328" t="str">
        <f t="shared" si="141"/>
        <v>N/A</v>
      </c>
      <c r="DP1328" s="121" t="s">
        <v>3200</v>
      </c>
      <c r="DQ1328" t="s">
        <v>1422</v>
      </c>
      <c r="DR1328" t="s">
        <v>1422</v>
      </c>
      <c r="DS1328" t="str">
        <f t="shared" si="142"/>
        <v>N/A</v>
      </c>
    </row>
    <row r="1329" spans="111:123" x14ac:dyDescent="0.25">
      <c r="DG1329" s="121" t="s">
        <v>3215</v>
      </c>
      <c r="DH1329" s="122" t="str">
        <f>VLOOKUP(DG1329,'[1]Sheet2 (2)'!$A$2:$C$2126,3,FALSE)</f>
        <v>50110.999.000.5996.000.000000000000.17</v>
      </c>
      <c r="DI1329" t="str">
        <f t="shared" si="137"/>
        <v>50110.999.000.</v>
      </c>
      <c r="DJ1329" t="str">
        <f t="shared" si="138"/>
        <v>.000.000000000000.17</v>
      </c>
      <c r="DK1329" s="4" t="s">
        <v>5240</v>
      </c>
      <c r="DL1329" t="str">
        <f t="shared" si="139"/>
        <v>5996</v>
      </c>
      <c r="DM1329" t="s">
        <v>3078</v>
      </c>
      <c r="DN1329" t="str">
        <f t="shared" si="140"/>
        <v>110.999</v>
      </c>
      <c r="DO1329" t="str">
        <f t="shared" si="141"/>
        <v>N/A</v>
      </c>
      <c r="DP1329" s="121" t="s">
        <v>3215</v>
      </c>
      <c r="DQ1329" t="s">
        <v>1422</v>
      </c>
      <c r="DR1329" t="s">
        <v>1422</v>
      </c>
      <c r="DS1329" t="str">
        <f t="shared" si="142"/>
        <v>N/A</v>
      </c>
    </row>
    <row r="1330" spans="111:123" x14ac:dyDescent="0.25">
      <c r="DG1330" s="121" t="s">
        <v>3230</v>
      </c>
      <c r="DH1330" s="122" t="str">
        <f>VLOOKUP(DG1330,'[1]Sheet2 (2)'!$A$2:$C$2126,3,FALSE)</f>
        <v>50110.999.000.5996.000.000000000000.17</v>
      </c>
      <c r="DI1330" t="str">
        <f t="shared" si="137"/>
        <v>50110.999.000.</v>
      </c>
      <c r="DJ1330" t="str">
        <f t="shared" si="138"/>
        <v>.000.000000000000.17</v>
      </c>
      <c r="DK1330" s="4" t="s">
        <v>5240</v>
      </c>
      <c r="DL1330" t="str">
        <f t="shared" si="139"/>
        <v>5996</v>
      </c>
      <c r="DM1330" t="s">
        <v>3078</v>
      </c>
      <c r="DN1330" t="str">
        <f t="shared" si="140"/>
        <v>110.999</v>
      </c>
      <c r="DO1330" t="str">
        <f t="shared" si="141"/>
        <v>N/A</v>
      </c>
      <c r="DP1330" s="121" t="s">
        <v>3230</v>
      </c>
      <c r="DQ1330" t="s">
        <v>1422</v>
      </c>
      <c r="DR1330" t="s">
        <v>1422</v>
      </c>
      <c r="DS1330" t="str">
        <f t="shared" si="142"/>
        <v>N/A</v>
      </c>
    </row>
    <row r="1331" spans="111:123" x14ac:dyDescent="0.25">
      <c r="DG1331" s="121" t="s">
        <v>3245</v>
      </c>
      <c r="DH1331" s="122" t="str">
        <f>VLOOKUP(DG1331,'[1]Sheet2 (2)'!$A$2:$C$2126,3,FALSE)</f>
        <v>50110.576.000.5997.630.000000000000.17</v>
      </c>
      <c r="DI1331" t="str">
        <f t="shared" si="137"/>
        <v>50110.576.000.</v>
      </c>
      <c r="DJ1331" t="str">
        <f t="shared" si="138"/>
        <v>.630.000000000000.17</v>
      </c>
      <c r="DK1331" s="4" t="s">
        <v>5361</v>
      </c>
      <c r="DL1331" t="str">
        <f t="shared" si="139"/>
        <v>5997</v>
      </c>
      <c r="DM1331" t="s">
        <v>2735</v>
      </c>
      <c r="DN1331" t="str">
        <f t="shared" si="140"/>
        <v>110.576</v>
      </c>
      <c r="DO1331" t="str">
        <f t="shared" si="141"/>
        <v/>
      </c>
      <c r="DP1331" s="121" t="s">
        <v>3245</v>
      </c>
      <c r="DQ1331" t="s">
        <v>6386</v>
      </c>
      <c r="DR1331" t="s">
        <v>5876</v>
      </c>
      <c r="DS1331" t="str">
        <f t="shared" si="142"/>
        <v>.630.000000000000.</v>
      </c>
    </row>
    <row r="1332" spans="111:123" x14ac:dyDescent="0.25">
      <c r="DG1332" s="121" t="s">
        <v>3259</v>
      </c>
      <c r="DH1332" s="122" t="str">
        <f>VLOOKUP(DG1332,'[1]Sheet2 (2)'!$A$2:$C$2126,3,FALSE)</f>
        <v>50110.621.000.5997.420.000000000000.17</v>
      </c>
      <c r="DI1332" t="str">
        <f t="shared" si="137"/>
        <v>50110.621.000.</v>
      </c>
      <c r="DJ1332" t="str">
        <f t="shared" si="138"/>
        <v>.420.000000000000.17</v>
      </c>
      <c r="DK1332" s="4" t="s">
        <v>5362</v>
      </c>
      <c r="DL1332" t="str">
        <f t="shared" si="139"/>
        <v>5997</v>
      </c>
      <c r="DM1332" t="s">
        <v>2735</v>
      </c>
      <c r="DN1332" t="str">
        <f t="shared" si="140"/>
        <v>110.621</v>
      </c>
      <c r="DO1332" t="str">
        <f t="shared" si="141"/>
        <v/>
      </c>
      <c r="DP1332" s="121" t="s">
        <v>3259</v>
      </c>
      <c r="DQ1332" t="s">
        <v>6387</v>
      </c>
      <c r="DR1332" t="s">
        <v>5949</v>
      </c>
      <c r="DS1332" t="str">
        <f t="shared" si="142"/>
        <v>.420.000000000000.</v>
      </c>
    </row>
    <row r="1333" spans="111:123" x14ac:dyDescent="0.25">
      <c r="DG1333" s="121" t="s">
        <v>3274</v>
      </c>
      <c r="DH1333" s="122" t="str">
        <f>VLOOKUP(DG1333,'[1]Sheet2 (2)'!$A$2:$C$2126,3,FALSE)</f>
        <v>50110.621.000.5997.420.000000000000.17</v>
      </c>
      <c r="DI1333" t="str">
        <f t="shared" si="137"/>
        <v>50110.621.000.</v>
      </c>
      <c r="DJ1333" t="str">
        <f t="shared" si="138"/>
        <v>.420.000000000000.17</v>
      </c>
      <c r="DK1333" s="4" t="s">
        <v>5362</v>
      </c>
      <c r="DL1333" t="str">
        <f t="shared" si="139"/>
        <v>5997</v>
      </c>
      <c r="DM1333" t="s">
        <v>2735</v>
      </c>
      <c r="DN1333" t="str">
        <f t="shared" si="140"/>
        <v>110.621</v>
      </c>
      <c r="DO1333" t="str">
        <f t="shared" si="141"/>
        <v/>
      </c>
      <c r="DP1333" s="121" t="s">
        <v>3274</v>
      </c>
      <c r="DQ1333" t="s">
        <v>6387</v>
      </c>
      <c r="DR1333" t="s">
        <v>5949</v>
      </c>
      <c r="DS1333" t="str">
        <f t="shared" si="142"/>
        <v>.420.000000000000.</v>
      </c>
    </row>
    <row r="1334" spans="111:123" x14ac:dyDescent="0.25">
      <c r="DG1334" s="121" t="s">
        <v>3288</v>
      </c>
      <c r="DH1334" s="122" t="str">
        <f>VLOOKUP(DG1334,'[1]Sheet2 (2)'!$A$2:$C$2126,3,FALSE)</f>
        <v>50110.388.000.5997.470.000000000000.17</v>
      </c>
      <c r="DI1334" t="str">
        <f t="shared" si="137"/>
        <v>50110.388.000.</v>
      </c>
      <c r="DJ1334" t="str">
        <f t="shared" si="138"/>
        <v>.470.000000000000.17</v>
      </c>
      <c r="DK1334" s="4" t="s">
        <v>5363</v>
      </c>
      <c r="DL1334" t="str">
        <f t="shared" si="139"/>
        <v>5997</v>
      </c>
      <c r="DM1334" t="s">
        <v>2735</v>
      </c>
      <c r="DN1334" t="str">
        <f t="shared" si="140"/>
        <v>110.388</v>
      </c>
      <c r="DO1334" t="str">
        <f t="shared" si="141"/>
        <v/>
      </c>
      <c r="DP1334" s="121" t="s">
        <v>3288</v>
      </c>
      <c r="DQ1334" t="s">
        <v>6388</v>
      </c>
      <c r="DR1334" t="s">
        <v>5887</v>
      </c>
      <c r="DS1334" t="str">
        <f t="shared" si="142"/>
        <v>.470.000000000000.</v>
      </c>
    </row>
    <row r="1335" spans="111:123" x14ac:dyDescent="0.25">
      <c r="DG1335" s="121" t="s">
        <v>3302</v>
      </c>
      <c r="DH1335" s="122" t="str">
        <f>VLOOKUP(DG1335,'[1]Sheet2 (2)'!$A$2:$C$2126,3,FALSE)</f>
        <v>50110.388.000.5997.470.000000000000.17</v>
      </c>
      <c r="DI1335" t="str">
        <f t="shared" si="137"/>
        <v>50110.388.000.</v>
      </c>
      <c r="DJ1335" t="str">
        <f t="shared" si="138"/>
        <v>.470.000000000000.17</v>
      </c>
      <c r="DK1335" s="4" t="s">
        <v>5363</v>
      </c>
      <c r="DL1335" t="str">
        <f t="shared" si="139"/>
        <v>5997</v>
      </c>
      <c r="DM1335" t="s">
        <v>2735</v>
      </c>
      <c r="DN1335" t="str">
        <f t="shared" si="140"/>
        <v>110.388</v>
      </c>
      <c r="DO1335" t="str">
        <f t="shared" si="141"/>
        <v/>
      </c>
      <c r="DP1335" s="121" t="s">
        <v>3302</v>
      </c>
      <c r="DQ1335" t="s">
        <v>6388</v>
      </c>
      <c r="DR1335" t="s">
        <v>5887</v>
      </c>
      <c r="DS1335" t="str">
        <f t="shared" si="142"/>
        <v>.470.000000000000.</v>
      </c>
    </row>
    <row r="1336" spans="111:123" x14ac:dyDescent="0.25">
      <c r="DG1336" s="121" t="s">
        <v>3317</v>
      </c>
      <c r="DH1336" s="122" t="str">
        <f>VLOOKUP(DG1336,'[1]Sheet2 (2)'!$A$2:$C$2126,3,FALSE)</f>
        <v>50110.165.000.5997.130.000000000000.17</v>
      </c>
      <c r="DI1336" t="str">
        <f t="shared" si="137"/>
        <v>50110.165.000.</v>
      </c>
      <c r="DJ1336" t="str">
        <f t="shared" si="138"/>
        <v>.130.000000000000.17</v>
      </c>
      <c r="DK1336" s="4" t="s">
        <v>5364</v>
      </c>
      <c r="DL1336" t="str">
        <f t="shared" si="139"/>
        <v>5997</v>
      </c>
      <c r="DM1336" t="s">
        <v>2735</v>
      </c>
      <c r="DN1336" t="str">
        <f t="shared" si="140"/>
        <v>110.165</v>
      </c>
      <c r="DO1336" t="str">
        <f t="shared" si="141"/>
        <v/>
      </c>
      <c r="DP1336" s="121" t="s">
        <v>3317</v>
      </c>
      <c r="DQ1336" t="s">
        <v>6389</v>
      </c>
      <c r="DR1336" t="s">
        <v>5966</v>
      </c>
      <c r="DS1336" t="str">
        <f t="shared" si="142"/>
        <v>.130.000000000000.</v>
      </c>
    </row>
    <row r="1337" spans="111:123" x14ac:dyDescent="0.25">
      <c r="DG1337" s="121" t="s">
        <v>3332</v>
      </c>
      <c r="DH1337" s="122" t="str">
        <f>VLOOKUP(DG1337,'[1]Sheet2 (2)'!$A$2:$C$2126,3,FALSE)</f>
        <v>50110.999.000.5996.000.000000000000.17</v>
      </c>
      <c r="DI1337" t="str">
        <f t="shared" si="137"/>
        <v>50110.999.000.</v>
      </c>
      <c r="DJ1337" t="str">
        <f t="shared" si="138"/>
        <v>.000.000000000000.17</v>
      </c>
      <c r="DK1337" s="4" t="s">
        <v>5240</v>
      </c>
      <c r="DL1337" t="str">
        <f t="shared" si="139"/>
        <v>5996</v>
      </c>
      <c r="DM1337" t="s">
        <v>3078</v>
      </c>
      <c r="DN1337" t="str">
        <f t="shared" si="140"/>
        <v>110.999</v>
      </c>
      <c r="DO1337" t="str">
        <f t="shared" si="141"/>
        <v>N/A</v>
      </c>
      <c r="DP1337" s="121" t="s">
        <v>3332</v>
      </c>
      <c r="DQ1337" t="s">
        <v>1422</v>
      </c>
      <c r="DR1337" t="s">
        <v>1422</v>
      </c>
      <c r="DS1337" t="str">
        <f t="shared" si="142"/>
        <v>N/A</v>
      </c>
    </row>
    <row r="1338" spans="111:123" x14ac:dyDescent="0.25">
      <c r="DG1338" s="121" t="s">
        <v>3347</v>
      </c>
      <c r="DH1338" s="122" t="str">
        <f>VLOOKUP(DG1338,'[1]Sheet2 (2)'!$A$2:$C$2126,3,FALSE)</f>
        <v>50110.636.000.5997.570.000000000000.17</v>
      </c>
      <c r="DI1338" t="str">
        <f t="shared" si="137"/>
        <v>50110.636.000.</v>
      </c>
      <c r="DJ1338" t="str">
        <f t="shared" si="138"/>
        <v>.570.000000000000.17</v>
      </c>
      <c r="DK1338" s="4" t="s">
        <v>5365</v>
      </c>
      <c r="DL1338" t="str">
        <f t="shared" si="139"/>
        <v>5997</v>
      </c>
      <c r="DM1338" t="s">
        <v>2735</v>
      </c>
      <c r="DN1338" t="str">
        <f t="shared" si="140"/>
        <v>110.636</v>
      </c>
      <c r="DO1338" t="str">
        <f t="shared" si="141"/>
        <v/>
      </c>
      <c r="DP1338" s="121" t="s">
        <v>3347</v>
      </c>
      <c r="DQ1338" t="s">
        <v>6390</v>
      </c>
      <c r="DR1338" t="s">
        <v>5958</v>
      </c>
      <c r="DS1338" t="str">
        <f t="shared" si="142"/>
        <v>.570.000000000000.</v>
      </c>
    </row>
    <row r="1339" spans="111:123" x14ac:dyDescent="0.25">
      <c r="DG1339" s="121" t="s">
        <v>3361</v>
      </c>
      <c r="DH1339" s="122" t="str">
        <f>VLOOKUP(DG1339,'[1]Sheet2 (2)'!$A$2:$C$2126,3,FALSE)</f>
        <v>50110.636.000.5997.570.000000000000.17</v>
      </c>
      <c r="DI1339" t="str">
        <f t="shared" si="137"/>
        <v>50110.636.000.</v>
      </c>
      <c r="DJ1339" t="str">
        <f t="shared" si="138"/>
        <v>.570.000000000000.17</v>
      </c>
      <c r="DK1339" s="4" t="s">
        <v>5365</v>
      </c>
      <c r="DL1339" t="str">
        <f t="shared" si="139"/>
        <v>5997</v>
      </c>
      <c r="DM1339" t="s">
        <v>2735</v>
      </c>
      <c r="DN1339" t="str">
        <f t="shared" si="140"/>
        <v>110.636</v>
      </c>
      <c r="DO1339" t="str">
        <f t="shared" si="141"/>
        <v/>
      </c>
      <c r="DP1339" s="121" t="s">
        <v>3361</v>
      </c>
      <c r="DQ1339" t="s">
        <v>6390</v>
      </c>
      <c r="DR1339" t="s">
        <v>5958</v>
      </c>
      <c r="DS1339" t="str">
        <f t="shared" si="142"/>
        <v>.570.000000000000.</v>
      </c>
    </row>
    <row r="1340" spans="111:123" x14ac:dyDescent="0.25">
      <c r="DG1340" s="121" t="s">
        <v>3375</v>
      </c>
      <c r="DH1340" s="122" t="str">
        <f>VLOOKUP(DG1340,'[1]Sheet2 (2)'!$A$2:$C$2126,3,FALSE)</f>
        <v>50110.636.000.5997.570.000000000000.17</v>
      </c>
      <c r="DI1340" t="str">
        <f t="shared" si="137"/>
        <v>50110.636.000.</v>
      </c>
      <c r="DJ1340" t="str">
        <f t="shared" si="138"/>
        <v>.570.000000000000.17</v>
      </c>
      <c r="DK1340" s="4" t="s">
        <v>5365</v>
      </c>
      <c r="DL1340" t="str">
        <f t="shared" si="139"/>
        <v>5997</v>
      </c>
      <c r="DM1340" t="s">
        <v>2735</v>
      </c>
      <c r="DN1340" t="str">
        <f t="shared" si="140"/>
        <v>110.636</v>
      </c>
      <c r="DO1340" t="str">
        <f t="shared" si="141"/>
        <v/>
      </c>
      <c r="DP1340" s="121" t="s">
        <v>3375</v>
      </c>
      <c r="DQ1340" t="s">
        <v>6390</v>
      </c>
      <c r="DR1340" t="s">
        <v>5958</v>
      </c>
      <c r="DS1340" t="str">
        <f t="shared" si="142"/>
        <v>.570.000000000000.</v>
      </c>
    </row>
    <row r="1341" spans="111:123" x14ac:dyDescent="0.25">
      <c r="DG1341" s="121" t="s">
        <v>3389</v>
      </c>
      <c r="DH1341" s="122" t="str">
        <f>VLOOKUP(DG1341,'[1]Sheet2 (2)'!$A$2:$C$2126,3,FALSE)</f>
        <v>50110.636.000.5997.570.000000000000.17</v>
      </c>
      <c r="DI1341" t="str">
        <f t="shared" si="137"/>
        <v>50110.636.000.</v>
      </c>
      <c r="DJ1341" t="str">
        <f t="shared" si="138"/>
        <v>.570.000000000000.17</v>
      </c>
      <c r="DK1341" s="4" t="s">
        <v>5365</v>
      </c>
      <c r="DL1341" t="str">
        <f t="shared" si="139"/>
        <v>5997</v>
      </c>
      <c r="DM1341" t="s">
        <v>2735</v>
      </c>
      <c r="DN1341" t="str">
        <f t="shared" si="140"/>
        <v>110.636</v>
      </c>
      <c r="DO1341" t="str">
        <f t="shared" si="141"/>
        <v/>
      </c>
      <c r="DP1341" s="121" t="s">
        <v>3389</v>
      </c>
      <c r="DQ1341" t="s">
        <v>6390</v>
      </c>
      <c r="DR1341" t="s">
        <v>5958</v>
      </c>
      <c r="DS1341" t="str">
        <f t="shared" si="142"/>
        <v>.570.000000000000.</v>
      </c>
    </row>
    <row r="1342" spans="111:123" x14ac:dyDescent="0.25">
      <c r="DG1342" s="121" t="s">
        <v>3403</v>
      </c>
      <c r="DH1342" s="122" t="str">
        <f>VLOOKUP(DG1342,'[1]Sheet2 (2)'!$A$2:$C$2126,3,FALSE)</f>
        <v>50110.636.000.5997.570.000000000000.17</v>
      </c>
      <c r="DI1342" t="str">
        <f t="shared" si="137"/>
        <v>50110.636.000.</v>
      </c>
      <c r="DJ1342" t="str">
        <f t="shared" si="138"/>
        <v>.570.000000000000.17</v>
      </c>
      <c r="DK1342" s="4" t="s">
        <v>5365</v>
      </c>
      <c r="DL1342" t="str">
        <f t="shared" si="139"/>
        <v>5997</v>
      </c>
      <c r="DM1342" t="s">
        <v>2735</v>
      </c>
      <c r="DN1342" t="str">
        <f t="shared" si="140"/>
        <v>110.636</v>
      </c>
      <c r="DO1342" t="str">
        <f t="shared" si="141"/>
        <v/>
      </c>
      <c r="DP1342" s="121" t="s">
        <v>3403</v>
      </c>
      <c r="DQ1342" t="s">
        <v>6390</v>
      </c>
      <c r="DR1342" t="s">
        <v>5958</v>
      </c>
      <c r="DS1342" t="str">
        <f t="shared" si="142"/>
        <v>.570.000000000000.</v>
      </c>
    </row>
    <row r="1343" spans="111:123" x14ac:dyDescent="0.25">
      <c r="DG1343" s="121" t="s">
        <v>3417</v>
      </c>
      <c r="DH1343" s="122" t="str">
        <f>VLOOKUP(DG1343,'[1]Sheet2 (2)'!$A$2:$C$2126,3,FALSE)</f>
        <v>50110.636.000.5997.570.000000000000.17</v>
      </c>
      <c r="DI1343" t="str">
        <f t="shared" si="137"/>
        <v>50110.636.000.</v>
      </c>
      <c r="DJ1343" t="str">
        <f t="shared" si="138"/>
        <v>.570.000000000000.17</v>
      </c>
      <c r="DK1343" s="4" t="s">
        <v>5365</v>
      </c>
      <c r="DL1343" t="str">
        <f t="shared" si="139"/>
        <v>5997</v>
      </c>
      <c r="DM1343" t="s">
        <v>2735</v>
      </c>
      <c r="DN1343" t="str">
        <f t="shared" si="140"/>
        <v>110.636</v>
      </c>
      <c r="DO1343" t="str">
        <f t="shared" si="141"/>
        <v/>
      </c>
      <c r="DP1343" s="121" t="s">
        <v>3417</v>
      </c>
      <c r="DQ1343" t="s">
        <v>6390</v>
      </c>
      <c r="DR1343" t="s">
        <v>5958</v>
      </c>
      <c r="DS1343" t="str">
        <f t="shared" si="142"/>
        <v>.570.000000000000.</v>
      </c>
    </row>
    <row r="1344" spans="111:123" x14ac:dyDescent="0.25">
      <c r="DG1344" s="121" t="s">
        <v>3431</v>
      </c>
      <c r="DH1344" s="122" t="str">
        <f>VLOOKUP(DG1344,'[1]Sheet2 (2)'!$A$2:$C$2126,3,FALSE)</f>
        <v>50110.636.000.5997.570.000000000000.17</v>
      </c>
      <c r="DI1344" t="str">
        <f t="shared" si="137"/>
        <v>50110.636.000.</v>
      </c>
      <c r="DJ1344" t="str">
        <f t="shared" si="138"/>
        <v>.570.000000000000.17</v>
      </c>
      <c r="DK1344" s="4" t="s">
        <v>5365</v>
      </c>
      <c r="DL1344" t="str">
        <f t="shared" si="139"/>
        <v>5997</v>
      </c>
      <c r="DM1344" t="s">
        <v>2735</v>
      </c>
      <c r="DN1344" t="str">
        <f t="shared" si="140"/>
        <v>110.636</v>
      </c>
      <c r="DO1344" t="str">
        <f t="shared" si="141"/>
        <v/>
      </c>
      <c r="DP1344" s="121" t="s">
        <v>3431</v>
      </c>
      <c r="DQ1344" t="s">
        <v>6390</v>
      </c>
      <c r="DR1344" t="s">
        <v>5958</v>
      </c>
      <c r="DS1344" t="str">
        <f t="shared" si="142"/>
        <v>.570.000000000000.</v>
      </c>
    </row>
    <row r="1345" spans="111:123" x14ac:dyDescent="0.25">
      <c r="DG1345" s="121" t="s">
        <v>3445</v>
      </c>
      <c r="DH1345" s="122" t="str">
        <f>VLOOKUP(DG1345,'[1]Sheet2 (2)'!$A$2:$C$2126,3,FALSE)</f>
        <v>50110.613.000.5997.410.000000000000.17</v>
      </c>
      <c r="DI1345" t="str">
        <f t="shared" si="137"/>
        <v>50110.613.000.</v>
      </c>
      <c r="DJ1345" t="str">
        <f t="shared" si="138"/>
        <v>.410.000000000000.17</v>
      </c>
      <c r="DK1345" s="4" t="s">
        <v>5366</v>
      </c>
      <c r="DL1345" t="str">
        <f t="shared" si="139"/>
        <v>5997</v>
      </c>
      <c r="DM1345" t="s">
        <v>2735</v>
      </c>
      <c r="DN1345" t="str">
        <f t="shared" si="140"/>
        <v>110.613</v>
      </c>
      <c r="DO1345" t="str">
        <f t="shared" si="141"/>
        <v/>
      </c>
      <c r="DP1345" s="121" t="s">
        <v>3445</v>
      </c>
      <c r="DQ1345" t="s">
        <v>6391</v>
      </c>
      <c r="DR1345" t="s">
        <v>5970</v>
      </c>
      <c r="DS1345" t="str">
        <f t="shared" si="142"/>
        <v>.410.000000000000.</v>
      </c>
    </row>
    <row r="1346" spans="111:123" x14ac:dyDescent="0.25">
      <c r="DG1346" s="121" t="s">
        <v>3460</v>
      </c>
      <c r="DH1346" s="122" t="str">
        <f>VLOOKUP(DG1346,'[1]Sheet2 (2)'!$A$2:$C$2126,3,FALSE)</f>
        <v>50110.613.000.5997.410.000000000000.17</v>
      </c>
      <c r="DI1346" t="str">
        <f t="shared" si="137"/>
        <v>50110.613.000.</v>
      </c>
      <c r="DJ1346" t="str">
        <f t="shared" si="138"/>
        <v>.410.000000000000.17</v>
      </c>
      <c r="DK1346" s="4" t="s">
        <v>5366</v>
      </c>
      <c r="DL1346" t="str">
        <f t="shared" si="139"/>
        <v>5997</v>
      </c>
      <c r="DM1346" t="s">
        <v>2735</v>
      </c>
      <c r="DN1346" t="str">
        <f t="shared" si="140"/>
        <v>110.613</v>
      </c>
      <c r="DO1346" t="str">
        <f t="shared" si="141"/>
        <v/>
      </c>
      <c r="DP1346" s="121" t="s">
        <v>3460</v>
      </c>
      <c r="DQ1346" t="s">
        <v>6391</v>
      </c>
      <c r="DR1346" t="s">
        <v>5970</v>
      </c>
      <c r="DS1346" t="str">
        <f t="shared" si="142"/>
        <v>.410.000000000000.</v>
      </c>
    </row>
    <row r="1347" spans="111:123" x14ac:dyDescent="0.25">
      <c r="DG1347" s="121" t="s">
        <v>3475</v>
      </c>
      <c r="DH1347" s="122" t="str">
        <f>VLOOKUP(DG1347,'[1]Sheet2 (2)'!$A$2:$C$2126,3,FALSE)</f>
        <v>50110.613.000.5997.410.000000000000.17</v>
      </c>
      <c r="DI1347" t="str">
        <f t="shared" ref="DI1347:DI1410" si="143">MID(DH1347,1,14)</f>
        <v>50110.613.000.</v>
      </c>
      <c r="DJ1347" t="str">
        <f t="shared" ref="DJ1347:DJ1410" si="144">MID(DH1347,19,20)</f>
        <v>.410.000000000000.17</v>
      </c>
      <c r="DK1347" s="4" t="s">
        <v>5366</v>
      </c>
      <c r="DL1347" t="str">
        <f t="shared" ref="DL1347:DL1410" si="145">MID(DH1347,15,4)</f>
        <v>5997</v>
      </c>
      <c r="DM1347" t="s">
        <v>2735</v>
      </c>
      <c r="DN1347" t="str">
        <f t="shared" ref="DN1347:DN1410" si="146">MID(DI1347,3,7)</f>
        <v>110.613</v>
      </c>
      <c r="DO1347" t="str">
        <f t="shared" ref="DO1347:DO1410" si="147">IF(DN1347="110.999","N/A","")</f>
        <v/>
      </c>
      <c r="DP1347" s="121" t="s">
        <v>3475</v>
      </c>
      <c r="DQ1347" t="s">
        <v>6391</v>
      </c>
      <c r="DR1347" t="s">
        <v>5970</v>
      </c>
      <c r="DS1347" t="str">
        <f t="shared" ref="DS1347:DS1410" si="148">MID(DR1347,1,18)</f>
        <v>.410.000000000000.</v>
      </c>
    </row>
    <row r="1348" spans="111:123" x14ac:dyDescent="0.25">
      <c r="DG1348" s="121" t="s">
        <v>3489</v>
      </c>
      <c r="DH1348" s="122" t="str">
        <f>VLOOKUP(DG1348,'[1]Sheet2 (2)'!$A$2:$C$2126,3,FALSE)</f>
        <v>50110.613.000.5997.410.000000000000.17</v>
      </c>
      <c r="DI1348" t="str">
        <f t="shared" si="143"/>
        <v>50110.613.000.</v>
      </c>
      <c r="DJ1348" t="str">
        <f t="shared" si="144"/>
        <v>.410.000000000000.17</v>
      </c>
      <c r="DK1348" s="4" t="s">
        <v>5366</v>
      </c>
      <c r="DL1348" t="str">
        <f t="shared" si="145"/>
        <v>5997</v>
      </c>
      <c r="DM1348" t="s">
        <v>2735</v>
      </c>
      <c r="DN1348" t="str">
        <f t="shared" si="146"/>
        <v>110.613</v>
      </c>
      <c r="DO1348" t="str">
        <f t="shared" si="147"/>
        <v/>
      </c>
      <c r="DP1348" s="121" t="s">
        <v>3489</v>
      </c>
      <c r="DQ1348" t="s">
        <v>6391</v>
      </c>
      <c r="DR1348" t="s">
        <v>5970</v>
      </c>
      <c r="DS1348" t="str">
        <f t="shared" si="148"/>
        <v>.410.000000000000.</v>
      </c>
    </row>
    <row r="1349" spans="111:123" x14ac:dyDescent="0.25">
      <c r="DG1349" s="121" t="s">
        <v>3503</v>
      </c>
      <c r="DH1349" s="122" t="str">
        <f>VLOOKUP(DG1349,'[1]Sheet2 (2)'!$A$2:$C$2126,3,FALSE)</f>
        <v>50110.613.000.5997.410.000000000000.17</v>
      </c>
      <c r="DI1349" t="str">
        <f t="shared" si="143"/>
        <v>50110.613.000.</v>
      </c>
      <c r="DJ1349" t="str">
        <f t="shared" si="144"/>
        <v>.410.000000000000.17</v>
      </c>
      <c r="DK1349" s="4" t="s">
        <v>5366</v>
      </c>
      <c r="DL1349" t="str">
        <f t="shared" si="145"/>
        <v>5997</v>
      </c>
      <c r="DM1349" t="s">
        <v>2735</v>
      </c>
      <c r="DN1349" t="str">
        <f t="shared" si="146"/>
        <v>110.613</v>
      </c>
      <c r="DO1349" t="str">
        <f t="shared" si="147"/>
        <v/>
      </c>
      <c r="DP1349" s="121" t="s">
        <v>3503</v>
      </c>
      <c r="DQ1349" t="s">
        <v>6391</v>
      </c>
      <c r="DR1349" t="s">
        <v>5970</v>
      </c>
      <c r="DS1349" t="str">
        <f t="shared" si="148"/>
        <v>.410.000000000000.</v>
      </c>
    </row>
    <row r="1350" spans="111:123" x14ac:dyDescent="0.25">
      <c r="DG1350" s="121" t="s">
        <v>3517</v>
      </c>
      <c r="DH1350" s="122" t="str">
        <f>VLOOKUP(DG1350,'[1]Sheet2 (2)'!$A$2:$C$2126,3,FALSE)</f>
        <v>50110.613.000.5997.410.000000000000.17</v>
      </c>
      <c r="DI1350" t="str">
        <f t="shared" si="143"/>
        <v>50110.613.000.</v>
      </c>
      <c r="DJ1350" t="str">
        <f t="shared" si="144"/>
        <v>.410.000000000000.17</v>
      </c>
      <c r="DK1350" s="4" t="s">
        <v>5366</v>
      </c>
      <c r="DL1350" t="str">
        <f t="shared" si="145"/>
        <v>5997</v>
      </c>
      <c r="DM1350" t="s">
        <v>2735</v>
      </c>
      <c r="DN1350" t="str">
        <f t="shared" si="146"/>
        <v>110.613</v>
      </c>
      <c r="DO1350" t="str">
        <f t="shared" si="147"/>
        <v/>
      </c>
      <c r="DP1350" s="121" t="s">
        <v>3517</v>
      </c>
      <c r="DQ1350" t="s">
        <v>6391</v>
      </c>
      <c r="DR1350" t="s">
        <v>5970</v>
      </c>
      <c r="DS1350" t="str">
        <f t="shared" si="148"/>
        <v>.410.000000000000.</v>
      </c>
    </row>
    <row r="1351" spans="111:123" x14ac:dyDescent="0.25">
      <c r="DG1351" s="121" t="s">
        <v>3531</v>
      </c>
      <c r="DH1351" s="122" t="str">
        <f>VLOOKUP(DG1351,'[1]Sheet2 (2)'!$A$2:$C$2126,3,FALSE)</f>
        <v>50110.613.000.5997.410.000000000000.17</v>
      </c>
      <c r="DI1351" t="str">
        <f t="shared" si="143"/>
        <v>50110.613.000.</v>
      </c>
      <c r="DJ1351" t="str">
        <f t="shared" si="144"/>
        <v>.410.000000000000.17</v>
      </c>
      <c r="DK1351" s="4" t="s">
        <v>5366</v>
      </c>
      <c r="DL1351" t="str">
        <f t="shared" si="145"/>
        <v>5997</v>
      </c>
      <c r="DM1351" t="s">
        <v>2735</v>
      </c>
      <c r="DN1351" t="str">
        <f t="shared" si="146"/>
        <v>110.613</v>
      </c>
      <c r="DO1351" t="str">
        <f t="shared" si="147"/>
        <v/>
      </c>
      <c r="DP1351" s="121" t="s">
        <v>3531</v>
      </c>
      <c r="DQ1351" t="s">
        <v>6391</v>
      </c>
      <c r="DR1351" t="s">
        <v>5970</v>
      </c>
      <c r="DS1351" t="str">
        <f t="shared" si="148"/>
        <v>.410.000000000000.</v>
      </c>
    </row>
    <row r="1352" spans="111:123" x14ac:dyDescent="0.25">
      <c r="DG1352" s="121" t="s">
        <v>3545</v>
      </c>
      <c r="DH1352" s="122" t="str">
        <f>VLOOKUP(DG1352,'[1]Sheet2 (2)'!$A$2:$C$2126,3,FALSE)</f>
        <v>50110.613.000.5997.410.000000000000.17</v>
      </c>
      <c r="DI1352" t="str">
        <f t="shared" si="143"/>
        <v>50110.613.000.</v>
      </c>
      <c r="DJ1352" t="str">
        <f t="shared" si="144"/>
        <v>.410.000000000000.17</v>
      </c>
      <c r="DK1352" s="4" t="s">
        <v>5366</v>
      </c>
      <c r="DL1352" t="str">
        <f t="shared" si="145"/>
        <v>5997</v>
      </c>
      <c r="DM1352" t="s">
        <v>2735</v>
      </c>
      <c r="DN1352" t="str">
        <f t="shared" si="146"/>
        <v>110.613</v>
      </c>
      <c r="DO1352" t="str">
        <f t="shared" si="147"/>
        <v/>
      </c>
      <c r="DP1352" s="121" t="s">
        <v>3545</v>
      </c>
      <c r="DQ1352" t="s">
        <v>6391</v>
      </c>
      <c r="DR1352" t="s">
        <v>5970</v>
      </c>
      <c r="DS1352" t="str">
        <f t="shared" si="148"/>
        <v>.410.000000000000.</v>
      </c>
    </row>
    <row r="1353" spans="111:123" x14ac:dyDescent="0.25">
      <c r="DG1353" s="121" t="s">
        <v>3558</v>
      </c>
      <c r="DH1353" s="122" t="str">
        <f>VLOOKUP(DG1353,'[1]Sheet2 (2)'!$A$2:$C$2126,3,FALSE)</f>
        <v>50110.613.000.5997.410.000000000000.17</v>
      </c>
      <c r="DI1353" t="str">
        <f t="shared" si="143"/>
        <v>50110.613.000.</v>
      </c>
      <c r="DJ1353" t="str">
        <f t="shared" si="144"/>
        <v>.410.000000000000.17</v>
      </c>
      <c r="DK1353" s="4" t="s">
        <v>5366</v>
      </c>
      <c r="DL1353" t="str">
        <f t="shared" si="145"/>
        <v>5997</v>
      </c>
      <c r="DM1353" t="s">
        <v>2735</v>
      </c>
      <c r="DN1353" t="str">
        <f t="shared" si="146"/>
        <v>110.613</v>
      </c>
      <c r="DO1353" t="str">
        <f t="shared" si="147"/>
        <v/>
      </c>
      <c r="DP1353" s="121" t="s">
        <v>3558</v>
      </c>
      <c r="DQ1353" t="s">
        <v>6391</v>
      </c>
      <c r="DR1353" t="s">
        <v>5970</v>
      </c>
      <c r="DS1353" t="str">
        <f t="shared" si="148"/>
        <v>.410.000000000000.</v>
      </c>
    </row>
    <row r="1354" spans="111:123" x14ac:dyDescent="0.25">
      <c r="DG1354" s="121" t="s">
        <v>3571</v>
      </c>
      <c r="DH1354" s="122" t="str">
        <f>VLOOKUP(DG1354,'[1]Sheet2 (2)'!$A$2:$C$2126,3,FALSE)</f>
        <v>50110.613.000.5997.410.000000000000.17</v>
      </c>
      <c r="DI1354" t="str">
        <f t="shared" si="143"/>
        <v>50110.613.000.</v>
      </c>
      <c r="DJ1354" t="str">
        <f t="shared" si="144"/>
        <v>.410.000000000000.17</v>
      </c>
      <c r="DK1354" s="4" t="s">
        <v>5366</v>
      </c>
      <c r="DL1354" t="str">
        <f t="shared" si="145"/>
        <v>5997</v>
      </c>
      <c r="DM1354" t="s">
        <v>2735</v>
      </c>
      <c r="DN1354" t="str">
        <f t="shared" si="146"/>
        <v>110.613</v>
      </c>
      <c r="DO1354" t="str">
        <f t="shared" si="147"/>
        <v/>
      </c>
      <c r="DP1354" s="121" t="s">
        <v>3571</v>
      </c>
      <c r="DQ1354" t="s">
        <v>6391</v>
      </c>
      <c r="DR1354" t="s">
        <v>5970</v>
      </c>
      <c r="DS1354" t="str">
        <f t="shared" si="148"/>
        <v>.410.000000000000.</v>
      </c>
    </row>
    <row r="1355" spans="111:123" x14ac:dyDescent="0.25">
      <c r="DG1355" s="121" t="s">
        <v>3584</v>
      </c>
      <c r="DH1355" s="122" t="str">
        <f>VLOOKUP(DG1355,'[1]Sheet2 (2)'!$A$2:$C$2126,3,FALSE)</f>
        <v>50110.613.000.5997.410.000000000000.17</v>
      </c>
      <c r="DI1355" t="str">
        <f t="shared" si="143"/>
        <v>50110.613.000.</v>
      </c>
      <c r="DJ1355" t="str">
        <f t="shared" si="144"/>
        <v>.410.000000000000.17</v>
      </c>
      <c r="DK1355" s="4" t="s">
        <v>5366</v>
      </c>
      <c r="DL1355" t="str">
        <f t="shared" si="145"/>
        <v>5997</v>
      </c>
      <c r="DM1355" t="s">
        <v>2735</v>
      </c>
      <c r="DN1355" t="str">
        <f t="shared" si="146"/>
        <v>110.613</v>
      </c>
      <c r="DO1355" t="str">
        <f t="shared" si="147"/>
        <v/>
      </c>
      <c r="DP1355" s="121" t="s">
        <v>3584</v>
      </c>
      <c r="DQ1355" t="s">
        <v>6391</v>
      </c>
      <c r="DR1355" t="s">
        <v>5970</v>
      </c>
      <c r="DS1355" t="str">
        <f t="shared" si="148"/>
        <v>.410.000000000000.</v>
      </c>
    </row>
    <row r="1356" spans="111:123" x14ac:dyDescent="0.25">
      <c r="DG1356" s="121" t="s">
        <v>3597</v>
      </c>
      <c r="DH1356" s="122" t="str">
        <f>VLOOKUP(DG1356,'[1]Sheet2 (2)'!$A$2:$C$2126,3,FALSE)</f>
        <v>50110.613.000.5997.410.000000000000.17</v>
      </c>
      <c r="DI1356" t="str">
        <f t="shared" si="143"/>
        <v>50110.613.000.</v>
      </c>
      <c r="DJ1356" t="str">
        <f t="shared" si="144"/>
        <v>.410.000000000000.17</v>
      </c>
      <c r="DK1356" s="4" t="s">
        <v>5366</v>
      </c>
      <c r="DL1356" t="str">
        <f t="shared" si="145"/>
        <v>5997</v>
      </c>
      <c r="DM1356" t="s">
        <v>2735</v>
      </c>
      <c r="DN1356" t="str">
        <f t="shared" si="146"/>
        <v>110.613</v>
      </c>
      <c r="DO1356" t="str">
        <f t="shared" si="147"/>
        <v/>
      </c>
      <c r="DP1356" s="121" t="s">
        <v>3597</v>
      </c>
      <c r="DQ1356" t="s">
        <v>6391</v>
      </c>
      <c r="DR1356" t="s">
        <v>5970</v>
      </c>
      <c r="DS1356" t="str">
        <f t="shared" si="148"/>
        <v>.410.000000000000.</v>
      </c>
    </row>
    <row r="1357" spans="111:123" x14ac:dyDescent="0.25">
      <c r="DG1357" s="121" t="s">
        <v>3610</v>
      </c>
      <c r="DH1357" s="122" t="str">
        <f>VLOOKUP(DG1357,'[1]Sheet2 (2)'!$A$2:$C$2126,3,FALSE)</f>
        <v>50110.613.000.5997.410.000000000000.17</v>
      </c>
      <c r="DI1357" t="str">
        <f t="shared" si="143"/>
        <v>50110.613.000.</v>
      </c>
      <c r="DJ1357" t="str">
        <f t="shared" si="144"/>
        <v>.410.000000000000.17</v>
      </c>
      <c r="DK1357" s="4" t="s">
        <v>5366</v>
      </c>
      <c r="DL1357" t="str">
        <f t="shared" si="145"/>
        <v>5997</v>
      </c>
      <c r="DM1357" t="s">
        <v>2735</v>
      </c>
      <c r="DN1357" t="str">
        <f t="shared" si="146"/>
        <v>110.613</v>
      </c>
      <c r="DO1357" t="str">
        <f t="shared" si="147"/>
        <v/>
      </c>
      <c r="DP1357" s="121" t="s">
        <v>3610</v>
      </c>
      <c r="DQ1357" t="s">
        <v>6391</v>
      </c>
      <c r="DR1357" t="s">
        <v>5970</v>
      </c>
      <c r="DS1357" t="str">
        <f t="shared" si="148"/>
        <v>.410.000000000000.</v>
      </c>
    </row>
    <row r="1358" spans="111:123" x14ac:dyDescent="0.25">
      <c r="DG1358" s="121" t="s">
        <v>3623</v>
      </c>
      <c r="DH1358" s="122" t="str">
        <f>VLOOKUP(DG1358,'[1]Sheet2 (2)'!$A$2:$C$2126,3,FALSE)</f>
        <v>50110.613.000.5997.410.000000000000.17</v>
      </c>
      <c r="DI1358" t="str">
        <f t="shared" si="143"/>
        <v>50110.613.000.</v>
      </c>
      <c r="DJ1358" t="str">
        <f t="shared" si="144"/>
        <v>.410.000000000000.17</v>
      </c>
      <c r="DK1358" s="4" t="s">
        <v>5366</v>
      </c>
      <c r="DL1358" t="str">
        <f t="shared" si="145"/>
        <v>5997</v>
      </c>
      <c r="DM1358" t="s">
        <v>2735</v>
      </c>
      <c r="DN1358" t="str">
        <f t="shared" si="146"/>
        <v>110.613</v>
      </c>
      <c r="DO1358" t="str">
        <f t="shared" si="147"/>
        <v/>
      </c>
      <c r="DP1358" s="121" t="s">
        <v>3623</v>
      </c>
      <c r="DQ1358" t="s">
        <v>6391</v>
      </c>
      <c r="DR1358" t="s">
        <v>5970</v>
      </c>
      <c r="DS1358" t="str">
        <f t="shared" si="148"/>
        <v>.410.000000000000.</v>
      </c>
    </row>
    <row r="1359" spans="111:123" x14ac:dyDescent="0.25">
      <c r="DG1359" s="121" t="s">
        <v>3635</v>
      </c>
      <c r="DH1359" s="122" t="str">
        <f>VLOOKUP(DG1359,'[1]Sheet2 (2)'!$A$2:$C$2126,3,FALSE)</f>
        <v>50110.613.000.5997.410.000000000000.17</v>
      </c>
      <c r="DI1359" t="str">
        <f t="shared" si="143"/>
        <v>50110.613.000.</v>
      </c>
      <c r="DJ1359" t="str">
        <f t="shared" si="144"/>
        <v>.410.000000000000.17</v>
      </c>
      <c r="DK1359" s="4" t="s">
        <v>5366</v>
      </c>
      <c r="DL1359" t="str">
        <f t="shared" si="145"/>
        <v>5997</v>
      </c>
      <c r="DM1359" t="s">
        <v>2735</v>
      </c>
      <c r="DN1359" t="str">
        <f t="shared" si="146"/>
        <v>110.613</v>
      </c>
      <c r="DO1359" t="str">
        <f t="shared" si="147"/>
        <v/>
      </c>
      <c r="DP1359" s="121" t="s">
        <v>3635</v>
      </c>
      <c r="DQ1359" t="s">
        <v>6391</v>
      </c>
      <c r="DR1359" t="s">
        <v>5970</v>
      </c>
      <c r="DS1359" t="str">
        <f t="shared" si="148"/>
        <v>.410.000000000000.</v>
      </c>
    </row>
    <row r="1360" spans="111:123" x14ac:dyDescent="0.25">
      <c r="DG1360" s="121" t="s">
        <v>3647</v>
      </c>
      <c r="DH1360" s="122" t="str">
        <f>VLOOKUP(DG1360,'[1]Sheet2 (2)'!$A$2:$C$2126,3,FALSE)</f>
        <v>50110.613.000.5997.410.000000000000.17</v>
      </c>
      <c r="DI1360" t="str">
        <f t="shared" si="143"/>
        <v>50110.613.000.</v>
      </c>
      <c r="DJ1360" t="str">
        <f t="shared" si="144"/>
        <v>.410.000000000000.17</v>
      </c>
      <c r="DK1360" s="4" t="s">
        <v>5366</v>
      </c>
      <c r="DL1360" t="str">
        <f t="shared" si="145"/>
        <v>5997</v>
      </c>
      <c r="DM1360" t="s">
        <v>2735</v>
      </c>
      <c r="DN1360" t="str">
        <f t="shared" si="146"/>
        <v>110.613</v>
      </c>
      <c r="DO1360" t="str">
        <f t="shared" si="147"/>
        <v/>
      </c>
      <c r="DP1360" s="121" t="s">
        <v>3647</v>
      </c>
      <c r="DQ1360" t="s">
        <v>6391</v>
      </c>
      <c r="DR1360" t="s">
        <v>5970</v>
      </c>
      <c r="DS1360" t="str">
        <f t="shared" si="148"/>
        <v>.410.000000000000.</v>
      </c>
    </row>
    <row r="1361" spans="111:123" x14ac:dyDescent="0.25">
      <c r="DG1361" s="121" t="s">
        <v>3660</v>
      </c>
      <c r="DH1361" s="122" t="str">
        <f>VLOOKUP(DG1361,'[1]Sheet2 (2)'!$A$2:$C$2126,3,FALSE)</f>
        <v>50110.613.000.5997.410.000000000000.17</v>
      </c>
      <c r="DI1361" t="str">
        <f t="shared" si="143"/>
        <v>50110.613.000.</v>
      </c>
      <c r="DJ1361" t="str">
        <f t="shared" si="144"/>
        <v>.410.000000000000.17</v>
      </c>
      <c r="DK1361" s="4" t="s">
        <v>5366</v>
      </c>
      <c r="DL1361" t="str">
        <f t="shared" si="145"/>
        <v>5997</v>
      </c>
      <c r="DM1361" t="s">
        <v>2735</v>
      </c>
      <c r="DN1361" t="str">
        <f t="shared" si="146"/>
        <v>110.613</v>
      </c>
      <c r="DO1361" t="str">
        <f t="shared" si="147"/>
        <v/>
      </c>
      <c r="DP1361" s="121" t="s">
        <v>3660</v>
      </c>
      <c r="DQ1361" t="s">
        <v>6391</v>
      </c>
      <c r="DR1361" t="s">
        <v>5970</v>
      </c>
      <c r="DS1361" t="str">
        <f t="shared" si="148"/>
        <v>.410.000000000000.</v>
      </c>
    </row>
    <row r="1362" spans="111:123" x14ac:dyDescent="0.25">
      <c r="DG1362" s="121" t="s">
        <v>3673</v>
      </c>
      <c r="DH1362" s="122" t="str">
        <f>VLOOKUP(DG1362,'[1]Sheet2 (2)'!$A$2:$C$2126,3,FALSE)</f>
        <v>50110.633.000.5997.560.000000000000.17</v>
      </c>
      <c r="DI1362" t="str">
        <f t="shared" si="143"/>
        <v>50110.633.000.</v>
      </c>
      <c r="DJ1362" t="str">
        <f t="shared" si="144"/>
        <v>.560.000000000000.17</v>
      </c>
      <c r="DK1362" s="4" t="s">
        <v>5367</v>
      </c>
      <c r="DL1362" t="str">
        <f t="shared" si="145"/>
        <v>5997</v>
      </c>
      <c r="DM1362" t="s">
        <v>2735</v>
      </c>
      <c r="DN1362" t="str">
        <f t="shared" si="146"/>
        <v>110.633</v>
      </c>
      <c r="DO1362" t="str">
        <f t="shared" si="147"/>
        <v/>
      </c>
      <c r="DP1362" s="121" t="s">
        <v>3673</v>
      </c>
      <c r="DQ1362" t="s">
        <v>6392</v>
      </c>
      <c r="DR1362" t="s">
        <v>5881</v>
      </c>
      <c r="DS1362" t="str">
        <f t="shared" si="148"/>
        <v>.560.000000000000.</v>
      </c>
    </row>
    <row r="1363" spans="111:123" x14ac:dyDescent="0.25">
      <c r="DG1363" s="121" t="s">
        <v>3686</v>
      </c>
      <c r="DH1363" s="122" t="str">
        <f>VLOOKUP(DG1363,'[1]Sheet2 (2)'!$A$2:$C$2126,3,FALSE)</f>
        <v>50110.999.000.5996.000.000000000000.17</v>
      </c>
      <c r="DI1363" t="str">
        <f t="shared" si="143"/>
        <v>50110.999.000.</v>
      </c>
      <c r="DJ1363" t="str">
        <f t="shared" si="144"/>
        <v>.000.000000000000.17</v>
      </c>
      <c r="DK1363" s="4" t="s">
        <v>5368</v>
      </c>
      <c r="DL1363" t="str">
        <f t="shared" si="145"/>
        <v>5996</v>
      </c>
      <c r="DM1363" t="s">
        <v>3078</v>
      </c>
      <c r="DN1363" t="str">
        <f t="shared" si="146"/>
        <v>110.999</v>
      </c>
      <c r="DO1363" t="str">
        <f t="shared" si="147"/>
        <v>N/A</v>
      </c>
      <c r="DP1363" s="121" t="s">
        <v>3686</v>
      </c>
      <c r="DQ1363" t="s">
        <v>1422</v>
      </c>
      <c r="DR1363" t="s">
        <v>1422</v>
      </c>
      <c r="DS1363" t="str">
        <f t="shared" si="148"/>
        <v>N/A</v>
      </c>
    </row>
    <row r="1364" spans="111:123" x14ac:dyDescent="0.25">
      <c r="DG1364" s="121" t="s">
        <v>3698</v>
      </c>
      <c r="DH1364" s="122" t="str">
        <f>VLOOKUP(DG1364,'[1]Sheet2 (2)'!$A$2:$C$2126,3,FALSE)</f>
        <v>50110.388.204.5997.110.000000000000.17</v>
      </c>
      <c r="DI1364" t="str">
        <f t="shared" si="143"/>
        <v>50110.388.204.</v>
      </c>
      <c r="DJ1364" t="str">
        <f t="shared" si="144"/>
        <v>.110.000000000000.17</v>
      </c>
      <c r="DK1364" s="4" t="s">
        <v>5369</v>
      </c>
      <c r="DL1364" t="str">
        <f t="shared" si="145"/>
        <v>5997</v>
      </c>
      <c r="DM1364" t="s">
        <v>2735</v>
      </c>
      <c r="DN1364" t="str">
        <f t="shared" si="146"/>
        <v>110.388</v>
      </c>
      <c r="DO1364" t="str">
        <f t="shared" si="147"/>
        <v/>
      </c>
      <c r="DP1364" s="121" t="s">
        <v>3698</v>
      </c>
      <c r="DQ1364" t="s">
        <v>6393</v>
      </c>
      <c r="DR1364" t="s">
        <v>5931</v>
      </c>
      <c r="DS1364" t="str">
        <f t="shared" si="148"/>
        <v>.110.000000000000.</v>
      </c>
    </row>
    <row r="1365" spans="111:123" x14ac:dyDescent="0.25">
      <c r="DG1365" s="121" t="s">
        <v>3710</v>
      </c>
      <c r="DH1365" s="122" t="str">
        <f>VLOOKUP(DG1365,'[1]Sheet2 (2)'!$A$2:$C$2126,3,FALSE)</f>
        <v>50110.999.000.5996.000.000000000000.17</v>
      </c>
      <c r="DI1365" t="str">
        <f t="shared" si="143"/>
        <v>50110.999.000.</v>
      </c>
      <c r="DJ1365" t="str">
        <f t="shared" si="144"/>
        <v>.000.000000000000.17</v>
      </c>
      <c r="DK1365" s="4" t="s">
        <v>5368</v>
      </c>
      <c r="DL1365" t="str">
        <f t="shared" si="145"/>
        <v>5996</v>
      </c>
      <c r="DM1365" t="s">
        <v>3078</v>
      </c>
      <c r="DN1365" t="str">
        <f t="shared" si="146"/>
        <v>110.999</v>
      </c>
      <c r="DO1365" t="str">
        <f t="shared" si="147"/>
        <v>N/A</v>
      </c>
      <c r="DP1365" s="121" t="s">
        <v>3710</v>
      </c>
      <c r="DQ1365" t="s">
        <v>1422</v>
      </c>
      <c r="DR1365" t="s">
        <v>1422</v>
      </c>
      <c r="DS1365" t="str">
        <f t="shared" si="148"/>
        <v>N/A</v>
      </c>
    </row>
    <row r="1366" spans="111:123" x14ac:dyDescent="0.25">
      <c r="DG1366" s="121" t="s">
        <v>3722</v>
      </c>
      <c r="DH1366" s="122" t="str">
        <f>VLOOKUP(DG1366,'[1]Sheet2 (2)'!$A$2:$C$2126,3,FALSE)</f>
        <v>50110.999.000.5996.000.000000000000.17</v>
      </c>
      <c r="DI1366" t="str">
        <f t="shared" si="143"/>
        <v>50110.999.000.</v>
      </c>
      <c r="DJ1366" t="str">
        <f t="shared" si="144"/>
        <v>.000.000000000000.17</v>
      </c>
      <c r="DK1366" s="4" t="s">
        <v>5368</v>
      </c>
      <c r="DL1366" t="str">
        <f t="shared" si="145"/>
        <v>5996</v>
      </c>
      <c r="DM1366" t="s">
        <v>3078</v>
      </c>
      <c r="DN1366" t="str">
        <f t="shared" si="146"/>
        <v>110.999</v>
      </c>
      <c r="DO1366" t="str">
        <f t="shared" si="147"/>
        <v>N/A</v>
      </c>
      <c r="DP1366" s="121" t="s">
        <v>3722</v>
      </c>
      <c r="DQ1366" t="s">
        <v>1422</v>
      </c>
      <c r="DR1366" t="s">
        <v>1422</v>
      </c>
      <c r="DS1366" t="str">
        <f t="shared" si="148"/>
        <v>N/A</v>
      </c>
    </row>
    <row r="1367" spans="111:123" x14ac:dyDescent="0.25">
      <c r="DG1367" s="121" t="s">
        <v>3734</v>
      </c>
      <c r="DH1367" s="122" t="str">
        <f>VLOOKUP(DG1367,'[1]Sheet2 (2)'!$A$2:$C$2126,3,FALSE)</f>
        <v>50110.999.000.5996.000.000000000000.17</v>
      </c>
      <c r="DI1367" t="str">
        <f t="shared" si="143"/>
        <v>50110.999.000.</v>
      </c>
      <c r="DJ1367" t="str">
        <f t="shared" si="144"/>
        <v>.000.000000000000.17</v>
      </c>
      <c r="DK1367" s="4" t="s">
        <v>5368</v>
      </c>
      <c r="DL1367" t="str">
        <f t="shared" si="145"/>
        <v>5996</v>
      </c>
      <c r="DM1367" t="s">
        <v>3078</v>
      </c>
      <c r="DN1367" t="str">
        <f t="shared" si="146"/>
        <v>110.999</v>
      </c>
      <c r="DO1367" t="str">
        <f t="shared" si="147"/>
        <v>N/A</v>
      </c>
      <c r="DP1367" s="121" t="s">
        <v>3734</v>
      </c>
      <c r="DQ1367" t="s">
        <v>1422</v>
      </c>
      <c r="DR1367" t="s">
        <v>1422</v>
      </c>
      <c r="DS1367" t="str">
        <f t="shared" si="148"/>
        <v>N/A</v>
      </c>
    </row>
    <row r="1368" spans="111:123" x14ac:dyDescent="0.25">
      <c r="DG1368" s="121" t="s">
        <v>3746</v>
      </c>
      <c r="DH1368" s="122" t="str">
        <f>VLOOKUP(DG1368,'[1]Sheet2 (2)'!$A$2:$C$2126,3,FALSE)</f>
        <v>50110.388.142.5997.220.000000000000.17</v>
      </c>
      <c r="DI1368" t="str">
        <f t="shared" si="143"/>
        <v>50110.388.142.</v>
      </c>
      <c r="DJ1368" t="str">
        <f t="shared" si="144"/>
        <v>.220.000000000000.17</v>
      </c>
      <c r="DK1368" s="4" t="s">
        <v>5370</v>
      </c>
      <c r="DL1368" t="str">
        <f t="shared" si="145"/>
        <v>5997</v>
      </c>
      <c r="DM1368" t="s">
        <v>2735</v>
      </c>
      <c r="DN1368" t="str">
        <f t="shared" si="146"/>
        <v>110.388</v>
      </c>
      <c r="DO1368" t="str">
        <f t="shared" si="147"/>
        <v/>
      </c>
      <c r="DP1368" s="121" t="s">
        <v>3746</v>
      </c>
      <c r="DQ1368" t="s">
        <v>6394</v>
      </c>
      <c r="DR1368" t="s">
        <v>5903</v>
      </c>
      <c r="DS1368" t="str">
        <f t="shared" si="148"/>
        <v>.220.000000000000.</v>
      </c>
    </row>
    <row r="1369" spans="111:123" x14ac:dyDescent="0.25">
      <c r="DG1369" s="121" t="s">
        <v>3758</v>
      </c>
      <c r="DH1369" s="122" t="str">
        <f>VLOOKUP(DG1369,'[1]Sheet2 (2)'!$A$2:$C$2126,3,FALSE)</f>
        <v>50110.388.000.5997.470.000000000000.17</v>
      </c>
      <c r="DI1369" t="str">
        <f t="shared" si="143"/>
        <v>50110.388.000.</v>
      </c>
      <c r="DJ1369" t="str">
        <f t="shared" si="144"/>
        <v>.470.000000000000.17</v>
      </c>
      <c r="DK1369" s="4" t="s">
        <v>5363</v>
      </c>
      <c r="DL1369" t="str">
        <f t="shared" si="145"/>
        <v>5997</v>
      </c>
      <c r="DM1369" t="s">
        <v>2735</v>
      </c>
      <c r="DN1369" t="str">
        <f t="shared" si="146"/>
        <v>110.388</v>
      </c>
      <c r="DO1369" t="str">
        <f t="shared" si="147"/>
        <v/>
      </c>
      <c r="DP1369" s="121" t="s">
        <v>3758</v>
      </c>
      <c r="DQ1369" t="s">
        <v>6388</v>
      </c>
      <c r="DR1369" t="s">
        <v>5887</v>
      </c>
      <c r="DS1369" t="str">
        <f t="shared" si="148"/>
        <v>.470.000000000000.</v>
      </c>
    </row>
    <row r="1370" spans="111:123" x14ac:dyDescent="0.25">
      <c r="DG1370" s="121" t="s">
        <v>3770</v>
      </c>
      <c r="DH1370" s="122" t="str">
        <f>VLOOKUP(DG1370,'[1]Sheet2 (2)'!$A$2:$C$2126,3,FALSE)</f>
        <v>50110.186.000.5997.110.000000000000.17</v>
      </c>
      <c r="DI1370" t="str">
        <f t="shared" si="143"/>
        <v>50110.186.000.</v>
      </c>
      <c r="DJ1370" t="str">
        <f t="shared" si="144"/>
        <v>.110.000000000000.17</v>
      </c>
      <c r="DK1370" s="4" t="s">
        <v>5371</v>
      </c>
      <c r="DL1370" t="str">
        <f t="shared" si="145"/>
        <v>5997</v>
      </c>
      <c r="DM1370" t="s">
        <v>2735</v>
      </c>
      <c r="DN1370" t="str">
        <f t="shared" si="146"/>
        <v>110.186</v>
      </c>
      <c r="DO1370" t="str">
        <f t="shared" si="147"/>
        <v/>
      </c>
      <c r="DP1370" s="121" t="s">
        <v>3770</v>
      </c>
      <c r="DQ1370" t="s">
        <v>6395</v>
      </c>
      <c r="DR1370" t="s">
        <v>5931</v>
      </c>
      <c r="DS1370" t="str">
        <f t="shared" si="148"/>
        <v>.110.000000000000.</v>
      </c>
    </row>
    <row r="1371" spans="111:123" x14ac:dyDescent="0.25">
      <c r="DG1371" s="121" t="s">
        <v>3782</v>
      </c>
      <c r="DH1371" s="122" t="str">
        <f>VLOOKUP(DG1371,'[1]Sheet2 (2)'!$A$2:$C$2126,3,FALSE)</f>
        <v>50110.001.000.5997.110.000000000000.17</v>
      </c>
      <c r="DI1371" t="str">
        <f t="shared" si="143"/>
        <v>50110.001.000.</v>
      </c>
      <c r="DJ1371" t="str">
        <f t="shared" si="144"/>
        <v>.110.000000000000.17</v>
      </c>
      <c r="DK1371" s="4" t="s">
        <v>5372</v>
      </c>
      <c r="DL1371" t="str">
        <f t="shared" si="145"/>
        <v>5997</v>
      </c>
      <c r="DM1371" t="s">
        <v>2735</v>
      </c>
      <c r="DN1371" t="str">
        <f t="shared" si="146"/>
        <v>110.001</v>
      </c>
      <c r="DO1371" t="str">
        <f t="shared" si="147"/>
        <v/>
      </c>
      <c r="DP1371" s="121" t="s">
        <v>3782</v>
      </c>
      <c r="DQ1371" t="s">
        <v>6396</v>
      </c>
      <c r="DR1371" t="s">
        <v>5931</v>
      </c>
      <c r="DS1371" t="str">
        <f t="shared" si="148"/>
        <v>.110.000000000000.</v>
      </c>
    </row>
    <row r="1372" spans="111:123" x14ac:dyDescent="0.25">
      <c r="DG1372" s="121" t="s">
        <v>3794</v>
      </c>
      <c r="DH1372" s="122" t="str">
        <f>VLOOKUP(DG1372,'[1]Sheet2 (2)'!$A$2:$C$2126,3,FALSE)</f>
        <v>50110.017.000.5997.110.000000000000.17</v>
      </c>
      <c r="DI1372" t="str">
        <f t="shared" si="143"/>
        <v>50110.017.000.</v>
      </c>
      <c r="DJ1372" t="str">
        <f t="shared" si="144"/>
        <v>.110.000000000000.17</v>
      </c>
      <c r="DK1372" s="4" t="s">
        <v>5373</v>
      </c>
      <c r="DL1372" t="str">
        <f t="shared" si="145"/>
        <v>5997</v>
      </c>
      <c r="DM1372" t="s">
        <v>2735</v>
      </c>
      <c r="DN1372" t="str">
        <f t="shared" si="146"/>
        <v>110.017</v>
      </c>
      <c r="DO1372" t="str">
        <f t="shared" si="147"/>
        <v/>
      </c>
      <c r="DP1372" s="121" t="s">
        <v>3794</v>
      </c>
      <c r="DQ1372" t="s">
        <v>6397</v>
      </c>
      <c r="DR1372" t="s">
        <v>5931</v>
      </c>
      <c r="DS1372" t="str">
        <f t="shared" si="148"/>
        <v>.110.000000000000.</v>
      </c>
    </row>
    <row r="1373" spans="111:123" x14ac:dyDescent="0.25">
      <c r="DG1373" s="121" t="s">
        <v>3806</v>
      </c>
      <c r="DH1373" s="122" t="str">
        <f>VLOOKUP(DG1373,'[1]Sheet2 (2)'!$A$2:$C$2126,3,FALSE)</f>
        <v>50110.021.000.5997.110.000000000000.17</v>
      </c>
      <c r="DI1373" t="str">
        <f t="shared" si="143"/>
        <v>50110.021.000.</v>
      </c>
      <c r="DJ1373" t="str">
        <f t="shared" si="144"/>
        <v>.110.000000000000.17</v>
      </c>
      <c r="DK1373" s="4" t="s">
        <v>5374</v>
      </c>
      <c r="DL1373" t="str">
        <f t="shared" si="145"/>
        <v>5997</v>
      </c>
      <c r="DM1373" t="s">
        <v>2735</v>
      </c>
      <c r="DN1373" t="str">
        <f t="shared" si="146"/>
        <v>110.021</v>
      </c>
      <c r="DO1373" t="str">
        <f t="shared" si="147"/>
        <v/>
      </c>
      <c r="DP1373" s="121" t="s">
        <v>3806</v>
      </c>
      <c r="DQ1373" t="s">
        <v>6398</v>
      </c>
      <c r="DR1373" t="s">
        <v>5931</v>
      </c>
      <c r="DS1373" t="str">
        <f t="shared" si="148"/>
        <v>.110.000000000000.</v>
      </c>
    </row>
    <row r="1374" spans="111:123" x14ac:dyDescent="0.25">
      <c r="DG1374" s="121" t="s">
        <v>3818</v>
      </c>
      <c r="DH1374" s="122" t="str">
        <f>VLOOKUP(DG1374,'[1]Sheet2 (2)'!$A$2:$C$2126,3,FALSE)</f>
        <v>50110.263.000.5997.110.000000000000.17</v>
      </c>
      <c r="DI1374" t="str">
        <f t="shared" si="143"/>
        <v>50110.263.000.</v>
      </c>
      <c r="DJ1374" t="str">
        <f t="shared" si="144"/>
        <v>.110.000000000000.17</v>
      </c>
      <c r="DK1374" s="4" t="s">
        <v>5375</v>
      </c>
      <c r="DL1374" t="str">
        <f t="shared" si="145"/>
        <v>5997</v>
      </c>
      <c r="DM1374" t="s">
        <v>2735</v>
      </c>
      <c r="DN1374" t="str">
        <f t="shared" si="146"/>
        <v>110.263</v>
      </c>
      <c r="DO1374" t="str">
        <f t="shared" si="147"/>
        <v/>
      </c>
      <c r="DP1374" s="121" t="s">
        <v>3818</v>
      </c>
      <c r="DQ1374" t="s">
        <v>6399</v>
      </c>
      <c r="DR1374" t="s">
        <v>5931</v>
      </c>
      <c r="DS1374" t="str">
        <f t="shared" si="148"/>
        <v>.110.000000000000.</v>
      </c>
    </row>
    <row r="1375" spans="111:123" x14ac:dyDescent="0.25">
      <c r="DG1375" s="121" t="s">
        <v>3830</v>
      </c>
      <c r="DH1375" s="122" t="str">
        <f>VLOOKUP(DG1375,'[1]Sheet2 (2)'!$A$2:$C$2126,3,FALSE)</f>
        <v>50110.219.000.5997.110.000000000000.17</v>
      </c>
      <c r="DI1375" t="str">
        <f t="shared" si="143"/>
        <v>50110.219.000.</v>
      </c>
      <c r="DJ1375" t="str">
        <f t="shared" si="144"/>
        <v>.110.000000000000.17</v>
      </c>
      <c r="DK1375" s="4" t="s">
        <v>5376</v>
      </c>
      <c r="DL1375" t="str">
        <f t="shared" si="145"/>
        <v>5997</v>
      </c>
      <c r="DM1375" t="s">
        <v>2735</v>
      </c>
      <c r="DN1375" t="str">
        <f t="shared" si="146"/>
        <v>110.219</v>
      </c>
      <c r="DO1375" t="str">
        <f t="shared" si="147"/>
        <v/>
      </c>
      <c r="DP1375" s="121" t="s">
        <v>3830</v>
      </c>
      <c r="DQ1375" t="s">
        <v>6400</v>
      </c>
      <c r="DR1375" t="s">
        <v>5931</v>
      </c>
      <c r="DS1375" t="str">
        <f t="shared" si="148"/>
        <v>.110.000000000000.</v>
      </c>
    </row>
    <row r="1376" spans="111:123" x14ac:dyDescent="0.25">
      <c r="DG1376" s="121" t="s">
        <v>3842</v>
      </c>
      <c r="DH1376" s="122" t="str">
        <f>VLOOKUP(DG1376,'[1]Sheet2 (2)'!$A$2:$C$2126,3,FALSE)</f>
        <v>50110.223.000.5997.110.000000000000.17</v>
      </c>
      <c r="DI1376" t="str">
        <f t="shared" si="143"/>
        <v>50110.223.000.</v>
      </c>
      <c r="DJ1376" t="str">
        <f t="shared" si="144"/>
        <v>.110.000000000000.17</v>
      </c>
      <c r="DK1376" s="4" t="s">
        <v>5377</v>
      </c>
      <c r="DL1376" t="str">
        <f t="shared" si="145"/>
        <v>5997</v>
      </c>
      <c r="DM1376" t="s">
        <v>2735</v>
      </c>
      <c r="DN1376" t="str">
        <f t="shared" si="146"/>
        <v>110.223</v>
      </c>
      <c r="DO1376" t="str">
        <f t="shared" si="147"/>
        <v/>
      </c>
      <c r="DP1376" s="121" t="s">
        <v>3842</v>
      </c>
      <c r="DQ1376" t="s">
        <v>6401</v>
      </c>
      <c r="DR1376" t="s">
        <v>5931</v>
      </c>
      <c r="DS1376" t="str">
        <f t="shared" si="148"/>
        <v>.110.000000000000.</v>
      </c>
    </row>
    <row r="1377" spans="111:123" x14ac:dyDescent="0.25">
      <c r="DG1377" s="121" t="s">
        <v>3854</v>
      </c>
      <c r="DH1377" s="122" t="str">
        <f>VLOOKUP(DG1377,'[1]Sheet2 (2)'!$A$2:$C$2126,3,FALSE)</f>
        <v>50110.248.000.5997.110.000000000000.17</v>
      </c>
      <c r="DI1377" t="str">
        <f t="shared" si="143"/>
        <v>50110.248.000.</v>
      </c>
      <c r="DJ1377" t="str">
        <f t="shared" si="144"/>
        <v>.110.000000000000.17</v>
      </c>
      <c r="DK1377" s="4" t="s">
        <v>5378</v>
      </c>
      <c r="DL1377" t="str">
        <f t="shared" si="145"/>
        <v>5997</v>
      </c>
      <c r="DM1377" t="s">
        <v>2735</v>
      </c>
      <c r="DN1377" t="str">
        <f t="shared" si="146"/>
        <v>110.248</v>
      </c>
      <c r="DO1377" t="str">
        <f t="shared" si="147"/>
        <v/>
      </c>
      <c r="DP1377" s="121" t="s">
        <v>3854</v>
      </c>
      <c r="DQ1377" t="s">
        <v>6402</v>
      </c>
      <c r="DR1377" t="s">
        <v>5931</v>
      </c>
      <c r="DS1377" t="str">
        <f t="shared" si="148"/>
        <v>.110.000000000000.</v>
      </c>
    </row>
    <row r="1378" spans="111:123" x14ac:dyDescent="0.25">
      <c r="DG1378" s="121" t="s">
        <v>3867</v>
      </c>
      <c r="DH1378" s="122" t="str">
        <f>VLOOKUP(DG1378,'[1]Sheet2 (2)'!$A$2:$C$2126,3,FALSE)</f>
        <v>50110.157.000.5997.110.000000000000.17</v>
      </c>
      <c r="DI1378" t="str">
        <f t="shared" si="143"/>
        <v>50110.157.000.</v>
      </c>
      <c r="DJ1378" t="str">
        <f t="shared" si="144"/>
        <v>.110.000000000000.17</v>
      </c>
      <c r="DK1378" s="4" t="s">
        <v>5379</v>
      </c>
      <c r="DL1378" t="str">
        <f t="shared" si="145"/>
        <v>5997</v>
      </c>
      <c r="DM1378" t="s">
        <v>2735</v>
      </c>
      <c r="DN1378" t="str">
        <f t="shared" si="146"/>
        <v>110.157</v>
      </c>
      <c r="DO1378" t="str">
        <f t="shared" si="147"/>
        <v/>
      </c>
      <c r="DP1378" s="121" t="s">
        <v>3867</v>
      </c>
      <c r="DQ1378" t="s">
        <v>6403</v>
      </c>
      <c r="DR1378" t="s">
        <v>5931</v>
      </c>
      <c r="DS1378" t="str">
        <f t="shared" si="148"/>
        <v>.110.000000000000.</v>
      </c>
    </row>
    <row r="1379" spans="111:123" x14ac:dyDescent="0.25">
      <c r="DG1379" s="121" t="s">
        <v>3880</v>
      </c>
      <c r="DH1379" s="122" t="str">
        <f>VLOOKUP(DG1379,'[1]Sheet2 (2)'!$A$2:$C$2126,3,FALSE)</f>
        <v>50110.388.000.5997.470.000000000000.17</v>
      </c>
      <c r="DI1379" t="str">
        <f t="shared" si="143"/>
        <v>50110.388.000.</v>
      </c>
      <c r="DJ1379" t="str">
        <f t="shared" si="144"/>
        <v>.470.000000000000.17</v>
      </c>
      <c r="DK1379" s="4" t="s">
        <v>5363</v>
      </c>
      <c r="DL1379" t="str">
        <f t="shared" si="145"/>
        <v>5997</v>
      </c>
      <c r="DM1379" t="s">
        <v>2735</v>
      </c>
      <c r="DN1379" t="str">
        <f t="shared" si="146"/>
        <v>110.388</v>
      </c>
      <c r="DO1379" t="str">
        <f t="shared" si="147"/>
        <v/>
      </c>
      <c r="DP1379" s="121" t="s">
        <v>3880</v>
      </c>
      <c r="DQ1379" t="s">
        <v>6388</v>
      </c>
      <c r="DR1379" t="s">
        <v>5887</v>
      </c>
      <c r="DS1379" t="str">
        <f t="shared" si="148"/>
        <v>.470.000000000000.</v>
      </c>
    </row>
    <row r="1380" spans="111:123" x14ac:dyDescent="0.25">
      <c r="DG1380" s="121" t="s">
        <v>3892</v>
      </c>
      <c r="DH1380" s="122" t="str">
        <f>VLOOKUP(DG1380,'[1]Sheet2 (2)'!$A$2:$C$2126,3,FALSE)</f>
        <v>50110.391.000.5997.610.000000000000.17</v>
      </c>
      <c r="DI1380" t="str">
        <f t="shared" si="143"/>
        <v>50110.391.000.</v>
      </c>
      <c r="DJ1380" t="str">
        <f t="shared" si="144"/>
        <v>.610.000000000000.17</v>
      </c>
      <c r="DK1380" s="4" t="s">
        <v>5380</v>
      </c>
      <c r="DL1380" t="str">
        <f t="shared" si="145"/>
        <v>5997</v>
      </c>
      <c r="DM1380" t="s">
        <v>2735</v>
      </c>
      <c r="DN1380" t="str">
        <f t="shared" si="146"/>
        <v>110.391</v>
      </c>
      <c r="DO1380" t="str">
        <f t="shared" si="147"/>
        <v/>
      </c>
      <c r="DP1380" s="121" t="s">
        <v>3892</v>
      </c>
      <c r="DQ1380" t="s">
        <v>6404</v>
      </c>
      <c r="DR1380" t="s">
        <v>5867</v>
      </c>
      <c r="DS1380" t="str">
        <f t="shared" si="148"/>
        <v>.610.000000000000.</v>
      </c>
    </row>
    <row r="1381" spans="111:123" x14ac:dyDescent="0.25">
      <c r="DG1381" s="121" t="s">
        <v>3904</v>
      </c>
      <c r="DH1381" s="122" t="str">
        <f>VLOOKUP(DG1381,'[1]Sheet2 (2)'!$A$2:$C$2126,3,FALSE)</f>
        <v>50110.391.000.5997.610.000000000000.17</v>
      </c>
      <c r="DI1381" t="str">
        <f t="shared" si="143"/>
        <v>50110.391.000.</v>
      </c>
      <c r="DJ1381" t="str">
        <f t="shared" si="144"/>
        <v>.610.000000000000.17</v>
      </c>
      <c r="DK1381" s="4" t="s">
        <v>5380</v>
      </c>
      <c r="DL1381" t="str">
        <f t="shared" si="145"/>
        <v>5997</v>
      </c>
      <c r="DM1381" t="s">
        <v>2735</v>
      </c>
      <c r="DN1381" t="str">
        <f t="shared" si="146"/>
        <v>110.391</v>
      </c>
      <c r="DO1381" t="str">
        <f t="shared" si="147"/>
        <v/>
      </c>
      <c r="DP1381" s="121" t="s">
        <v>3904</v>
      </c>
      <c r="DQ1381" t="s">
        <v>6404</v>
      </c>
      <c r="DR1381" t="s">
        <v>5867</v>
      </c>
      <c r="DS1381" t="str">
        <f t="shared" si="148"/>
        <v>.610.000000000000.</v>
      </c>
    </row>
    <row r="1382" spans="111:123" x14ac:dyDescent="0.25">
      <c r="DG1382" s="121" t="s">
        <v>3916</v>
      </c>
      <c r="DH1382" s="122" t="str">
        <f>VLOOKUP(DG1382,'[1]Sheet2 (2)'!$A$2:$C$2126,3,FALSE)</f>
        <v>50110.391.000.5997.610.000000000000.17</v>
      </c>
      <c r="DI1382" t="str">
        <f t="shared" si="143"/>
        <v>50110.391.000.</v>
      </c>
      <c r="DJ1382" t="str">
        <f t="shared" si="144"/>
        <v>.610.000000000000.17</v>
      </c>
      <c r="DK1382" s="4" t="s">
        <v>5380</v>
      </c>
      <c r="DL1382" t="str">
        <f t="shared" si="145"/>
        <v>5997</v>
      </c>
      <c r="DM1382" t="s">
        <v>2735</v>
      </c>
      <c r="DN1382" t="str">
        <f t="shared" si="146"/>
        <v>110.391</v>
      </c>
      <c r="DO1382" t="str">
        <f t="shared" si="147"/>
        <v/>
      </c>
      <c r="DP1382" s="121" t="s">
        <v>3916</v>
      </c>
      <c r="DQ1382" t="s">
        <v>6404</v>
      </c>
      <c r="DR1382" t="s">
        <v>5867</v>
      </c>
      <c r="DS1382" t="str">
        <f t="shared" si="148"/>
        <v>.610.000000000000.</v>
      </c>
    </row>
    <row r="1383" spans="111:123" x14ac:dyDescent="0.25">
      <c r="DG1383" s="121" t="s">
        <v>3928</v>
      </c>
      <c r="DH1383" s="122" t="str">
        <f>VLOOKUP(DG1383,'[1]Sheet2 (2)'!$A$2:$C$2126,3,FALSE)</f>
        <v>50110.391.000.5997.610.000000000000.17</v>
      </c>
      <c r="DI1383" t="str">
        <f t="shared" si="143"/>
        <v>50110.391.000.</v>
      </c>
      <c r="DJ1383" t="str">
        <f t="shared" si="144"/>
        <v>.610.000000000000.17</v>
      </c>
      <c r="DK1383" s="4" t="s">
        <v>5380</v>
      </c>
      <c r="DL1383" t="str">
        <f t="shared" si="145"/>
        <v>5997</v>
      </c>
      <c r="DM1383" t="s">
        <v>2735</v>
      </c>
      <c r="DN1383" t="str">
        <f t="shared" si="146"/>
        <v>110.391</v>
      </c>
      <c r="DO1383" t="str">
        <f t="shared" si="147"/>
        <v/>
      </c>
      <c r="DP1383" s="121" t="s">
        <v>3928</v>
      </c>
      <c r="DQ1383" t="s">
        <v>6404</v>
      </c>
      <c r="DR1383" t="s">
        <v>5867</v>
      </c>
      <c r="DS1383" t="str">
        <f t="shared" si="148"/>
        <v>.610.000000000000.</v>
      </c>
    </row>
    <row r="1384" spans="111:123" x14ac:dyDescent="0.25">
      <c r="DG1384" s="121" t="s">
        <v>3940</v>
      </c>
      <c r="DH1384" s="122" t="str">
        <f>VLOOKUP(DG1384,'[1]Sheet2 (2)'!$A$2:$C$2126,3,FALSE)</f>
        <v>50110.391.000.5997.610.000000000000.17</v>
      </c>
      <c r="DI1384" t="str">
        <f t="shared" si="143"/>
        <v>50110.391.000.</v>
      </c>
      <c r="DJ1384" t="str">
        <f t="shared" si="144"/>
        <v>.610.000000000000.17</v>
      </c>
      <c r="DK1384" s="4" t="s">
        <v>5380</v>
      </c>
      <c r="DL1384" t="str">
        <f t="shared" si="145"/>
        <v>5997</v>
      </c>
      <c r="DM1384" t="s">
        <v>2735</v>
      </c>
      <c r="DN1384" t="str">
        <f t="shared" si="146"/>
        <v>110.391</v>
      </c>
      <c r="DO1384" t="str">
        <f t="shared" si="147"/>
        <v/>
      </c>
      <c r="DP1384" s="121" t="s">
        <v>3940</v>
      </c>
      <c r="DQ1384" t="s">
        <v>6404</v>
      </c>
      <c r="DR1384" t="s">
        <v>5867</v>
      </c>
      <c r="DS1384" t="str">
        <f t="shared" si="148"/>
        <v>.610.000000000000.</v>
      </c>
    </row>
    <row r="1385" spans="111:123" x14ac:dyDescent="0.25">
      <c r="DG1385" s="121" t="s">
        <v>3952</v>
      </c>
      <c r="DH1385" s="122" t="str">
        <f>VLOOKUP(DG1385,'[1]Sheet2 (2)'!$A$2:$C$2126,3,FALSE)</f>
        <v>50110.391.000.5997.610.000000000000.17</v>
      </c>
      <c r="DI1385" t="str">
        <f t="shared" si="143"/>
        <v>50110.391.000.</v>
      </c>
      <c r="DJ1385" t="str">
        <f t="shared" si="144"/>
        <v>.610.000000000000.17</v>
      </c>
      <c r="DK1385" s="4" t="s">
        <v>5380</v>
      </c>
      <c r="DL1385" t="str">
        <f t="shared" si="145"/>
        <v>5997</v>
      </c>
      <c r="DM1385" t="s">
        <v>2735</v>
      </c>
      <c r="DN1385" t="str">
        <f t="shared" si="146"/>
        <v>110.391</v>
      </c>
      <c r="DO1385" t="str">
        <f t="shared" si="147"/>
        <v/>
      </c>
      <c r="DP1385" s="121" t="s">
        <v>3952</v>
      </c>
      <c r="DQ1385" t="s">
        <v>6404</v>
      </c>
      <c r="DR1385" t="s">
        <v>5867</v>
      </c>
      <c r="DS1385" t="str">
        <f t="shared" si="148"/>
        <v>.610.000000000000.</v>
      </c>
    </row>
    <row r="1386" spans="111:123" x14ac:dyDescent="0.25">
      <c r="DG1386" s="121" t="s">
        <v>3965</v>
      </c>
      <c r="DH1386" s="122" t="str">
        <f>VLOOKUP(DG1386,'[1]Sheet2 (2)'!$A$2:$C$2126,3,FALSE)</f>
        <v>50110.391.000.5997.610.000000000000.17</v>
      </c>
      <c r="DI1386" t="str">
        <f t="shared" si="143"/>
        <v>50110.391.000.</v>
      </c>
      <c r="DJ1386" t="str">
        <f t="shared" si="144"/>
        <v>.610.000000000000.17</v>
      </c>
      <c r="DK1386" s="4" t="s">
        <v>5380</v>
      </c>
      <c r="DL1386" t="str">
        <f t="shared" si="145"/>
        <v>5997</v>
      </c>
      <c r="DM1386" t="s">
        <v>2735</v>
      </c>
      <c r="DN1386" t="str">
        <f t="shared" si="146"/>
        <v>110.391</v>
      </c>
      <c r="DO1386" t="str">
        <f t="shared" si="147"/>
        <v/>
      </c>
      <c r="DP1386" s="121" t="s">
        <v>3965</v>
      </c>
      <c r="DQ1386" t="s">
        <v>6404</v>
      </c>
      <c r="DR1386" t="s">
        <v>5867</v>
      </c>
      <c r="DS1386" t="str">
        <f t="shared" si="148"/>
        <v>.610.000000000000.</v>
      </c>
    </row>
    <row r="1387" spans="111:123" x14ac:dyDescent="0.25">
      <c r="DG1387" s="121" t="s">
        <v>3978</v>
      </c>
      <c r="DH1387" s="122" t="str">
        <f>VLOOKUP(DG1387,'[1]Sheet2 (2)'!$A$2:$C$2126,3,FALSE)</f>
        <v>50110.699.000.5997.630.000000000000.17</v>
      </c>
      <c r="DI1387" t="str">
        <f t="shared" si="143"/>
        <v>50110.699.000.</v>
      </c>
      <c r="DJ1387" t="str">
        <f t="shared" si="144"/>
        <v>.630.000000000000.17</v>
      </c>
      <c r="DK1387" s="4" t="s">
        <v>5381</v>
      </c>
      <c r="DL1387" t="str">
        <f t="shared" si="145"/>
        <v>5997</v>
      </c>
      <c r="DM1387" t="s">
        <v>2735</v>
      </c>
      <c r="DN1387" t="str">
        <f t="shared" si="146"/>
        <v>110.699</v>
      </c>
      <c r="DO1387" t="str">
        <f t="shared" si="147"/>
        <v/>
      </c>
      <c r="DP1387" s="121" t="s">
        <v>3978</v>
      </c>
      <c r="DQ1387" t="s">
        <v>6405</v>
      </c>
      <c r="DR1387" t="s">
        <v>5876</v>
      </c>
      <c r="DS1387" t="str">
        <f t="shared" si="148"/>
        <v>.630.000000000000.</v>
      </c>
    </row>
    <row r="1388" spans="111:123" x14ac:dyDescent="0.25">
      <c r="DG1388" s="121" t="s">
        <v>3990</v>
      </c>
      <c r="DH1388" s="122" t="str">
        <f>VLOOKUP(DG1388,'[1]Sheet2 (2)'!$A$2:$C$2126,3,FALSE)</f>
        <v>50110.695.000.5997.630.000000000000.17</v>
      </c>
      <c r="DI1388" t="str">
        <f t="shared" si="143"/>
        <v>50110.695.000.</v>
      </c>
      <c r="DJ1388" t="str">
        <f t="shared" si="144"/>
        <v>.630.000000000000.17</v>
      </c>
      <c r="DK1388" s="4" t="s">
        <v>5382</v>
      </c>
      <c r="DL1388" t="str">
        <f t="shared" si="145"/>
        <v>5997</v>
      </c>
      <c r="DM1388" t="s">
        <v>2735</v>
      </c>
      <c r="DN1388" t="str">
        <f t="shared" si="146"/>
        <v>110.695</v>
      </c>
      <c r="DO1388" t="str">
        <f t="shared" si="147"/>
        <v/>
      </c>
      <c r="DP1388" s="121" t="s">
        <v>3990</v>
      </c>
      <c r="DQ1388" t="s">
        <v>6406</v>
      </c>
      <c r="DR1388" t="s">
        <v>5876</v>
      </c>
      <c r="DS1388" t="str">
        <f t="shared" si="148"/>
        <v>.630.000000000000.</v>
      </c>
    </row>
    <row r="1389" spans="111:123" x14ac:dyDescent="0.25">
      <c r="DG1389" s="121" t="s">
        <v>4002</v>
      </c>
      <c r="DH1389" s="122" t="str">
        <f>VLOOKUP(DG1389,'[1]Sheet2 (2)'!$A$2:$C$2126,3,FALSE)</f>
        <v>50110.695.000.5997.630.000000000000.17</v>
      </c>
      <c r="DI1389" t="str">
        <f t="shared" si="143"/>
        <v>50110.695.000.</v>
      </c>
      <c r="DJ1389" t="str">
        <f t="shared" si="144"/>
        <v>.630.000000000000.17</v>
      </c>
      <c r="DK1389" s="4" t="s">
        <v>5382</v>
      </c>
      <c r="DL1389" t="str">
        <f t="shared" si="145"/>
        <v>5997</v>
      </c>
      <c r="DM1389" t="s">
        <v>2735</v>
      </c>
      <c r="DN1389" t="str">
        <f t="shared" si="146"/>
        <v>110.695</v>
      </c>
      <c r="DO1389" t="str">
        <f t="shared" si="147"/>
        <v/>
      </c>
      <c r="DP1389" s="121" t="s">
        <v>4002</v>
      </c>
      <c r="DQ1389" t="s">
        <v>6406</v>
      </c>
      <c r="DR1389" t="s">
        <v>5876</v>
      </c>
      <c r="DS1389" t="str">
        <f t="shared" si="148"/>
        <v>.630.000000000000.</v>
      </c>
    </row>
    <row r="1390" spans="111:123" x14ac:dyDescent="0.25">
      <c r="DG1390" s="121" t="s">
        <v>4014</v>
      </c>
      <c r="DH1390" s="122" t="str">
        <f>VLOOKUP(DG1390,'[1]Sheet2 (2)'!$A$2:$C$2126,3,FALSE)</f>
        <v>50110.695.000.5997.630.000000000000.17</v>
      </c>
      <c r="DI1390" t="str">
        <f t="shared" si="143"/>
        <v>50110.695.000.</v>
      </c>
      <c r="DJ1390" t="str">
        <f t="shared" si="144"/>
        <v>.630.000000000000.17</v>
      </c>
      <c r="DK1390" s="4" t="s">
        <v>5382</v>
      </c>
      <c r="DL1390" t="str">
        <f t="shared" si="145"/>
        <v>5997</v>
      </c>
      <c r="DM1390" t="s">
        <v>2735</v>
      </c>
      <c r="DN1390" t="str">
        <f t="shared" si="146"/>
        <v>110.695</v>
      </c>
      <c r="DO1390" t="str">
        <f t="shared" si="147"/>
        <v/>
      </c>
      <c r="DP1390" s="121" t="s">
        <v>4014</v>
      </c>
      <c r="DQ1390" t="s">
        <v>6406</v>
      </c>
      <c r="DR1390" t="s">
        <v>5876</v>
      </c>
      <c r="DS1390" t="str">
        <f t="shared" si="148"/>
        <v>.630.000000000000.</v>
      </c>
    </row>
    <row r="1391" spans="111:123" x14ac:dyDescent="0.25">
      <c r="DG1391" s="121" t="s">
        <v>4026</v>
      </c>
      <c r="DH1391" s="122" t="str">
        <f>VLOOKUP(DG1391,'[1]Sheet2 (2)'!$A$2:$C$2126,3,FALSE)</f>
        <v>50110.695.000.5997.630.000000000000.17</v>
      </c>
      <c r="DI1391" t="str">
        <f t="shared" si="143"/>
        <v>50110.695.000.</v>
      </c>
      <c r="DJ1391" t="str">
        <f t="shared" si="144"/>
        <v>.630.000000000000.17</v>
      </c>
      <c r="DK1391" s="4" t="s">
        <v>5382</v>
      </c>
      <c r="DL1391" t="str">
        <f t="shared" si="145"/>
        <v>5997</v>
      </c>
      <c r="DM1391" t="s">
        <v>2735</v>
      </c>
      <c r="DN1391" t="str">
        <f t="shared" si="146"/>
        <v>110.695</v>
      </c>
      <c r="DO1391" t="str">
        <f t="shared" si="147"/>
        <v/>
      </c>
      <c r="DP1391" s="121" t="s">
        <v>4026</v>
      </c>
      <c r="DQ1391" t="s">
        <v>6406</v>
      </c>
      <c r="DR1391" t="s">
        <v>5876</v>
      </c>
      <c r="DS1391" t="str">
        <f t="shared" si="148"/>
        <v>.630.000000000000.</v>
      </c>
    </row>
    <row r="1392" spans="111:123" x14ac:dyDescent="0.25">
      <c r="DG1392" s="121" t="s">
        <v>4038</v>
      </c>
      <c r="DH1392" s="122" t="str">
        <f>VLOOKUP(DG1392,'[1]Sheet2 (2)'!$A$2:$C$2126,3,FALSE)</f>
        <v>50110.695.000.5997.630.000000000000.17</v>
      </c>
      <c r="DI1392" t="str">
        <f t="shared" si="143"/>
        <v>50110.695.000.</v>
      </c>
      <c r="DJ1392" t="str">
        <f t="shared" si="144"/>
        <v>.630.000000000000.17</v>
      </c>
      <c r="DK1392" s="4" t="s">
        <v>5382</v>
      </c>
      <c r="DL1392" t="str">
        <f t="shared" si="145"/>
        <v>5997</v>
      </c>
      <c r="DM1392" t="s">
        <v>2735</v>
      </c>
      <c r="DN1392" t="str">
        <f t="shared" si="146"/>
        <v>110.695</v>
      </c>
      <c r="DO1392" t="str">
        <f t="shared" si="147"/>
        <v/>
      </c>
      <c r="DP1392" s="121" t="s">
        <v>4038</v>
      </c>
      <c r="DQ1392" t="s">
        <v>6406</v>
      </c>
      <c r="DR1392" t="s">
        <v>5876</v>
      </c>
      <c r="DS1392" t="str">
        <f t="shared" si="148"/>
        <v>.630.000000000000.</v>
      </c>
    </row>
    <row r="1393" spans="111:123" x14ac:dyDescent="0.25">
      <c r="DG1393" s="121" t="s">
        <v>4051</v>
      </c>
      <c r="DH1393" s="122" t="str">
        <f>VLOOKUP(DG1393,'[1]Sheet2 (2)'!$A$2:$C$2126,3,FALSE)</f>
        <v>50110.689.000.5997.620.000000000000.17</v>
      </c>
      <c r="DI1393" t="str">
        <f t="shared" si="143"/>
        <v>50110.689.000.</v>
      </c>
      <c r="DJ1393" t="str">
        <f t="shared" si="144"/>
        <v>.620.000000000000.17</v>
      </c>
      <c r="DK1393" s="4" t="s">
        <v>5383</v>
      </c>
      <c r="DL1393" t="str">
        <f t="shared" si="145"/>
        <v>5997</v>
      </c>
      <c r="DM1393" t="s">
        <v>2735</v>
      </c>
      <c r="DN1393" t="str">
        <f t="shared" si="146"/>
        <v>110.689</v>
      </c>
      <c r="DO1393" t="str">
        <f t="shared" si="147"/>
        <v/>
      </c>
      <c r="DP1393" s="121" t="s">
        <v>4051</v>
      </c>
      <c r="DQ1393" t="s">
        <v>6407</v>
      </c>
      <c r="DR1393" t="s">
        <v>5869</v>
      </c>
      <c r="DS1393" t="str">
        <f t="shared" si="148"/>
        <v>.620.000000000000.</v>
      </c>
    </row>
    <row r="1394" spans="111:123" x14ac:dyDescent="0.25">
      <c r="DG1394" s="121" t="s">
        <v>4062</v>
      </c>
      <c r="DH1394" s="122" t="str">
        <f>VLOOKUP(DG1394,'[1]Sheet2 (2)'!$A$2:$C$2126,3,FALSE)</f>
        <v>50110.689.316.5997.630.000000000000.17</v>
      </c>
      <c r="DI1394" t="str">
        <f t="shared" si="143"/>
        <v>50110.689.316.</v>
      </c>
      <c r="DJ1394" t="str">
        <f t="shared" si="144"/>
        <v>.630.000000000000.17</v>
      </c>
      <c r="DK1394" s="4" t="s">
        <v>5384</v>
      </c>
      <c r="DL1394" t="str">
        <f t="shared" si="145"/>
        <v>5997</v>
      </c>
      <c r="DM1394" t="s">
        <v>2735</v>
      </c>
      <c r="DN1394" t="str">
        <f t="shared" si="146"/>
        <v>110.689</v>
      </c>
      <c r="DO1394" t="str">
        <f t="shared" si="147"/>
        <v/>
      </c>
      <c r="DP1394" s="121" t="s">
        <v>4062</v>
      </c>
      <c r="DQ1394" t="s">
        <v>6408</v>
      </c>
      <c r="DR1394" t="s">
        <v>5876</v>
      </c>
      <c r="DS1394" t="str">
        <f t="shared" si="148"/>
        <v>.630.000000000000.</v>
      </c>
    </row>
    <row r="1395" spans="111:123" x14ac:dyDescent="0.25">
      <c r="DG1395" s="121" t="s">
        <v>4073</v>
      </c>
      <c r="DH1395" s="122" t="str">
        <f>VLOOKUP(DG1395,'[1]Sheet2 (2)'!$A$2:$C$2126,3,FALSE)</f>
        <v>50110.689.316.5997.630.000000000000.17</v>
      </c>
      <c r="DI1395" t="str">
        <f t="shared" si="143"/>
        <v>50110.689.316.</v>
      </c>
      <c r="DJ1395" t="str">
        <f t="shared" si="144"/>
        <v>.630.000000000000.17</v>
      </c>
      <c r="DK1395" s="4" t="s">
        <v>5384</v>
      </c>
      <c r="DL1395" t="str">
        <f t="shared" si="145"/>
        <v>5997</v>
      </c>
      <c r="DM1395" t="s">
        <v>2735</v>
      </c>
      <c r="DN1395" t="str">
        <f t="shared" si="146"/>
        <v>110.689</v>
      </c>
      <c r="DO1395" t="str">
        <f t="shared" si="147"/>
        <v/>
      </c>
      <c r="DP1395" s="121" t="s">
        <v>4073</v>
      </c>
      <c r="DQ1395" t="s">
        <v>6408</v>
      </c>
      <c r="DR1395" t="s">
        <v>5876</v>
      </c>
      <c r="DS1395" t="str">
        <f t="shared" si="148"/>
        <v>.630.000000000000.</v>
      </c>
    </row>
    <row r="1396" spans="111:123" x14ac:dyDescent="0.25">
      <c r="DG1396" s="121" t="s">
        <v>4083</v>
      </c>
      <c r="DH1396" s="122" t="str">
        <f>VLOOKUP(DG1396,'[1]Sheet2 (2)'!$A$2:$C$2126,3,FALSE)</f>
        <v>50110.689.316.5997.630.000000000000.17</v>
      </c>
      <c r="DI1396" t="str">
        <f t="shared" si="143"/>
        <v>50110.689.316.</v>
      </c>
      <c r="DJ1396" t="str">
        <f t="shared" si="144"/>
        <v>.630.000000000000.17</v>
      </c>
      <c r="DK1396" s="4" t="s">
        <v>5384</v>
      </c>
      <c r="DL1396" t="str">
        <f t="shared" si="145"/>
        <v>5997</v>
      </c>
      <c r="DM1396" t="s">
        <v>2735</v>
      </c>
      <c r="DN1396" t="str">
        <f t="shared" si="146"/>
        <v>110.689</v>
      </c>
      <c r="DO1396" t="str">
        <f t="shared" si="147"/>
        <v/>
      </c>
      <c r="DP1396" s="121" t="s">
        <v>4083</v>
      </c>
      <c r="DQ1396" t="s">
        <v>6408</v>
      </c>
      <c r="DR1396" t="s">
        <v>5876</v>
      </c>
      <c r="DS1396" t="str">
        <f t="shared" si="148"/>
        <v>.630.000000000000.</v>
      </c>
    </row>
    <row r="1397" spans="111:123" x14ac:dyDescent="0.25">
      <c r="DG1397" s="121" t="s">
        <v>4092</v>
      </c>
      <c r="DH1397" s="122" t="str">
        <f>VLOOKUP(DG1397,'[1]Sheet2 (2)'!$A$2:$C$2126,3,FALSE)</f>
        <v>50110.689.305.5997.620.000000000000.17</v>
      </c>
      <c r="DI1397" t="str">
        <f t="shared" si="143"/>
        <v>50110.689.305.</v>
      </c>
      <c r="DJ1397" t="str">
        <f t="shared" si="144"/>
        <v>.620.000000000000.17</v>
      </c>
      <c r="DK1397" s="4" t="s">
        <v>5385</v>
      </c>
      <c r="DL1397" t="str">
        <f t="shared" si="145"/>
        <v>5997</v>
      </c>
      <c r="DM1397" t="s">
        <v>2735</v>
      </c>
      <c r="DN1397" t="str">
        <f t="shared" si="146"/>
        <v>110.689</v>
      </c>
      <c r="DO1397" t="str">
        <f t="shared" si="147"/>
        <v/>
      </c>
      <c r="DP1397" s="121" t="s">
        <v>4092</v>
      </c>
      <c r="DQ1397" t="s">
        <v>6409</v>
      </c>
      <c r="DR1397" t="s">
        <v>5869</v>
      </c>
      <c r="DS1397" t="str">
        <f t="shared" si="148"/>
        <v>.620.000000000000.</v>
      </c>
    </row>
    <row r="1398" spans="111:123" x14ac:dyDescent="0.25">
      <c r="DG1398" s="121" t="s">
        <v>4101</v>
      </c>
      <c r="DH1398" s="122" t="str">
        <f>VLOOKUP(DG1398,'[1]Sheet2 (2)'!$A$2:$C$2126,3,FALSE)</f>
        <v>50110.689.303.5997.620.000000000000.17</v>
      </c>
      <c r="DI1398" t="str">
        <f t="shared" si="143"/>
        <v>50110.689.303.</v>
      </c>
      <c r="DJ1398" t="str">
        <f t="shared" si="144"/>
        <v>.620.000000000000.17</v>
      </c>
      <c r="DK1398" s="4" t="s">
        <v>5386</v>
      </c>
      <c r="DL1398" t="str">
        <f t="shared" si="145"/>
        <v>5997</v>
      </c>
      <c r="DM1398" t="s">
        <v>2735</v>
      </c>
      <c r="DN1398" t="str">
        <f t="shared" si="146"/>
        <v>110.689</v>
      </c>
      <c r="DO1398" t="str">
        <f t="shared" si="147"/>
        <v/>
      </c>
      <c r="DP1398" s="121" t="s">
        <v>4101</v>
      </c>
      <c r="DQ1398" t="s">
        <v>6410</v>
      </c>
      <c r="DR1398" t="s">
        <v>5869</v>
      </c>
      <c r="DS1398" t="str">
        <f t="shared" si="148"/>
        <v>.620.000000000000.</v>
      </c>
    </row>
    <row r="1399" spans="111:123" x14ac:dyDescent="0.25">
      <c r="DG1399" s="121" t="s">
        <v>4110</v>
      </c>
      <c r="DH1399" s="122" t="str">
        <f>VLOOKUP(DG1399,'[1]Sheet2 (2)'!$A$2:$C$2126,3,FALSE)</f>
        <v>50110.689.307.5997.620.000000000000.17</v>
      </c>
      <c r="DI1399" t="str">
        <f t="shared" si="143"/>
        <v>50110.689.307.</v>
      </c>
      <c r="DJ1399" t="str">
        <f t="shared" si="144"/>
        <v>.620.000000000000.17</v>
      </c>
      <c r="DK1399" s="4" t="s">
        <v>5387</v>
      </c>
      <c r="DL1399" t="str">
        <f t="shared" si="145"/>
        <v>5997</v>
      </c>
      <c r="DM1399" t="s">
        <v>2735</v>
      </c>
      <c r="DN1399" t="str">
        <f t="shared" si="146"/>
        <v>110.689</v>
      </c>
      <c r="DO1399" t="str">
        <f t="shared" si="147"/>
        <v/>
      </c>
      <c r="DP1399" s="121" t="s">
        <v>4110</v>
      </c>
      <c r="DQ1399" t="s">
        <v>6411</v>
      </c>
      <c r="DR1399" t="s">
        <v>5869</v>
      </c>
      <c r="DS1399" t="str">
        <f t="shared" si="148"/>
        <v>.620.000000000000.</v>
      </c>
    </row>
    <row r="1400" spans="111:123" x14ac:dyDescent="0.25">
      <c r="DG1400" s="121" t="s">
        <v>4119</v>
      </c>
      <c r="DH1400" s="122" t="str">
        <f>VLOOKUP(DG1400,'[1]Sheet2 (2)'!$A$2:$C$2126,3,FALSE)</f>
        <v>50110.689.306.5997.620.000000000000.17</v>
      </c>
      <c r="DI1400" t="str">
        <f t="shared" si="143"/>
        <v>50110.689.306.</v>
      </c>
      <c r="DJ1400" t="str">
        <f t="shared" si="144"/>
        <v>.620.000000000000.17</v>
      </c>
      <c r="DK1400" s="4" t="s">
        <v>5388</v>
      </c>
      <c r="DL1400" t="str">
        <f t="shared" si="145"/>
        <v>5997</v>
      </c>
      <c r="DM1400" t="s">
        <v>2735</v>
      </c>
      <c r="DN1400" t="str">
        <f t="shared" si="146"/>
        <v>110.689</v>
      </c>
      <c r="DO1400" t="str">
        <f t="shared" si="147"/>
        <v/>
      </c>
      <c r="DP1400" s="121" t="s">
        <v>4119</v>
      </c>
      <c r="DQ1400" t="s">
        <v>6412</v>
      </c>
      <c r="DR1400" t="s">
        <v>5869</v>
      </c>
      <c r="DS1400" t="str">
        <f t="shared" si="148"/>
        <v>.620.000000000000.</v>
      </c>
    </row>
    <row r="1401" spans="111:123" x14ac:dyDescent="0.25">
      <c r="DG1401" s="121" t="s">
        <v>4128</v>
      </c>
      <c r="DH1401" s="122" t="str">
        <f>VLOOKUP(DG1401,'[1]Sheet2 (2)'!$A$2:$C$2126,3,FALSE)</f>
        <v>50110.689.302.5997.620.000000000000.17</v>
      </c>
      <c r="DI1401" t="str">
        <f t="shared" si="143"/>
        <v>50110.689.302.</v>
      </c>
      <c r="DJ1401" t="str">
        <f t="shared" si="144"/>
        <v>.620.000000000000.17</v>
      </c>
      <c r="DK1401" s="4" t="s">
        <v>5389</v>
      </c>
      <c r="DL1401" t="str">
        <f t="shared" si="145"/>
        <v>5997</v>
      </c>
      <c r="DM1401" t="s">
        <v>2735</v>
      </c>
      <c r="DN1401" t="str">
        <f t="shared" si="146"/>
        <v>110.689</v>
      </c>
      <c r="DO1401" t="str">
        <f t="shared" si="147"/>
        <v/>
      </c>
      <c r="DP1401" s="121" t="s">
        <v>4128</v>
      </c>
      <c r="DQ1401" t="s">
        <v>6413</v>
      </c>
      <c r="DR1401" t="s">
        <v>5869</v>
      </c>
      <c r="DS1401" t="str">
        <f t="shared" si="148"/>
        <v>.620.000000000000.</v>
      </c>
    </row>
    <row r="1402" spans="111:123" x14ac:dyDescent="0.25">
      <c r="DG1402" s="121" t="s">
        <v>4137</v>
      </c>
      <c r="DH1402" s="122" t="str">
        <f>VLOOKUP(DG1402,'[1]Sheet2 (2)'!$A$2:$C$2126,3,FALSE)</f>
        <v>50110.689.308.5997.620.000000000000.17</v>
      </c>
      <c r="DI1402" t="str">
        <f t="shared" si="143"/>
        <v>50110.689.308.</v>
      </c>
      <c r="DJ1402" t="str">
        <f t="shared" si="144"/>
        <v>.620.000000000000.17</v>
      </c>
      <c r="DK1402" s="4" t="s">
        <v>5390</v>
      </c>
      <c r="DL1402" t="str">
        <f t="shared" si="145"/>
        <v>5997</v>
      </c>
      <c r="DM1402" t="s">
        <v>2735</v>
      </c>
      <c r="DN1402" t="str">
        <f t="shared" si="146"/>
        <v>110.689</v>
      </c>
      <c r="DO1402" t="str">
        <f t="shared" si="147"/>
        <v/>
      </c>
      <c r="DP1402" s="121" t="s">
        <v>4137</v>
      </c>
      <c r="DQ1402" t="s">
        <v>6414</v>
      </c>
      <c r="DR1402" t="s">
        <v>5869</v>
      </c>
      <c r="DS1402" t="str">
        <f t="shared" si="148"/>
        <v>.620.000000000000.</v>
      </c>
    </row>
    <row r="1403" spans="111:123" x14ac:dyDescent="0.25">
      <c r="DG1403" s="121" t="s">
        <v>4146</v>
      </c>
      <c r="DH1403" s="122" t="str">
        <f>VLOOKUP(DG1403,'[1]Sheet2 (2)'!$A$2:$C$2126,3,FALSE)</f>
        <v>50110.391.301.5997.620.000000000000.17</v>
      </c>
      <c r="DI1403" t="str">
        <f t="shared" si="143"/>
        <v>50110.391.301.</v>
      </c>
      <c r="DJ1403" t="str">
        <f t="shared" si="144"/>
        <v>.620.000000000000.17</v>
      </c>
      <c r="DK1403" s="4" t="s">
        <v>5391</v>
      </c>
      <c r="DL1403" t="str">
        <f t="shared" si="145"/>
        <v>5997</v>
      </c>
      <c r="DM1403" t="s">
        <v>2735</v>
      </c>
      <c r="DN1403" t="str">
        <f t="shared" si="146"/>
        <v>110.391</v>
      </c>
      <c r="DO1403" t="str">
        <f t="shared" si="147"/>
        <v/>
      </c>
      <c r="DP1403" s="121" t="s">
        <v>4146</v>
      </c>
      <c r="DQ1403" t="s">
        <v>6415</v>
      </c>
      <c r="DR1403" t="s">
        <v>5869</v>
      </c>
      <c r="DS1403" t="str">
        <f t="shared" si="148"/>
        <v>.620.000000000000.</v>
      </c>
    </row>
    <row r="1404" spans="111:123" x14ac:dyDescent="0.25">
      <c r="DG1404" s="121" t="s">
        <v>4153</v>
      </c>
      <c r="DH1404" s="122" t="str">
        <f>VLOOKUP(DG1404,'[1]Sheet2 (2)'!$A$2:$C$2126,3,FALSE)</f>
        <v>50110.689.303.5997.620.000000000000.17</v>
      </c>
      <c r="DI1404" t="str">
        <f t="shared" si="143"/>
        <v>50110.689.303.</v>
      </c>
      <c r="DJ1404" t="str">
        <f t="shared" si="144"/>
        <v>.620.000000000000.17</v>
      </c>
      <c r="DK1404" s="4" t="s">
        <v>5386</v>
      </c>
      <c r="DL1404" t="str">
        <f t="shared" si="145"/>
        <v>5997</v>
      </c>
      <c r="DM1404" t="s">
        <v>2735</v>
      </c>
      <c r="DN1404" t="str">
        <f t="shared" si="146"/>
        <v>110.689</v>
      </c>
      <c r="DO1404" t="str">
        <f t="shared" si="147"/>
        <v/>
      </c>
      <c r="DP1404" s="121" t="s">
        <v>4153</v>
      </c>
      <c r="DQ1404" t="s">
        <v>6410</v>
      </c>
      <c r="DR1404" t="s">
        <v>5869</v>
      </c>
      <c r="DS1404" t="str">
        <f t="shared" si="148"/>
        <v>.620.000000000000.</v>
      </c>
    </row>
    <row r="1405" spans="111:123" x14ac:dyDescent="0.25">
      <c r="DG1405" s="121" t="s">
        <v>4161</v>
      </c>
      <c r="DH1405" s="122" t="str">
        <f>VLOOKUP(DG1405,'[1]Sheet2 (2)'!$A$2:$C$2126,3,FALSE)</f>
        <v>50110.687.000.5997.630.000000000000.17</v>
      </c>
      <c r="DI1405" t="str">
        <f t="shared" si="143"/>
        <v>50110.687.000.</v>
      </c>
      <c r="DJ1405" t="str">
        <f t="shared" si="144"/>
        <v>.630.000000000000.17</v>
      </c>
      <c r="DK1405" s="4" t="s">
        <v>5392</v>
      </c>
      <c r="DL1405" t="str">
        <f t="shared" si="145"/>
        <v>5997</v>
      </c>
      <c r="DM1405" t="s">
        <v>2735</v>
      </c>
      <c r="DN1405" t="str">
        <f t="shared" si="146"/>
        <v>110.687</v>
      </c>
      <c r="DO1405" t="str">
        <f t="shared" si="147"/>
        <v/>
      </c>
      <c r="DP1405" s="121" t="s">
        <v>4161</v>
      </c>
      <c r="DQ1405" t="s">
        <v>6416</v>
      </c>
      <c r="DR1405" t="s">
        <v>5876</v>
      </c>
      <c r="DS1405" t="str">
        <f t="shared" si="148"/>
        <v>.630.000000000000.</v>
      </c>
    </row>
    <row r="1406" spans="111:123" x14ac:dyDescent="0.25">
      <c r="DG1406" s="121" t="s">
        <v>4168</v>
      </c>
      <c r="DH1406" s="122" t="str">
        <f>VLOOKUP(DG1406,'[1]Sheet2 (2)'!$A$2:$C$2126,3,FALSE)</f>
        <v>50110.781.000.5997.710.000000000000.17</v>
      </c>
      <c r="DI1406" t="str">
        <f t="shared" si="143"/>
        <v>50110.781.000.</v>
      </c>
      <c r="DJ1406" t="str">
        <f t="shared" si="144"/>
        <v>.710.000000000000.17</v>
      </c>
      <c r="DK1406" s="4" t="s">
        <v>5393</v>
      </c>
      <c r="DL1406" t="str">
        <f t="shared" si="145"/>
        <v>5997</v>
      </c>
      <c r="DM1406" t="s">
        <v>2735</v>
      </c>
      <c r="DN1406" t="str">
        <f t="shared" si="146"/>
        <v>110.781</v>
      </c>
      <c r="DO1406" t="str">
        <f t="shared" si="147"/>
        <v/>
      </c>
      <c r="DP1406" s="121" t="s">
        <v>4168</v>
      </c>
      <c r="DQ1406" t="s">
        <v>6417</v>
      </c>
      <c r="DR1406" t="s">
        <v>5919</v>
      </c>
      <c r="DS1406" t="str">
        <f t="shared" si="148"/>
        <v>.710.000000000000.</v>
      </c>
    </row>
    <row r="1407" spans="111:123" x14ac:dyDescent="0.25">
      <c r="DG1407" s="121" t="s">
        <v>4175</v>
      </c>
      <c r="DH1407" s="122" t="str">
        <f>VLOOKUP(DG1407,'[1]Sheet2 (2)'!$A$2:$C$2126,3,FALSE)</f>
        <v>50110.782.000.5997.730.000000000000.17</v>
      </c>
      <c r="DI1407" t="str">
        <f t="shared" si="143"/>
        <v>50110.782.000.</v>
      </c>
      <c r="DJ1407" t="str">
        <f t="shared" si="144"/>
        <v>.730.000000000000.17</v>
      </c>
      <c r="DK1407" s="4" t="s">
        <v>5394</v>
      </c>
      <c r="DL1407" t="str">
        <f t="shared" si="145"/>
        <v>5997</v>
      </c>
      <c r="DM1407" t="s">
        <v>2735</v>
      </c>
      <c r="DN1407" t="str">
        <f t="shared" si="146"/>
        <v>110.782</v>
      </c>
      <c r="DO1407" t="str">
        <f t="shared" si="147"/>
        <v/>
      </c>
      <c r="DP1407" s="121" t="s">
        <v>4175</v>
      </c>
      <c r="DQ1407" t="s">
        <v>6418</v>
      </c>
      <c r="DR1407" t="s">
        <v>6092</v>
      </c>
      <c r="DS1407" t="str">
        <f t="shared" si="148"/>
        <v>.730.000000000000.</v>
      </c>
    </row>
    <row r="1408" spans="111:123" x14ac:dyDescent="0.25">
      <c r="DG1408" s="121" t="s">
        <v>4181</v>
      </c>
      <c r="DH1408" s="122" t="str">
        <f>VLOOKUP(DG1408,'[1]Sheet2 (2)'!$A$2:$C$2126,3,FALSE)</f>
        <v>50110.782.000.5997.730.000000000000.17</v>
      </c>
      <c r="DI1408" t="str">
        <f t="shared" si="143"/>
        <v>50110.782.000.</v>
      </c>
      <c r="DJ1408" t="str">
        <f t="shared" si="144"/>
        <v>.730.000000000000.17</v>
      </c>
      <c r="DK1408" s="4" t="s">
        <v>5394</v>
      </c>
      <c r="DL1408" t="str">
        <f t="shared" si="145"/>
        <v>5997</v>
      </c>
      <c r="DM1408" t="s">
        <v>2735</v>
      </c>
      <c r="DN1408" t="str">
        <f t="shared" si="146"/>
        <v>110.782</v>
      </c>
      <c r="DO1408" t="str">
        <f t="shared" si="147"/>
        <v/>
      </c>
      <c r="DP1408" s="121" t="s">
        <v>4181</v>
      </c>
      <c r="DQ1408" t="s">
        <v>6418</v>
      </c>
      <c r="DR1408" t="s">
        <v>6092</v>
      </c>
      <c r="DS1408" t="str">
        <f t="shared" si="148"/>
        <v>.730.000000000000.</v>
      </c>
    </row>
    <row r="1409" spans="111:123" x14ac:dyDescent="0.25">
      <c r="DG1409" s="121" t="s">
        <v>4188</v>
      </c>
      <c r="DH1409" s="122" t="str">
        <f>VLOOKUP(DG1409,'[1]Sheet2 (2)'!$A$2:$C$2126,3,FALSE)</f>
        <v>50110.782.000.5997.730.000000000000.17</v>
      </c>
      <c r="DI1409" t="str">
        <f t="shared" si="143"/>
        <v>50110.782.000.</v>
      </c>
      <c r="DJ1409" t="str">
        <f t="shared" si="144"/>
        <v>.730.000000000000.17</v>
      </c>
      <c r="DK1409" s="4" t="s">
        <v>5394</v>
      </c>
      <c r="DL1409" t="str">
        <f t="shared" si="145"/>
        <v>5997</v>
      </c>
      <c r="DM1409" t="s">
        <v>2735</v>
      </c>
      <c r="DN1409" t="str">
        <f t="shared" si="146"/>
        <v>110.782</v>
      </c>
      <c r="DO1409" t="str">
        <f t="shared" si="147"/>
        <v/>
      </c>
      <c r="DP1409" s="121" t="s">
        <v>4188</v>
      </c>
      <c r="DQ1409" t="s">
        <v>6418</v>
      </c>
      <c r="DR1409" t="s">
        <v>6092</v>
      </c>
      <c r="DS1409" t="str">
        <f t="shared" si="148"/>
        <v>.730.000000000000.</v>
      </c>
    </row>
    <row r="1410" spans="111:123" x14ac:dyDescent="0.25">
      <c r="DG1410" s="121" t="s">
        <v>4194</v>
      </c>
      <c r="DH1410" s="122" t="str">
        <f>VLOOKUP(DG1410,'[1]Sheet2 (2)'!$A$2:$C$2126,3,FALSE)</f>
        <v>50110.782.000.5997.730.000000000000.17</v>
      </c>
      <c r="DI1410" t="str">
        <f t="shared" si="143"/>
        <v>50110.782.000.</v>
      </c>
      <c r="DJ1410" t="str">
        <f t="shared" si="144"/>
        <v>.730.000000000000.17</v>
      </c>
      <c r="DK1410" s="4" t="s">
        <v>5394</v>
      </c>
      <c r="DL1410" t="str">
        <f t="shared" si="145"/>
        <v>5997</v>
      </c>
      <c r="DM1410" t="s">
        <v>2735</v>
      </c>
      <c r="DN1410" t="str">
        <f t="shared" si="146"/>
        <v>110.782</v>
      </c>
      <c r="DO1410" t="str">
        <f t="shared" si="147"/>
        <v/>
      </c>
      <c r="DP1410" s="121" t="s">
        <v>4194</v>
      </c>
      <c r="DQ1410" t="s">
        <v>6418</v>
      </c>
      <c r="DR1410" t="s">
        <v>6092</v>
      </c>
      <c r="DS1410" t="str">
        <f t="shared" si="148"/>
        <v>.730.000000000000.</v>
      </c>
    </row>
    <row r="1411" spans="111:123" x14ac:dyDescent="0.25">
      <c r="DG1411" s="121" t="s">
        <v>4200</v>
      </c>
      <c r="DH1411" s="122" t="str">
        <f>VLOOKUP(DG1411,'[1]Sheet2 (2)'!$A$2:$C$2126,3,FALSE)</f>
        <v>50110.783.000.5997.760.000000000000.17</v>
      </c>
      <c r="DI1411" t="str">
        <f t="shared" ref="DI1411:DI1474" si="149">MID(DH1411,1,14)</f>
        <v>50110.783.000.</v>
      </c>
      <c r="DJ1411" t="str">
        <f t="shared" ref="DJ1411:DJ1474" si="150">MID(DH1411,19,20)</f>
        <v>.760.000000000000.17</v>
      </c>
      <c r="DK1411" s="4" t="s">
        <v>5395</v>
      </c>
      <c r="DL1411" t="str">
        <f t="shared" ref="DL1411:DL1474" si="151">MID(DH1411,15,4)</f>
        <v>5997</v>
      </c>
      <c r="DM1411" t="s">
        <v>2735</v>
      </c>
      <c r="DN1411" t="str">
        <f t="shared" ref="DN1411:DN1474" si="152">MID(DI1411,3,7)</f>
        <v>110.783</v>
      </c>
      <c r="DO1411" t="str">
        <f t="shared" ref="DO1411:DO1474" si="153">IF(DN1411="110.999","N/A","")</f>
        <v/>
      </c>
      <c r="DP1411" s="121" t="s">
        <v>4200</v>
      </c>
      <c r="DQ1411" t="s">
        <v>6419</v>
      </c>
      <c r="DR1411" t="s">
        <v>6089</v>
      </c>
      <c r="DS1411" t="str">
        <f t="shared" ref="DS1411:DS1474" si="154">MID(DR1411,1,18)</f>
        <v>.760.000000000000.</v>
      </c>
    </row>
    <row r="1412" spans="111:123" x14ac:dyDescent="0.25">
      <c r="DG1412" s="121" t="s">
        <v>4207</v>
      </c>
      <c r="DH1412" s="122" t="str">
        <f>VLOOKUP(DG1412,'[1]Sheet2 (2)'!$A$2:$C$2126,3,FALSE)</f>
        <v>50110.785.000.5997.630.000000000000.17</v>
      </c>
      <c r="DI1412" t="str">
        <f t="shared" si="149"/>
        <v>50110.785.000.</v>
      </c>
      <c r="DJ1412" t="str">
        <f t="shared" si="150"/>
        <v>.630.000000000000.17</v>
      </c>
      <c r="DK1412" s="4" t="s">
        <v>5396</v>
      </c>
      <c r="DL1412" t="str">
        <f t="shared" si="151"/>
        <v>5997</v>
      </c>
      <c r="DM1412" t="s">
        <v>2735</v>
      </c>
      <c r="DN1412" t="str">
        <f t="shared" si="152"/>
        <v>110.785</v>
      </c>
      <c r="DO1412" t="str">
        <f t="shared" si="153"/>
        <v/>
      </c>
      <c r="DP1412" s="121" t="s">
        <v>4207</v>
      </c>
      <c r="DQ1412" t="s">
        <v>6420</v>
      </c>
      <c r="DR1412" t="s">
        <v>5876</v>
      </c>
      <c r="DS1412" t="str">
        <f t="shared" si="154"/>
        <v>.630.000000000000.</v>
      </c>
    </row>
    <row r="1413" spans="111:123" x14ac:dyDescent="0.25">
      <c r="DG1413" s="121" t="s">
        <v>4213</v>
      </c>
      <c r="DH1413" s="122" t="str">
        <f>VLOOKUP(DG1413,'[1]Sheet2 (2)'!$A$2:$C$2126,3,FALSE)</f>
        <v>50110.785.000.5997.630.000000000000.17</v>
      </c>
      <c r="DI1413" t="str">
        <f t="shared" si="149"/>
        <v>50110.785.000.</v>
      </c>
      <c r="DJ1413" t="str">
        <f t="shared" si="150"/>
        <v>.630.000000000000.17</v>
      </c>
      <c r="DK1413" s="4" t="s">
        <v>5396</v>
      </c>
      <c r="DL1413" t="str">
        <f t="shared" si="151"/>
        <v>5997</v>
      </c>
      <c r="DM1413" t="s">
        <v>2735</v>
      </c>
      <c r="DN1413" t="str">
        <f t="shared" si="152"/>
        <v>110.785</v>
      </c>
      <c r="DO1413" t="str">
        <f t="shared" si="153"/>
        <v/>
      </c>
      <c r="DP1413" s="121" t="s">
        <v>4213</v>
      </c>
      <c r="DQ1413" t="s">
        <v>6420</v>
      </c>
      <c r="DR1413" t="s">
        <v>5876</v>
      </c>
      <c r="DS1413" t="str">
        <f t="shared" si="154"/>
        <v>.630.000000000000.</v>
      </c>
    </row>
    <row r="1414" spans="111:123" x14ac:dyDescent="0.25">
      <c r="DG1414" s="121" t="s">
        <v>4220</v>
      </c>
      <c r="DH1414" s="122" t="str">
        <f>VLOOKUP(DG1414,'[1]Sheet2 (2)'!$A$2:$C$2126,3,FALSE)</f>
        <v>50110.686.000.5997.780.000000000000.17</v>
      </c>
      <c r="DI1414" t="str">
        <f t="shared" si="149"/>
        <v>50110.686.000.</v>
      </c>
      <c r="DJ1414" t="str">
        <f t="shared" si="150"/>
        <v>.780.000000000000.17</v>
      </c>
      <c r="DK1414" s="4" t="s">
        <v>5397</v>
      </c>
      <c r="DL1414" t="str">
        <f t="shared" si="151"/>
        <v>5997</v>
      </c>
      <c r="DM1414" t="s">
        <v>2735</v>
      </c>
      <c r="DN1414" t="str">
        <f t="shared" si="152"/>
        <v>110.686</v>
      </c>
      <c r="DO1414" t="str">
        <f t="shared" si="153"/>
        <v/>
      </c>
      <c r="DP1414" s="121" t="s">
        <v>4220</v>
      </c>
      <c r="DQ1414" t="s">
        <v>6421</v>
      </c>
      <c r="DR1414" t="s">
        <v>5909</v>
      </c>
      <c r="DS1414" t="str">
        <f t="shared" si="154"/>
        <v>.780.000000000000.</v>
      </c>
    </row>
    <row r="1415" spans="111:123" x14ac:dyDescent="0.25">
      <c r="DG1415" s="121" t="s">
        <v>4227</v>
      </c>
      <c r="DH1415" s="122" t="str">
        <f>VLOOKUP(DG1415,'[1]Sheet2 (2)'!$A$2:$C$2126,3,FALSE)</f>
        <v>50110.686.000.5997.780.000000000000.17</v>
      </c>
      <c r="DI1415" t="str">
        <f t="shared" si="149"/>
        <v>50110.686.000.</v>
      </c>
      <c r="DJ1415" t="str">
        <f t="shared" si="150"/>
        <v>.780.000000000000.17</v>
      </c>
      <c r="DK1415" s="4" t="s">
        <v>5397</v>
      </c>
      <c r="DL1415" t="str">
        <f t="shared" si="151"/>
        <v>5997</v>
      </c>
      <c r="DM1415" t="s">
        <v>2735</v>
      </c>
      <c r="DN1415" t="str">
        <f t="shared" si="152"/>
        <v>110.686</v>
      </c>
      <c r="DO1415" t="str">
        <f t="shared" si="153"/>
        <v/>
      </c>
      <c r="DP1415" s="121" t="s">
        <v>4227</v>
      </c>
      <c r="DQ1415" t="s">
        <v>6421</v>
      </c>
      <c r="DR1415" t="s">
        <v>5909</v>
      </c>
      <c r="DS1415" t="str">
        <f t="shared" si="154"/>
        <v>.780.000000000000.</v>
      </c>
    </row>
    <row r="1416" spans="111:123" x14ac:dyDescent="0.25">
      <c r="DG1416" s="121" t="s">
        <v>4233</v>
      </c>
      <c r="DH1416" s="122" t="str">
        <f>VLOOKUP(DG1416,'[1]Sheet2 (2)'!$A$2:$C$2126,3,FALSE)</f>
        <v>50110.700.000.5997.780.000000000000.17</v>
      </c>
      <c r="DI1416" t="str">
        <f t="shared" si="149"/>
        <v>50110.700.000.</v>
      </c>
      <c r="DJ1416" t="str">
        <f t="shared" si="150"/>
        <v>.780.000000000000.17</v>
      </c>
      <c r="DK1416" s="4" t="s">
        <v>5398</v>
      </c>
      <c r="DL1416" t="str">
        <f t="shared" si="151"/>
        <v>5997</v>
      </c>
      <c r="DM1416" t="s">
        <v>2735</v>
      </c>
      <c r="DN1416" t="str">
        <f t="shared" si="152"/>
        <v>110.700</v>
      </c>
      <c r="DO1416" t="str">
        <f t="shared" si="153"/>
        <v/>
      </c>
      <c r="DP1416" s="121" t="s">
        <v>4233</v>
      </c>
      <c r="DQ1416" t="s">
        <v>6422</v>
      </c>
      <c r="DR1416" t="s">
        <v>5909</v>
      </c>
      <c r="DS1416" t="str">
        <f t="shared" si="154"/>
        <v>.780.000000000000.</v>
      </c>
    </row>
    <row r="1417" spans="111:123" x14ac:dyDescent="0.25">
      <c r="DG1417" s="121" t="s">
        <v>4238</v>
      </c>
      <c r="DH1417" s="122" t="str">
        <f>VLOOKUP(DG1417,'[1]Sheet2 (2)'!$A$2:$C$2126,3,FALSE)</f>
        <v>50110.999.000.5996.000.000000000000.17</v>
      </c>
      <c r="DI1417" t="str">
        <f t="shared" si="149"/>
        <v>50110.999.000.</v>
      </c>
      <c r="DJ1417" t="str">
        <f t="shared" si="150"/>
        <v>.000.000000000000.17</v>
      </c>
      <c r="DK1417" s="4" t="s">
        <v>5368</v>
      </c>
      <c r="DL1417" t="str">
        <f t="shared" si="151"/>
        <v>5996</v>
      </c>
      <c r="DM1417" t="s">
        <v>3078</v>
      </c>
      <c r="DN1417" t="str">
        <f t="shared" si="152"/>
        <v>110.999</v>
      </c>
      <c r="DO1417" t="str">
        <f t="shared" si="153"/>
        <v>N/A</v>
      </c>
      <c r="DP1417" s="121" t="s">
        <v>4238</v>
      </c>
      <c r="DQ1417" t="s">
        <v>1422</v>
      </c>
      <c r="DR1417" t="s">
        <v>1422</v>
      </c>
      <c r="DS1417" t="str">
        <f t="shared" si="154"/>
        <v>N/A</v>
      </c>
    </row>
    <row r="1418" spans="111:123" x14ac:dyDescent="0.25">
      <c r="DG1418" s="121" t="s">
        <v>4243</v>
      </c>
      <c r="DH1418" s="122" t="str">
        <f>VLOOKUP(DG1418,'[1]Sheet2 (2)'!$A$2:$C$2126,3,FALSE)</f>
        <v>50110.390.000.5997.510.000000000000.17</v>
      </c>
      <c r="DI1418" t="str">
        <f t="shared" si="149"/>
        <v>50110.390.000.</v>
      </c>
      <c r="DJ1418" t="str">
        <f t="shared" si="150"/>
        <v>.510.000000000000.17</v>
      </c>
      <c r="DK1418" s="4" t="s">
        <v>5399</v>
      </c>
      <c r="DL1418" t="str">
        <f t="shared" si="151"/>
        <v>5997</v>
      </c>
      <c r="DM1418" t="s">
        <v>2735</v>
      </c>
      <c r="DN1418" t="str">
        <f t="shared" si="152"/>
        <v>110.390</v>
      </c>
      <c r="DO1418" t="str">
        <f t="shared" si="153"/>
        <v/>
      </c>
      <c r="DP1418" s="121" t="s">
        <v>4243</v>
      </c>
      <c r="DQ1418" t="s">
        <v>6423</v>
      </c>
      <c r="DR1418" t="s">
        <v>5885</v>
      </c>
      <c r="DS1418" t="str">
        <f t="shared" si="154"/>
        <v>.510.000000000000.</v>
      </c>
    </row>
    <row r="1419" spans="111:123" x14ac:dyDescent="0.25">
      <c r="DG1419" s="121" t="s">
        <v>4248</v>
      </c>
      <c r="DH1419" s="122" t="str">
        <f>VLOOKUP(DG1419,'[1]Sheet2 (2)'!$A$2:$C$2126,3,FALSE)</f>
        <v>50110.390.000.5997.510.000000000000.17</v>
      </c>
      <c r="DI1419" t="str">
        <f t="shared" si="149"/>
        <v>50110.390.000.</v>
      </c>
      <c r="DJ1419" t="str">
        <f t="shared" si="150"/>
        <v>.510.000000000000.17</v>
      </c>
      <c r="DK1419" s="4" t="s">
        <v>5399</v>
      </c>
      <c r="DL1419" t="str">
        <f t="shared" si="151"/>
        <v>5997</v>
      </c>
      <c r="DM1419" t="s">
        <v>2735</v>
      </c>
      <c r="DN1419" t="str">
        <f t="shared" si="152"/>
        <v>110.390</v>
      </c>
      <c r="DO1419" t="str">
        <f t="shared" si="153"/>
        <v/>
      </c>
      <c r="DP1419" s="121" t="s">
        <v>4248</v>
      </c>
      <c r="DQ1419" t="s">
        <v>6423</v>
      </c>
      <c r="DR1419" t="s">
        <v>5885</v>
      </c>
      <c r="DS1419" t="str">
        <f t="shared" si="154"/>
        <v>.510.000000000000.</v>
      </c>
    </row>
    <row r="1420" spans="111:123" x14ac:dyDescent="0.25">
      <c r="DG1420" s="121" t="s">
        <v>4253</v>
      </c>
      <c r="DH1420" s="122" t="str">
        <f>VLOOKUP(DG1420,'[1]Sheet2 (2)'!$A$2:$C$2126,3,FALSE)</f>
        <v>50110.632.000.5997.520.000000000000.17</v>
      </c>
      <c r="DI1420" t="str">
        <f t="shared" si="149"/>
        <v>50110.632.000.</v>
      </c>
      <c r="DJ1420" t="str">
        <f t="shared" si="150"/>
        <v>.520.000000000000.17</v>
      </c>
      <c r="DK1420" s="4" t="s">
        <v>5400</v>
      </c>
      <c r="DL1420" t="str">
        <f t="shared" si="151"/>
        <v>5997</v>
      </c>
      <c r="DM1420" t="s">
        <v>2735</v>
      </c>
      <c r="DN1420" t="str">
        <f t="shared" si="152"/>
        <v>110.632</v>
      </c>
      <c r="DO1420" t="str">
        <f t="shared" si="153"/>
        <v/>
      </c>
      <c r="DP1420" s="121" t="s">
        <v>4253</v>
      </c>
      <c r="DQ1420" t="s">
        <v>6424</v>
      </c>
      <c r="DR1420" t="s">
        <v>6106</v>
      </c>
      <c r="DS1420" t="str">
        <f t="shared" si="154"/>
        <v>.520.000000000000.</v>
      </c>
    </row>
    <row r="1421" spans="111:123" x14ac:dyDescent="0.25">
      <c r="DG1421" s="121" t="s">
        <v>4257</v>
      </c>
      <c r="DH1421" s="122" t="str">
        <f>VLOOKUP(DG1421,'[1]Sheet2 (2)'!$A$2:$C$2126,3,FALSE)</f>
        <v>50110.634.000.5997.540.000000000000.17</v>
      </c>
      <c r="DI1421" t="str">
        <f t="shared" si="149"/>
        <v>50110.634.000.</v>
      </c>
      <c r="DJ1421" t="str">
        <f t="shared" si="150"/>
        <v>.540.000000000000.17</v>
      </c>
      <c r="DK1421" s="4" t="s">
        <v>5401</v>
      </c>
      <c r="DL1421" t="str">
        <f t="shared" si="151"/>
        <v>5997</v>
      </c>
      <c r="DM1421" t="s">
        <v>2735</v>
      </c>
      <c r="DN1421" t="str">
        <f t="shared" si="152"/>
        <v>110.634</v>
      </c>
      <c r="DO1421" t="str">
        <f t="shared" si="153"/>
        <v/>
      </c>
      <c r="DP1421" s="121" t="s">
        <v>4257</v>
      </c>
      <c r="DQ1421" t="s">
        <v>6425</v>
      </c>
      <c r="DR1421" t="s">
        <v>5883</v>
      </c>
      <c r="DS1421" t="str">
        <f t="shared" si="154"/>
        <v>.540.000000000000.</v>
      </c>
    </row>
    <row r="1422" spans="111:123" x14ac:dyDescent="0.25">
      <c r="DG1422" s="121" t="s">
        <v>4261</v>
      </c>
      <c r="DH1422" s="122" t="str">
        <f>VLOOKUP(DG1422,'[1]Sheet2 (2)'!$A$2:$C$2126,3,FALSE)</f>
        <v>50110.390.000.5997.510.000000000000.17</v>
      </c>
      <c r="DI1422" t="str">
        <f t="shared" si="149"/>
        <v>50110.390.000.</v>
      </c>
      <c r="DJ1422" t="str">
        <f t="shared" si="150"/>
        <v>.510.000000000000.17</v>
      </c>
      <c r="DK1422" s="4" t="s">
        <v>5399</v>
      </c>
      <c r="DL1422" t="str">
        <f t="shared" si="151"/>
        <v>5997</v>
      </c>
      <c r="DM1422" t="s">
        <v>2735</v>
      </c>
      <c r="DN1422" t="str">
        <f t="shared" si="152"/>
        <v>110.390</v>
      </c>
      <c r="DO1422" t="str">
        <f t="shared" si="153"/>
        <v/>
      </c>
      <c r="DP1422" s="121" t="s">
        <v>4261</v>
      </c>
      <c r="DQ1422" t="s">
        <v>6423</v>
      </c>
      <c r="DR1422" t="s">
        <v>5885</v>
      </c>
      <c r="DS1422" t="str">
        <f t="shared" si="154"/>
        <v>.510.000000000000.</v>
      </c>
    </row>
    <row r="1423" spans="111:123" x14ac:dyDescent="0.25">
      <c r="DG1423" s="121" t="s">
        <v>4265</v>
      </c>
      <c r="DH1423" s="122" t="str">
        <f>VLOOKUP(DG1423,'[1]Sheet2 (2)'!$A$2:$C$2126,3,FALSE)</f>
        <v>50110.635.000.5997.530.000000000000.17</v>
      </c>
      <c r="DI1423" t="str">
        <f t="shared" si="149"/>
        <v>50110.635.000.</v>
      </c>
      <c r="DJ1423" t="str">
        <f t="shared" si="150"/>
        <v>.530.000000000000.17</v>
      </c>
      <c r="DK1423" s="4" t="s">
        <v>5402</v>
      </c>
      <c r="DL1423" t="str">
        <f t="shared" si="151"/>
        <v>5997</v>
      </c>
      <c r="DM1423" t="s">
        <v>2735</v>
      </c>
      <c r="DN1423" t="str">
        <f t="shared" si="152"/>
        <v>110.635</v>
      </c>
      <c r="DO1423" t="str">
        <f t="shared" si="153"/>
        <v/>
      </c>
      <c r="DP1423" s="121" t="s">
        <v>4265</v>
      </c>
      <c r="DQ1423" t="s">
        <v>6426</v>
      </c>
      <c r="DR1423" t="s">
        <v>6102</v>
      </c>
      <c r="DS1423" t="str">
        <f t="shared" si="154"/>
        <v>.530.000000000000.</v>
      </c>
    </row>
    <row r="1424" spans="111:123" x14ac:dyDescent="0.25">
      <c r="DG1424" s="121" t="s">
        <v>4269</v>
      </c>
      <c r="DH1424" s="122" t="str">
        <f>VLOOKUP(DG1424,'[1]Sheet2 (2)'!$A$2:$C$2126,3,FALSE)</f>
        <v>50110.390.263.5997.510.000000000000.17</v>
      </c>
      <c r="DI1424" t="str">
        <f t="shared" si="149"/>
        <v>50110.390.263.</v>
      </c>
      <c r="DJ1424" t="str">
        <f t="shared" si="150"/>
        <v>.510.000000000000.17</v>
      </c>
      <c r="DK1424" s="4" t="s">
        <v>5403</v>
      </c>
      <c r="DL1424" t="str">
        <f t="shared" si="151"/>
        <v>5997</v>
      </c>
      <c r="DM1424" t="s">
        <v>2735</v>
      </c>
      <c r="DN1424" t="str">
        <f t="shared" si="152"/>
        <v>110.390</v>
      </c>
      <c r="DO1424" t="str">
        <f t="shared" si="153"/>
        <v/>
      </c>
      <c r="DP1424" s="121" t="s">
        <v>4269</v>
      </c>
      <c r="DQ1424" t="s">
        <v>6427</v>
      </c>
      <c r="DR1424" t="s">
        <v>5885</v>
      </c>
      <c r="DS1424" t="str">
        <f t="shared" si="154"/>
        <v>.510.000000000000.</v>
      </c>
    </row>
    <row r="1425" spans="111:123" x14ac:dyDescent="0.25">
      <c r="DG1425" s="121" t="s">
        <v>4273</v>
      </c>
      <c r="DH1425" s="122" t="str">
        <f>VLOOKUP(DG1425,'[1]Sheet2 (2)'!$A$2:$C$2126,3,FALSE)</f>
        <v>50110.390.000.5997.510.000000000000.17</v>
      </c>
      <c r="DI1425" t="str">
        <f t="shared" si="149"/>
        <v>50110.390.000.</v>
      </c>
      <c r="DJ1425" t="str">
        <f t="shared" si="150"/>
        <v>.510.000000000000.17</v>
      </c>
      <c r="DK1425" s="4" t="s">
        <v>5399</v>
      </c>
      <c r="DL1425" t="str">
        <f t="shared" si="151"/>
        <v>5997</v>
      </c>
      <c r="DM1425" t="s">
        <v>2735</v>
      </c>
      <c r="DN1425" t="str">
        <f t="shared" si="152"/>
        <v>110.390</v>
      </c>
      <c r="DO1425" t="str">
        <f t="shared" si="153"/>
        <v/>
      </c>
      <c r="DP1425" s="121" t="s">
        <v>4273</v>
      </c>
      <c r="DQ1425" t="s">
        <v>6423</v>
      </c>
      <c r="DR1425" t="s">
        <v>5885</v>
      </c>
      <c r="DS1425" t="str">
        <f t="shared" si="154"/>
        <v>.510.000000000000.</v>
      </c>
    </row>
    <row r="1426" spans="111:123" x14ac:dyDescent="0.25">
      <c r="DG1426" s="121" t="s">
        <v>4277</v>
      </c>
      <c r="DH1426" s="122" t="str">
        <f>VLOOKUP(DG1426,'[1]Sheet2 (2)'!$A$2:$C$2126,3,FALSE)</f>
        <v>50110.638.000.5997.520.000000000000.17</v>
      </c>
      <c r="DI1426" t="str">
        <f t="shared" si="149"/>
        <v>50110.638.000.</v>
      </c>
      <c r="DJ1426" t="str">
        <f t="shared" si="150"/>
        <v>.520.000000000000.17</v>
      </c>
      <c r="DK1426" s="4" t="s">
        <v>5404</v>
      </c>
      <c r="DL1426" t="str">
        <f t="shared" si="151"/>
        <v>5997</v>
      </c>
      <c r="DM1426" t="s">
        <v>2735</v>
      </c>
      <c r="DN1426" t="str">
        <f t="shared" si="152"/>
        <v>110.638</v>
      </c>
      <c r="DO1426" t="str">
        <f t="shared" si="153"/>
        <v/>
      </c>
      <c r="DP1426" s="121" t="s">
        <v>4277</v>
      </c>
      <c r="DQ1426" t="s">
        <v>6428</v>
      </c>
      <c r="DR1426" t="s">
        <v>6106</v>
      </c>
      <c r="DS1426" t="str">
        <f t="shared" si="154"/>
        <v>.520.000000000000.</v>
      </c>
    </row>
    <row r="1427" spans="111:123" x14ac:dyDescent="0.25">
      <c r="DG1427" s="121" t="s">
        <v>4282</v>
      </c>
      <c r="DH1427" s="122" t="str">
        <f>VLOOKUP(DG1427,'[1]Sheet2 (2)'!$A$2:$C$2126,3,FALSE)</f>
        <v>50110.390.000.5997.510.000000000000.17</v>
      </c>
      <c r="DI1427" t="str">
        <f t="shared" si="149"/>
        <v>50110.390.000.</v>
      </c>
      <c r="DJ1427" t="str">
        <f t="shared" si="150"/>
        <v>.510.000000000000.17</v>
      </c>
      <c r="DK1427" s="4" t="s">
        <v>5399</v>
      </c>
      <c r="DL1427" t="str">
        <f t="shared" si="151"/>
        <v>5997</v>
      </c>
      <c r="DM1427" t="s">
        <v>2735</v>
      </c>
      <c r="DN1427" t="str">
        <f t="shared" si="152"/>
        <v>110.390</v>
      </c>
      <c r="DO1427" t="str">
        <f t="shared" si="153"/>
        <v/>
      </c>
      <c r="DP1427" s="121" t="s">
        <v>4282</v>
      </c>
      <c r="DQ1427" t="s">
        <v>6423</v>
      </c>
      <c r="DR1427" t="s">
        <v>5885</v>
      </c>
      <c r="DS1427" t="str">
        <f t="shared" si="154"/>
        <v>.510.000000000000.</v>
      </c>
    </row>
    <row r="1428" spans="111:123" x14ac:dyDescent="0.25">
      <c r="DG1428" s="121" t="s">
        <v>4287</v>
      </c>
      <c r="DH1428" s="122" t="str">
        <f>VLOOKUP(DG1428,'[1]Sheet2 (2)'!$A$2:$C$2126,3,FALSE)</f>
        <v>50110.637.000.5997.580.000000000000.17</v>
      </c>
      <c r="DI1428" t="str">
        <f t="shared" si="149"/>
        <v>50110.637.000.</v>
      </c>
      <c r="DJ1428" t="str">
        <f t="shared" si="150"/>
        <v>.580.000000000000.17</v>
      </c>
      <c r="DK1428" s="4" t="s">
        <v>5405</v>
      </c>
      <c r="DL1428" t="str">
        <f t="shared" si="151"/>
        <v>5997</v>
      </c>
      <c r="DM1428" t="s">
        <v>2735</v>
      </c>
      <c r="DN1428" t="str">
        <f t="shared" si="152"/>
        <v>110.637</v>
      </c>
      <c r="DO1428" t="str">
        <f t="shared" si="153"/>
        <v/>
      </c>
      <c r="DP1428" s="121" t="s">
        <v>4287</v>
      </c>
      <c r="DQ1428" t="s">
        <v>6429</v>
      </c>
      <c r="DR1428" t="s">
        <v>6104</v>
      </c>
      <c r="DS1428" t="str">
        <f t="shared" si="154"/>
        <v>.580.000000000000.</v>
      </c>
    </row>
    <row r="1429" spans="111:123" x14ac:dyDescent="0.25">
      <c r="DG1429" s="121" t="s">
        <v>4292</v>
      </c>
      <c r="DH1429" s="122" t="str">
        <f>VLOOKUP(DG1429,'[1]Sheet2 (2)'!$A$2:$C$2126,3,FALSE)</f>
        <v>50110.645.000.5997.520.000000000000.17</v>
      </c>
      <c r="DI1429" t="str">
        <f t="shared" si="149"/>
        <v>50110.645.000.</v>
      </c>
      <c r="DJ1429" t="str">
        <f t="shared" si="150"/>
        <v>.520.000000000000.17</v>
      </c>
      <c r="DK1429" s="4" t="s">
        <v>5406</v>
      </c>
      <c r="DL1429" t="str">
        <f t="shared" si="151"/>
        <v>5997</v>
      </c>
      <c r="DM1429" t="s">
        <v>2735</v>
      </c>
      <c r="DN1429" t="str">
        <f t="shared" si="152"/>
        <v>110.645</v>
      </c>
      <c r="DO1429" t="str">
        <f t="shared" si="153"/>
        <v/>
      </c>
      <c r="DP1429" s="121" t="s">
        <v>4292</v>
      </c>
      <c r="DQ1429" t="s">
        <v>6430</v>
      </c>
      <c r="DR1429" t="s">
        <v>6106</v>
      </c>
      <c r="DS1429" t="str">
        <f t="shared" si="154"/>
        <v>.520.000000000000.</v>
      </c>
    </row>
    <row r="1430" spans="111:123" x14ac:dyDescent="0.25">
      <c r="DG1430" s="121" t="s">
        <v>4296</v>
      </c>
      <c r="DH1430" s="122" t="str">
        <f>VLOOKUP(DG1430,'[1]Sheet2 (2)'!$A$2:$C$2126,3,FALSE)</f>
        <v>50110.999.000.5996.000.000000000000.17</v>
      </c>
      <c r="DI1430" t="str">
        <f t="shared" si="149"/>
        <v>50110.999.000.</v>
      </c>
      <c r="DJ1430" t="str">
        <f t="shared" si="150"/>
        <v>.000.000000000000.17</v>
      </c>
      <c r="DK1430" s="4" t="s">
        <v>5368</v>
      </c>
      <c r="DL1430" t="str">
        <f t="shared" si="151"/>
        <v>5996</v>
      </c>
      <c r="DM1430" t="s">
        <v>3078</v>
      </c>
      <c r="DN1430" t="str">
        <f t="shared" si="152"/>
        <v>110.999</v>
      </c>
      <c r="DO1430" t="str">
        <f t="shared" si="153"/>
        <v>N/A</v>
      </c>
      <c r="DP1430" s="121" t="s">
        <v>4296</v>
      </c>
      <c r="DQ1430" t="s">
        <v>1422</v>
      </c>
      <c r="DR1430" t="s">
        <v>1422</v>
      </c>
      <c r="DS1430" t="str">
        <f t="shared" si="154"/>
        <v>N/A</v>
      </c>
    </row>
    <row r="1431" spans="111:123" x14ac:dyDescent="0.25">
      <c r="DG1431" s="121" t="s">
        <v>2729</v>
      </c>
      <c r="DH1431" s="122" t="str">
        <f>VLOOKUP(DG1431,'[1]Sheet2 (2)'!$A$2:$C$2126,3,FALSE)</f>
        <v>60110.000.000.5997.000.000000000000.17</v>
      </c>
      <c r="DI1431" t="str">
        <f t="shared" si="149"/>
        <v>60110.000.000.</v>
      </c>
      <c r="DJ1431" t="str">
        <f t="shared" si="150"/>
        <v>.000.000000000000.17</v>
      </c>
      <c r="DK1431" s="4" t="s">
        <v>5407</v>
      </c>
      <c r="DL1431" t="str">
        <f t="shared" si="151"/>
        <v>5997</v>
      </c>
      <c r="DM1431" t="s">
        <v>2735</v>
      </c>
      <c r="DN1431" t="str">
        <f t="shared" si="152"/>
        <v>110.000</v>
      </c>
      <c r="DO1431" t="str">
        <f t="shared" si="153"/>
        <v/>
      </c>
      <c r="DP1431" s="121" t="s">
        <v>2729</v>
      </c>
      <c r="DQ1431" t="s">
        <v>6431</v>
      </c>
      <c r="DR1431" t="s">
        <v>5872</v>
      </c>
      <c r="DS1431" t="str">
        <f t="shared" si="154"/>
        <v>.000.000000000000.</v>
      </c>
    </row>
    <row r="1432" spans="111:123" x14ac:dyDescent="0.25">
      <c r="DG1432" s="121" t="s">
        <v>2750</v>
      </c>
      <c r="DH1432" s="122" t="str">
        <f>VLOOKUP(DG1432,'[1]Sheet2 (2)'!$A$2:$C$2126,3,FALSE)</f>
        <v>60110.683.000.5997.610.000000000000.17</v>
      </c>
      <c r="DI1432" t="str">
        <f t="shared" si="149"/>
        <v>60110.683.000.</v>
      </c>
      <c r="DJ1432" t="str">
        <f t="shared" si="150"/>
        <v>.610.000000000000.17</v>
      </c>
      <c r="DK1432" s="4" t="s">
        <v>5408</v>
      </c>
      <c r="DL1432" t="str">
        <f t="shared" si="151"/>
        <v>5997</v>
      </c>
      <c r="DM1432" t="s">
        <v>2735</v>
      </c>
      <c r="DN1432" t="str">
        <f t="shared" si="152"/>
        <v>110.683</v>
      </c>
      <c r="DO1432" t="str">
        <f t="shared" si="153"/>
        <v/>
      </c>
      <c r="DP1432" s="121" t="s">
        <v>2750</v>
      </c>
      <c r="DQ1432" t="s">
        <v>6432</v>
      </c>
      <c r="DR1432" t="s">
        <v>5867</v>
      </c>
      <c r="DS1432" t="str">
        <f t="shared" si="154"/>
        <v>.610.000000000000.</v>
      </c>
    </row>
    <row r="1433" spans="111:123" x14ac:dyDescent="0.25">
      <c r="DG1433" s="121" t="s">
        <v>2769</v>
      </c>
      <c r="DH1433" s="122" t="str">
        <f>VLOOKUP(DG1433,'[1]Sheet2 (2)'!$A$2:$C$2126,3,FALSE)</f>
        <v>60110.696.000.5997.610.000000000000.17</v>
      </c>
      <c r="DI1433" t="str">
        <f t="shared" si="149"/>
        <v>60110.696.000.</v>
      </c>
      <c r="DJ1433" t="str">
        <f t="shared" si="150"/>
        <v>.610.000000000000.17</v>
      </c>
      <c r="DK1433" s="4" t="s">
        <v>5409</v>
      </c>
      <c r="DL1433" t="str">
        <f t="shared" si="151"/>
        <v>5997</v>
      </c>
      <c r="DM1433" t="s">
        <v>2735</v>
      </c>
      <c r="DN1433" t="str">
        <f t="shared" si="152"/>
        <v>110.696</v>
      </c>
      <c r="DO1433" t="str">
        <f t="shared" si="153"/>
        <v/>
      </c>
      <c r="DP1433" s="121" t="s">
        <v>2769</v>
      </c>
      <c r="DQ1433" t="s">
        <v>6433</v>
      </c>
      <c r="DR1433" t="s">
        <v>5867</v>
      </c>
      <c r="DS1433" t="str">
        <f t="shared" si="154"/>
        <v>.610.000000000000.</v>
      </c>
    </row>
    <row r="1434" spans="111:123" x14ac:dyDescent="0.25">
      <c r="DG1434" s="121" t="s">
        <v>2788</v>
      </c>
      <c r="DH1434" s="122" t="str">
        <f>VLOOKUP(DG1434,'[1]Sheet2 (2)'!$A$2:$C$2126,3,FALSE)</f>
        <v>60110.696.000.5997.610.000000000000.17</v>
      </c>
      <c r="DI1434" t="str">
        <f t="shared" si="149"/>
        <v>60110.696.000.</v>
      </c>
      <c r="DJ1434" t="str">
        <f t="shared" si="150"/>
        <v>.610.000000000000.17</v>
      </c>
      <c r="DK1434" s="4" t="s">
        <v>5409</v>
      </c>
      <c r="DL1434" t="str">
        <f t="shared" si="151"/>
        <v>5997</v>
      </c>
      <c r="DM1434" t="s">
        <v>2735</v>
      </c>
      <c r="DN1434" t="str">
        <f t="shared" si="152"/>
        <v>110.696</v>
      </c>
      <c r="DO1434" t="str">
        <f t="shared" si="153"/>
        <v/>
      </c>
      <c r="DP1434" s="121" t="s">
        <v>2788</v>
      </c>
      <c r="DQ1434" t="s">
        <v>6433</v>
      </c>
      <c r="DR1434" t="s">
        <v>5867</v>
      </c>
      <c r="DS1434" t="str">
        <f t="shared" si="154"/>
        <v>.610.000000000000.</v>
      </c>
    </row>
    <row r="1435" spans="111:123" x14ac:dyDescent="0.25">
      <c r="DG1435" s="121" t="s">
        <v>2807</v>
      </c>
      <c r="DH1435" s="122" t="str">
        <f>VLOOKUP(DG1435,'[1]Sheet2 (2)'!$A$2:$C$2126,3,FALSE)</f>
        <v>60110.683.334.5997.640.000000000000.17</v>
      </c>
      <c r="DI1435" t="str">
        <f t="shared" si="149"/>
        <v>60110.683.334.</v>
      </c>
      <c r="DJ1435" t="str">
        <f t="shared" si="150"/>
        <v>.640.000000000000.17</v>
      </c>
      <c r="DK1435" s="4" t="s">
        <v>5410</v>
      </c>
      <c r="DL1435" t="str">
        <f t="shared" si="151"/>
        <v>5997</v>
      </c>
      <c r="DM1435" t="s">
        <v>2735</v>
      </c>
      <c r="DN1435" t="str">
        <f t="shared" si="152"/>
        <v>110.683</v>
      </c>
      <c r="DO1435" t="str">
        <f t="shared" si="153"/>
        <v/>
      </c>
      <c r="DP1435" s="121" t="s">
        <v>2807</v>
      </c>
      <c r="DQ1435" t="s">
        <v>6434</v>
      </c>
      <c r="DR1435" t="s">
        <v>5878</v>
      </c>
      <c r="DS1435" t="str">
        <f t="shared" si="154"/>
        <v>.640.000000000000.</v>
      </c>
    </row>
    <row r="1436" spans="111:123" x14ac:dyDescent="0.25">
      <c r="DG1436" s="121" t="s">
        <v>2826</v>
      </c>
      <c r="DH1436" s="122" t="str">
        <f>VLOOKUP(DG1436,'[1]Sheet2 (2)'!$A$2:$C$2126,3,FALSE)</f>
        <v>60110.683.000.5997.610.000000000000.17</v>
      </c>
      <c r="DI1436" t="str">
        <f t="shared" si="149"/>
        <v>60110.683.000.</v>
      </c>
      <c r="DJ1436" t="str">
        <f t="shared" si="150"/>
        <v>.610.000000000000.17</v>
      </c>
      <c r="DK1436" s="4" t="s">
        <v>5408</v>
      </c>
      <c r="DL1436" t="str">
        <f t="shared" si="151"/>
        <v>5997</v>
      </c>
      <c r="DM1436" t="s">
        <v>2735</v>
      </c>
      <c r="DN1436" t="str">
        <f t="shared" si="152"/>
        <v>110.683</v>
      </c>
      <c r="DO1436" t="str">
        <f t="shared" si="153"/>
        <v/>
      </c>
      <c r="DP1436" s="121" t="s">
        <v>2826</v>
      </c>
      <c r="DQ1436" t="s">
        <v>6432</v>
      </c>
      <c r="DR1436" t="s">
        <v>5867</v>
      </c>
      <c r="DS1436" t="str">
        <f t="shared" si="154"/>
        <v>.610.000000000000.</v>
      </c>
    </row>
    <row r="1437" spans="111:123" x14ac:dyDescent="0.25">
      <c r="DG1437" s="121" t="s">
        <v>2845</v>
      </c>
      <c r="DH1437" s="122" t="str">
        <f>VLOOKUP(DG1437,'[1]Sheet2 (2)'!$A$2:$C$2126,3,FALSE)</f>
        <v>60110.683.000.5997.610.000000000000.17</v>
      </c>
      <c r="DI1437" t="str">
        <f t="shared" si="149"/>
        <v>60110.683.000.</v>
      </c>
      <c r="DJ1437" t="str">
        <f t="shared" si="150"/>
        <v>.610.000000000000.17</v>
      </c>
      <c r="DK1437" s="4" t="s">
        <v>5408</v>
      </c>
      <c r="DL1437" t="str">
        <f t="shared" si="151"/>
        <v>5997</v>
      </c>
      <c r="DM1437" t="s">
        <v>2735</v>
      </c>
      <c r="DN1437" t="str">
        <f t="shared" si="152"/>
        <v>110.683</v>
      </c>
      <c r="DO1437" t="str">
        <f t="shared" si="153"/>
        <v/>
      </c>
      <c r="DP1437" s="121" t="s">
        <v>2845</v>
      </c>
      <c r="DQ1437" t="s">
        <v>6432</v>
      </c>
      <c r="DR1437" t="s">
        <v>5867</v>
      </c>
      <c r="DS1437" t="str">
        <f t="shared" si="154"/>
        <v>.610.000000000000.</v>
      </c>
    </row>
    <row r="1438" spans="111:123" x14ac:dyDescent="0.25">
      <c r="DG1438" s="121" t="s">
        <v>2864</v>
      </c>
      <c r="DH1438" s="122" t="str">
        <f>VLOOKUP(DG1438,'[1]Sheet2 (2)'!$A$2:$C$2126,3,FALSE)</f>
        <v>60110.693.000.5997.610.000000000000.17</v>
      </c>
      <c r="DI1438" t="str">
        <f t="shared" si="149"/>
        <v>60110.693.000.</v>
      </c>
      <c r="DJ1438" t="str">
        <f t="shared" si="150"/>
        <v>.610.000000000000.17</v>
      </c>
      <c r="DK1438" s="4" t="s">
        <v>5411</v>
      </c>
      <c r="DL1438" t="str">
        <f t="shared" si="151"/>
        <v>5997</v>
      </c>
      <c r="DM1438" t="s">
        <v>2735</v>
      </c>
      <c r="DN1438" t="str">
        <f t="shared" si="152"/>
        <v>110.693</v>
      </c>
      <c r="DO1438" t="str">
        <f t="shared" si="153"/>
        <v/>
      </c>
      <c r="DP1438" s="121" t="s">
        <v>2864</v>
      </c>
      <c r="DQ1438" t="s">
        <v>6435</v>
      </c>
      <c r="DR1438" t="s">
        <v>5867</v>
      </c>
      <c r="DS1438" t="str">
        <f t="shared" si="154"/>
        <v>.610.000000000000.</v>
      </c>
    </row>
    <row r="1439" spans="111:123" x14ac:dyDescent="0.25">
      <c r="DG1439" s="121" t="s">
        <v>2883</v>
      </c>
      <c r="DH1439" s="122" t="str">
        <f>VLOOKUP(DG1439,'[1]Sheet2 (2)'!$A$2:$C$2126,3,FALSE)</f>
        <v>60110.698.000.5997.650.000000000000.17</v>
      </c>
      <c r="DI1439" t="str">
        <f t="shared" si="149"/>
        <v>60110.698.000.</v>
      </c>
      <c r="DJ1439" t="str">
        <f t="shared" si="150"/>
        <v>.650.000000000000.17</v>
      </c>
      <c r="DK1439" s="4" t="s">
        <v>5412</v>
      </c>
      <c r="DL1439" t="str">
        <f t="shared" si="151"/>
        <v>5997</v>
      </c>
      <c r="DM1439" t="s">
        <v>2735</v>
      </c>
      <c r="DN1439" t="str">
        <f t="shared" si="152"/>
        <v>110.698</v>
      </c>
      <c r="DO1439" t="str">
        <f t="shared" si="153"/>
        <v/>
      </c>
      <c r="DP1439" s="121" t="s">
        <v>2883</v>
      </c>
      <c r="DQ1439" t="s">
        <v>6436</v>
      </c>
      <c r="DR1439" t="s">
        <v>5898</v>
      </c>
      <c r="DS1439" t="str">
        <f t="shared" si="154"/>
        <v>.650.000000000000.</v>
      </c>
    </row>
    <row r="1440" spans="111:123" x14ac:dyDescent="0.25">
      <c r="DG1440" s="121" t="s">
        <v>2902</v>
      </c>
      <c r="DH1440" s="122" t="str">
        <f>VLOOKUP(DG1440,'[1]Sheet2 (2)'!$A$2:$C$2126,3,FALSE)</f>
        <v>60110.621.000.5997.420.000000000000.17</v>
      </c>
      <c r="DI1440" t="str">
        <f t="shared" si="149"/>
        <v>60110.621.000.</v>
      </c>
      <c r="DJ1440" t="str">
        <f t="shared" si="150"/>
        <v>.420.000000000000.17</v>
      </c>
      <c r="DK1440" s="4" t="s">
        <v>5413</v>
      </c>
      <c r="DL1440" t="str">
        <f t="shared" si="151"/>
        <v>5997</v>
      </c>
      <c r="DM1440" t="s">
        <v>2735</v>
      </c>
      <c r="DN1440" t="str">
        <f t="shared" si="152"/>
        <v>110.621</v>
      </c>
      <c r="DO1440" t="str">
        <f t="shared" si="153"/>
        <v/>
      </c>
      <c r="DP1440" s="121" t="s">
        <v>2902</v>
      </c>
      <c r="DQ1440" t="s">
        <v>6437</v>
      </c>
      <c r="DR1440" t="s">
        <v>5949</v>
      </c>
      <c r="DS1440" t="str">
        <f t="shared" si="154"/>
        <v>.420.000000000000.</v>
      </c>
    </row>
    <row r="1441" spans="111:123" x14ac:dyDescent="0.25">
      <c r="DG1441" s="121" t="s">
        <v>2920</v>
      </c>
      <c r="DH1441" s="122" t="str">
        <f>VLOOKUP(DG1441,'[1]Sheet2 (2)'!$A$2:$C$2126,3,FALSE)</f>
        <v>60110.683.170.5997.430.000000000000.17</v>
      </c>
      <c r="DI1441" t="str">
        <f t="shared" si="149"/>
        <v>60110.683.170.</v>
      </c>
      <c r="DJ1441" t="str">
        <f t="shared" si="150"/>
        <v>.430.000000000000.17</v>
      </c>
      <c r="DK1441" s="4" t="s">
        <v>5414</v>
      </c>
      <c r="DL1441" t="str">
        <f t="shared" si="151"/>
        <v>5997</v>
      </c>
      <c r="DM1441" t="s">
        <v>2735</v>
      </c>
      <c r="DN1441" t="str">
        <f t="shared" si="152"/>
        <v>110.683</v>
      </c>
      <c r="DO1441" t="str">
        <f t="shared" si="153"/>
        <v/>
      </c>
      <c r="DP1441" s="121" t="s">
        <v>2920</v>
      </c>
      <c r="DQ1441" t="s">
        <v>6438</v>
      </c>
      <c r="DR1441" t="s">
        <v>5892</v>
      </c>
      <c r="DS1441" t="str">
        <f t="shared" si="154"/>
        <v>.430.000000000000.</v>
      </c>
    </row>
    <row r="1442" spans="111:123" x14ac:dyDescent="0.25">
      <c r="DG1442" s="121" t="s">
        <v>2939</v>
      </c>
      <c r="DH1442" s="122" t="str">
        <f>VLOOKUP(DG1442,'[1]Sheet2 (2)'!$A$2:$C$2126,3,FALSE)</f>
        <v>60110.603.000.5997.610.000000000000.17</v>
      </c>
      <c r="DI1442" t="str">
        <f t="shared" si="149"/>
        <v>60110.603.000.</v>
      </c>
      <c r="DJ1442" t="str">
        <f t="shared" si="150"/>
        <v>.610.000000000000.17</v>
      </c>
      <c r="DK1442" s="4" t="s">
        <v>5415</v>
      </c>
      <c r="DL1442" t="str">
        <f t="shared" si="151"/>
        <v>5997</v>
      </c>
      <c r="DM1442" t="s">
        <v>2735</v>
      </c>
      <c r="DN1442" t="str">
        <f t="shared" si="152"/>
        <v>110.603</v>
      </c>
      <c r="DO1442" t="str">
        <f t="shared" si="153"/>
        <v/>
      </c>
      <c r="DP1442" s="121" t="s">
        <v>2939</v>
      </c>
      <c r="DQ1442" t="s">
        <v>6439</v>
      </c>
      <c r="DR1442" t="s">
        <v>5867</v>
      </c>
      <c r="DS1442" t="str">
        <f t="shared" si="154"/>
        <v>.610.000000000000.</v>
      </c>
    </row>
    <row r="1443" spans="111:123" x14ac:dyDescent="0.25">
      <c r="DG1443" s="121" t="s">
        <v>2957</v>
      </c>
      <c r="DH1443" s="122" t="str">
        <f>VLOOKUP(DG1443,'[1]Sheet2 (2)'!$A$2:$C$2126,3,FALSE)</f>
        <v>60110.999.000.5996.000.000000000000.17</v>
      </c>
      <c r="DI1443" t="str">
        <f t="shared" si="149"/>
        <v>60110.999.000.</v>
      </c>
      <c r="DJ1443" t="str">
        <f t="shared" si="150"/>
        <v>.000.000000000000.17</v>
      </c>
      <c r="DK1443" s="4" t="s">
        <v>5416</v>
      </c>
      <c r="DL1443" t="str">
        <f t="shared" si="151"/>
        <v>5996</v>
      </c>
      <c r="DM1443" t="s">
        <v>3078</v>
      </c>
      <c r="DN1443" t="str">
        <f t="shared" si="152"/>
        <v>110.999</v>
      </c>
      <c r="DO1443" t="str">
        <f t="shared" si="153"/>
        <v>N/A</v>
      </c>
      <c r="DP1443" s="121" t="s">
        <v>2957</v>
      </c>
      <c r="DQ1443" t="s">
        <v>1422</v>
      </c>
      <c r="DR1443" t="s">
        <v>1422</v>
      </c>
      <c r="DS1443" t="str">
        <f t="shared" si="154"/>
        <v>N/A</v>
      </c>
    </row>
    <row r="1444" spans="111:123" x14ac:dyDescent="0.25">
      <c r="DG1444" s="121" t="s">
        <v>2975</v>
      </c>
      <c r="DH1444" s="122" t="str">
        <f>VLOOKUP(DG1444,'[1]Sheet2 (2)'!$A$2:$C$2126,3,FALSE)</f>
        <v>60110.388.000.5997.470.000000000000.17</v>
      </c>
      <c r="DI1444" t="str">
        <f t="shared" si="149"/>
        <v>60110.388.000.</v>
      </c>
      <c r="DJ1444" t="str">
        <f t="shared" si="150"/>
        <v>.470.000000000000.17</v>
      </c>
      <c r="DK1444" s="4" t="s">
        <v>5417</v>
      </c>
      <c r="DL1444" t="str">
        <f t="shared" si="151"/>
        <v>5997</v>
      </c>
      <c r="DM1444" t="s">
        <v>2735</v>
      </c>
      <c r="DN1444" t="str">
        <f t="shared" si="152"/>
        <v>110.388</v>
      </c>
      <c r="DO1444" t="str">
        <f t="shared" si="153"/>
        <v/>
      </c>
      <c r="DP1444" s="121" t="s">
        <v>2975</v>
      </c>
      <c r="DQ1444" t="s">
        <v>6440</v>
      </c>
      <c r="DR1444" t="s">
        <v>5887</v>
      </c>
      <c r="DS1444" t="str">
        <f t="shared" si="154"/>
        <v>.470.000000000000.</v>
      </c>
    </row>
    <row r="1445" spans="111:123" x14ac:dyDescent="0.25">
      <c r="DG1445" s="121" t="s">
        <v>2992</v>
      </c>
      <c r="DH1445" s="122" t="str">
        <f>VLOOKUP(DG1445,'[1]Sheet2 (2)'!$A$2:$C$2126,3,FALSE)</f>
        <v>60110.633.000.5997.560.000000000000.17</v>
      </c>
      <c r="DI1445" t="str">
        <f t="shared" si="149"/>
        <v>60110.633.000.</v>
      </c>
      <c r="DJ1445" t="str">
        <f t="shared" si="150"/>
        <v>.560.000000000000.17</v>
      </c>
      <c r="DK1445" s="4" t="s">
        <v>5418</v>
      </c>
      <c r="DL1445" t="str">
        <f t="shared" si="151"/>
        <v>5997</v>
      </c>
      <c r="DM1445" t="s">
        <v>2735</v>
      </c>
      <c r="DN1445" t="str">
        <f t="shared" si="152"/>
        <v>110.633</v>
      </c>
      <c r="DO1445" t="str">
        <f t="shared" si="153"/>
        <v/>
      </c>
      <c r="DP1445" s="121" t="s">
        <v>2992</v>
      </c>
      <c r="DQ1445" t="s">
        <v>6441</v>
      </c>
      <c r="DR1445" t="s">
        <v>5881</v>
      </c>
      <c r="DS1445" t="str">
        <f t="shared" si="154"/>
        <v>.560.000000000000.</v>
      </c>
    </row>
    <row r="1446" spans="111:123" x14ac:dyDescent="0.25">
      <c r="DG1446" s="121" t="s">
        <v>3007</v>
      </c>
      <c r="DH1446" s="122" t="str">
        <f>VLOOKUP(DG1446,'[1]Sheet2 (2)'!$A$2:$C$2126,3,FALSE)</f>
        <v>60110.388.000.5997.470.000000000000.17</v>
      </c>
      <c r="DI1446" t="str">
        <f t="shared" si="149"/>
        <v>60110.388.000.</v>
      </c>
      <c r="DJ1446" t="str">
        <f t="shared" si="150"/>
        <v>.470.000000000000.17</v>
      </c>
      <c r="DK1446" s="4" t="s">
        <v>5417</v>
      </c>
      <c r="DL1446" t="str">
        <f t="shared" si="151"/>
        <v>5997</v>
      </c>
      <c r="DM1446" t="s">
        <v>2735</v>
      </c>
      <c r="DN1446" t="str">
        <f t="shared" si="152"/>
        <v>110.388</v>
      </c>
      <c r="DO1446" t="str">
        <f t="shared" si="153"/>
        <v/>
      </c>
      <c r="DP1446" s="121" t="s">
        <v>3007</v>
      </c>
      <c r="DQ1446" t="s">
        <v>6440</v>
      </c>
      <c r="DR1446" t="s">
        <v>5887</v>
      </c>
      <c r="DS1446" t="str">
        <f t="shared" si="154"/>
        <v>.470.000000000000.</v>
      </c>
    </row>
    <row r="1447" spans="111:123" x14ac:dyDescent="0.25">
      <c r="DG1447" s="121" t="s">
        <v>3021</v>
      </c>
      <c r="DH1447" s="122" t="str">
        <f>VLOOKUP(DG1447,'[1]Sheet2 (2)'!$A$2:$C$2126,3,FALSE)</f>
        <v>60110.388.204.5997.110.000000000000.17</v>
      </c>
      <c r="DI1447" t="str">
        <f t="shared" si="149"/>
        <v>60110.388.204.</v>
      </c>
      <c r="DJ1447" t="str">
        <f t="shared" si="150"/>
        <v>.110.000000000000.17</v>
      </c>
      <c r="DK1447" s="4" t="s">
        <v>5419</v>
      </c>
      <c r="DL1447" t="str">
        <f t="shared" si="151"/>
        <v>5997</v>
      </c>
      <c r="DM1447" t="s">
        <v>2735</v>
      </c>
      <c r="DN1447" t="str">
        <f t="shared" si="152"/>
        <v>110.388</v>
      </c>
      <c r="DO1447" t="str">
        <f t="shared" si="153"/>
        <v/>
      </c>
      <c r="DP1447" s="121" t="s">
        <v>3021</v>
      </c>
      <c r="DQ1447" t="s">
        <v>6442</v>
      </c>
      <c r="DR1447" t="s">
        <v>5931</v>
      </c>
      <c r="DS1447" t="str">
        <f t="shared" si="154"/>
        <v>.110.000000000000.</v>
      </c>
    </row>
    <row r="1448" spans="111:123" x14ac:dyDescent="0.25">
      <c r="DG1448" s="121" t="s">
        <v>3035</v>
      </c>
      <c r="DH1448" s="122" t="str">
        <f>VLOOKUP(DG1448,'[1]Sheet2 (2)'!$A$2:$C$2126,3,FALSE)</f>
        <v>60110.999.000.5996.000.000000000000.17</v>
      </c>
      <c r="DI1448" t="str">
        <f t="shared" si="149"/>
        <v>60110.999.000.</v>
      </c>
      <c r="DJ1448" t="str">
        <f t="shared" si="150"/>
        <v>.000.000000000000.17</v>
      </c>
      <c r="DK1448" s="4" t="s">
        <v>5416</v>
      </c>
      <c r="DL1448" t="str">
        <f t="shared" si="151"/>
        <v>5996</v>
      </c>
      <c r="DM1448" t="s">
        <v>3078</v>
      </c>
      <c r="DN1448" t="str">
        <f t="shared" si="152"/>
        <v>110.999</v>
      </c>
      <c r="DO1448" t="str">
        <f t="shared" si="153"/>
        <v>N/A</v>
      </c>
      <c r="DP1448" s="121" t="s">
        <v>3035</v>
      </c>
      <c r="DQ1448" t="s">
        <v>1422</v>
      </c>
      <c r="DR1448" t="s">
        <v>1422</v>
      </c>
      <c r="DS1448" t="str">
        <f t="shared" si="154"/>
        <v>N/A</v>
      </c>
    </row>
    <row r="1449" spans="111:123" x14ac:dyDescent="0.25">
      <c r="DG1449" s="121" t="s">
        <v>3048</v>
      </c>
      <c r="DH1449" s="122" t="str">
        <f>VLOOKUP(DG1449,'[1]Sheet2 (2)'!$A$2:$C$2126,3,FALSE)</f>
        <v>60110.636.000.5997.570.000000000000.17</v>
      </c>
      <c r="DI1449" t="str">
        <f t="shared" si="149"/>
        <v>60110.636.000.</v>
      </c>
      <c r="DJ1449" t="str">
        <f t="shared" si="150"/>
        <v>.570.000000000000.17</v>
      </c>
      <c r="DK1449" s="4" t="s">
        <v>5420</v>
      </c>
      <c r="DL1449" t="str">
        <f t="shared" si="151"/>
        <v>5997</v>
      </c>
      <c r="DM1449" t="s">
        <v>2735</v>
      </c>
      <c r="DN1449" t="str">
        <f t="shared" si="152"/>
        <v>110.636</v>
      </c>
      <c r="DO1449" t="str">
        <f t="shared" si="153"/>
        <v/>
      </c>
      <c r="DP1449" s="121" t="s">
        <v>3048</v>
      </c>
      <c r="DQ1449" t="s">
        <v>6443</v>
      </c>
      <c r="DR1449" t="s">
        <v>5958</v>
      </c>
      <c r="DS1449" t="str">
        <f t="shared" si="154"/>
        <v>.570.000000000000.</v>
      </c>
    </row>
    <row r="1450" spans="111:123" x14ac:dyDescent="0.25">
      <c r="DG1450" s="121" t="s">
        <v>3061</v>
      </c>
      <c r="DH1450" s="122" t="str">
        <f>VLOOKUP(DG1450,'[1]Sheet2 (2)'!$A$2:$C$2126,3,FALSE)</f>
        <v>60110.636.000.5997.570.000000000000.17</v>
      </c>
      <c r="DI1450" t="str">
        <f t="shared" si="149"/>
        <v>60110.636.000.</v>
      </c>
      <c r="DJ1450" t="str">
        <f t="shared" si="150"/>
        <v>.570.000000000000.17</v>
      </c>
      <c r="DK1450" s="4" t="s">
        <v>5420</v>
      </c>
      <c r="DL1450" t="str">
        <f t="shared" si="151"/>
        <v>5997</v>
      </c>
      <c r="DM1450" t="s">
        <v>2735</v>
      </c>
      <c r="DN1450" t="str">
        <f t="shared" si="152"/>
        <v>110.636</v>
      </c>
      <c r="DO1450" t="str">
        <f t="shared" si="153"/>
        <v/>
      </c>
      <c r="DP1450" s="121" t="s">
        <v>3061</v>
      </c>
      <c r="DQ1450" t="s">
        <v>6443</v>
      </c>
      <c r="DR1450" t="s">
        <v>5958</v>
      </c>
      <c r="DS1450" t="str">
        <f t="shared" si="154"/>
        <v>.570.000000000000.</v>
      </c>
    </row>
    <row r="1451" spans="111:123" x14ac:dyDescent="0.25">
      <c r="DG1451" s="121" t="s">
        <v>3074</v>
      </c>
      <c r="DH1451" s="122" t="str">
        <f>VLOOKUP(DG1451,'[1]Sheet2 (2)'!$A$2:$C$2126,3,FALSE)</f>
        <v>60110.636.000.5997.570.000000000000.17</v>
      </c>
      <c r="DI1451" t="str">
        <f t="shared" si="149"/>
        <v>60110.636.000.</v>
      </c>
      <c r="DJ1451" t="str">
        <f t="shared" si="150"/>
        <v>.570.000000000000.17</v>
      </c>
      <c r="DK1451" s="4" t="s">
        <v>5420</v>
      </c>
      <c r="DL1451" t="str">
        <f t="shared" si="151"/>
        <v>5997</v>
      </c>
      <c r="DM1451" t="s">
        <v>2735</v>
      </c>
      <c r="DN1451" t="str">
        <f t="shared" si="152"/>
        <v>110.636</v>
      </c>
      <c r="DO1451" t="str">
        <f t="shared" si="153"/>
        <v/>
      </c>
      <c r="DP1451" s="121" t="s">
        <v>3074</v>
      </c>
      <c r="DQ1451" t="s">
        <v>6443</v>
      </c>
      <c r="DR1451" t="s">
        <v>5958</v>
      </c>
      <c r="DS1451" t="str">
        <f t="shared" si="154"/>
        <v>.570.000000000000.</v>
      </c>
    </row>
    <row r="1452" spans="111:123" x14ac:dyDescent="0.25">
      <c r="DG1452" s="121" t="s">
        <v>3089</v>
      </c>
      <c r="DH1452" s="122" t="str">
        <f>VLOOKUP(DG1452,'[1]Sheet2 (2)'!$A$2:$C$2126,3,FALSE)</f>
        <v>60110.636.000.5997.570.000000000000.17</v>
      </c>
      <c r="DI1452" t="str">
        <f t="shared" si="149"/>
        <v>60110.636.000.</v>
      </c>
      <c r="DJ1452" t="str">
        <f t="shared" si="150"/>
        <v>.570.000000000000.17</v>
      </c>
      <c r="DK1452" s="4" t="s">
        <v>5420</v>
      </c>
      <c r="DL1452" t="str">
        <f t="shared" si="151"/>
        <v>5997</v>
      </c>
      <c r="DM1452" t="s">
        <v>2735</v>
      </c>
      <c r="DN1452" t="str">
        <f t="shared" si="152"/>
        <v>110.636</v>
      </c>
      <c r="DO1452" t="str">
        <f t="shared" si="153"/>
        <v/>
      </c>
      <c r="DP1452" s="121" t="s">
        <v>3089</v>
      </c>
      <c r="DQ1452" t="s">
        <v>6443</v>
      </c>
      <c r="DR1452" t="s">
        <v>5958</v>
      </c>
      <c r="DS1452" t="str">
        <f t="shared" si="154"/>
        <v>.570.000000000000.</v>
      </c>
    </row>
    <row r="1453" spans="111:123" x14ac:dyDescent="0.25">
      <c r="DG1453" s="121" t="s">
        <v>3102</v>
      </c>
      <c r="DH1453" s="122" t="str">
        <f>VLOOKUP(DG1453,'[1]Sheet2 (2)'!$A$2:$C$2126,3,FALSE)</f>
        <v>60110.636.000.5997.570.000000000000.17</v>
      </c>
      <c r="DI1453" t="str">
        <f t="shared" si="149"/>
        <v>60110.636.000.</v>
      </c>
      <c r="DJ1453" t="str">
        <f t="shared" si="150"/>
        <v>.570.000000000000.17</v>
      </c>
      <c r="DK1453" s="4" t="s">
        <v>5420</v>
      </c>
      <c r="DL1453" t="str">
        <f t="shared" si="151"/>
        <v>5997</v>
      </c>
      <c r="DM1453" t="s">
        <v>2735</v>
      </c>
      <c r="DN1453" t="str">
        <f t="shared" si="152"/>
        <v>110.636</v>
      </c>
      <c r="DO1453" t="str">
        <f t="shared" si="153"/>
        <v/>
      </c>
      <c r="DP1453" s="121" t="s">
        <v>3102</v>
      </c>
      <c r="DQ1453" t="s">
        <v>6443</v>
      </c>
      <c r="DR1453" t="s">
        <v>5958</v>
      </c>
      <c r="DS1453" t="str">
        <f t="shared" si="154"/>
        <v>.570.000000000000.</v>
      </c>
    </row>
    <row r="1454" spans="111:123" x14ac:dyDescent="0.25">
      <c r="DG1454" s="121" t="s">
        <v>3116</v>
      </c>
      <c r="DH1454" s="122" t="str">
        <f>VLOOKUP(DG1454,'[1]Sheet2 (2)'!$A$2:$C$2126,3,FALSE)</f>
        <v>60110.636.000.5997.570.000000000000.17</v>
      </c>
      <c r="DI1454" t="str">
        <f t="shared" si="149"/>
        <v>60110.636.000.</v>
      </c>
      <c r="DJ1454" t="str">
        <f t="shared" si="150"/>
        <v>.570.000000000000.17</v>
      </c>
      <c r="DK1454" s="4" t="s">
        <v>5420</v>
      </c>
      <c r="DL1454" t="str">
        <f t="shared" si="151"/>
        <v>5997</v>
      </c>
      <c r="DM1454" t="s">
        <v>2735</v>
      </c>
      <c r="DN1454" t="str">
        <f t="shared" si="152"/>
        <v>110.636</v>
      </c>
      <c r="DO1454" t="str">
        <f t="shared" si="153"/>
        <v/>
      </c>
      <c r="DP1454" s="121" t="s">
        <v>3116</v>
      </c>
      <c r="DQ1454" t="s">
        <v>6443</v>
      </c>
      <c r="DR1454" t="s">
        <v>5958</v>
      </c>
      <c r="DS1454" t="str">
        <f t="shared" si="154"/>
        <v>.570.000000000000.</v>
      </c>
    </row>
    <row r="1455" spans="111:123" x14ac:dyDescent="0.25">
      <c r="DG1455" s="121" t="s">
        <v>3130</v>
      </c>
      <c r="DH1455" s="122" t="str">
        <f>VLOOKUP(DG1455,'[1]Sheet2 (2)'!$A$2:$C$2126,3,FALSE)</f>
        <v>60110.636.000.5997.570.000000000000.17</v>
      </c>
      <c r="DI1455" t="str">
        <f t="shared" si="149"/>
        <v>60110.636.000.</v>
      </c>
      <c r="DJ1455" t="str">
        <f t="shared" si="150"/>
        <v>.570.000000000000.17</v>
      </c>
      <c r="DK1455" s="4" t="s">
        <v>5420</v>
      </c>
      <c r="DL1455" t="str">
        <f t="shared" si="151"/>
        <v>5997</v>
      </c>
      <c r="DM1455" t="s">
        <v>2735</v>
      </c>
      <c r="DN1455" t="str">
        <f t="shared" si="152"/>
        <v>110.636</v>
      </c>
      <c r="DO1455" t="str">
        <f t="shared" si="153"/>
        <v/>
      </c>
      <c r="DP1455" s="121" t="s">
        <v>3130</v>
      </c>
      <c r="DQ1455" t="s">
        <v>6443</v>
      </c>
      <c r="DR1455" t="s">
        <v>5958</v>
      </c>
      <c r="DS1455" t="str">
        <f t="shared" si="154"/>
        <v>.570.000000000000.</v>
      </c>
    </row>
    <row r="1456" spans="111:123" x14ac:dyDescent="0.25">
      <c r="DG1456" s="121" t="s">
        <v>3144</v>
      </c>
      <c r="DH1456" s="122" t="str">
        <f>VLOOKUP(DG1456,'[1]Sheet2 (2)'!$A$2:$C$2126,3,FALSE)</f>
        <v>60110.999.000.5996.000.000000000000.17</v>
      </c>
      <c r="DI1456" t="str">
        <f t="shared" si="149"/>
        <v>60110.999.000.</v>
      </c>
      <c r="DJ1456" t="str">
        <f t="shared" si="150"/>
        <v>.000.000000000000.17</v>
      </c>
      <c r="DK1456" s="4" t="s">
        <v>5416</v>
      </c>
      <c r="DL1456" t="str">
        <f t="shared" si="151"/>
        <v>5996</v>
      </c>
      <c r="DM1456" t="s">
        <v>3078</v>
      </c>
      <c r="DN1456" t="str">
        <f t="shared" si="152"/>
        <v>110.999</v>
      </c>
      <c r="DO1456" t="str">
        <f t="shared" si="153"/>
        <v>N/A</v>
      </c>
      <c r="DP1456" s="121" t="s">
        <v>3144</v>
      </c>
      <c r="DQ1456" t="s">
        <v>1422</v>
      </c>
      <c r="DR1456" t="s">
        <v>1422</v>
      </c>
      <c r="DS1456" t="str">
        <f t="shared" si="154"/>
        <v>N/A</v>
      </c>
    </row>
    <row r="1457" spans="111:123" x14ac:dyDescent="0.25">
      <c r="DG1457" s="121" t="s">
        <v>3158</v>
      </c>
      <c r="DH1457" s="122" t="str">
        <f>VLOOKUP(DG1457,'[1]Sheet2 (2)'!$A$2:$C$2126,3,FALSE)</f>
        <v>60110.999.000.5996.000.000000000000.17</v>
      </c>
      <c r="DI1457" t="str">
        <f t="shared" si="149"/>
        <v>60110.999.000.</v>
      </c>
      <c r="DJ1457" t="str">
        <f t="shared" si="150"/>
        <v>.000.000000000000.17</v>
      </c>
      <c r="DK1457" s="4" t="s">
        <v>5416</v>
      </c>
      <c r="DL1457" t="str">
        <f t="shared" si="151"/>
        <v>5996</v>
      </c>
      <c r="DM1457" t="s">
        <v>3078</v>
      </c>
      <c r="DN1457" t="str">
        <f t="shared" si="152"/>
        <v>110.999</v>
      </c>
      <c r="DO1457" t="str">
        <f t="shared" si="153"/>
        <v>N/A</v>
      </c>
      <c r="DP1457" s="121" t="s">
        <v>3158</v>
      </c>
      <c r="DQ1457" t="s">
        <v>1422</v>
      </c>
      <c r="DR1457" t="s">
        <v>1422</v>
      </c>
      <c r="DS1457" t="str">
        <f t="shared" si="154"/>
        <v>N/A</v>
      </c>
    </row>
    <row r="1458" spans="111:123" x14ac:dyDescent="0.25">
      <c r="DG1458" s="121" t="s">
        <v>3172</v>
      </c>
      <c r="DH1458" s="122" t="str">
        <f>VLOOKUP(DG1458,'[1]Sheet2 (2)'!$A$2:$C$2126,3,FALSE)</f>
        <v>60110.999.000.5996.000.000000000000.17</v>
      </c>
      <c r="DI1458" t="str">
        <f t="shared" si="149"/>
        <v>60110.999.000.</v>
      </c>
      <c r="DJ1458" t="str">
        <f t="shared" si="150"/>
        <v>.000.000000000000.17</v>
      </c>
      <c r="DK1458" s="4" t="s">
        <v>5416</v>
      </c>
      <c r="DL1458" t="str">
        <f t="shared" si="151"/>
        <v>5996</v>
      </c>
      <c r="DM1458" t="s">
        <v>3078</v>
      </c>
      <c r="DN1458" t="str">
        <f t="shared" si="152"/>
        <v>110.999</v>
      </c>
      <c r="DO1458" t="str">
        <f t="shared" si="153"/>
        <v>N/A</v>
      </c>
      <c r="DP1458" s="121" t="s">
        <v>3172</v>
      </c>
      <c r="DQ1458" t="s">
        <v>1422</v>
      </c>
      <c r="DR1458" t="s">
        <v>1422</v>
      </c>
      <c r="DS1458" t="str">
        <f t="shared" si="154"/>
        <v>N/A</v>
      </c>
    </row>
    <row r="1459" spans="111:123" x14ac:dyDescent="0.25">
      <c r="DG1459" s="121" t="s">
        <v>3186</v>
      </c>
      <c r="DH1459" s="122" t="str">
        <f>VLOOKUP(DG1459,'[1]Sheet2 (2)'!$A$2:$C$2126,3,FALSE)</f>
        <v>60110.999.000.5996.000.000000000000.17</v>
      </c>
      <c r="DI1459" t="str">
        <f t="shared" si="149"/>
        <v>60110.999.000.</v>
      </c>
      <c r="DJ1459" t="str">
        <f t="shared" si="150"/>
        <v>.000.000000000000.17</v>
      </c>
      <c r="DK1459" s="4" t="s">
        <v>5416</v>
      </c>
      <c r="DL1459" t="str">
        <f t="shared" si="151"/>
        <v>5996</v>
      </c>
      <c r="DM1459" t="s">
        <v>3078</v>
      </c>
      <c r="DN1459" t="str">
        <f t="shared" si="152"/>
        <v>110.999</v>
      </c>
      <c r="DO1459" t="str">
        <f t="shared" si="153"/>
        <v>N/A</v>
      </c>
      <c r="DP1459" s="121" t="s">
        <v>3186</v>
      </c>
      <c r="DQ1459" t="s">
        <v>1422</v>
      </c>
      <c r="DR1459" t="s">
        <v>1422</v>
      </c>
      <c r="DS1459" t="str">
        <f t="shared" si="154"/>
        <v>N/A</v>
      </c>
    </row>
    <row r="1460" spans="111:123" x14ac:dyDescent="0.25">
      <c r="DG1460" s="121" t="s">
        <v>3201</v>
      </c>
      <c r="DH1460" s="122" t="str">
        <f>VLOOKUP(DG1460,'[1]Sheet2 (2)'!$A$2:$C$2126,3,FALSE)</f>
        <v>60110.999.000.5996.000.000000000000.17</v>
      </c>
      <c r="DI1460" t="str">
        <f t="shared" si="149"/>
        <v>60110.999.000.</v>
      </c>
      <c r="DJ1460" t="str">
        <f t="shared" si="150"/>
        <v>.000.000000000000.17</v>
      </c>
      <c r="DK1460" s="4" t="s">
        <v>5416</v>
      </c>
      <c r="DL1460" t="str">
        <f t="shared" si="151"/>
        <v>5996</v>
      </c>
      <c r="DM1460" t="s">
        <v>3078</v>
      </c>
      <c r="DN1460" t="str">
        <f t="shared" si="152"/>
        <v>110.999</v>
      </c>
      <c r="DO1460" t="str">
        <f t="shared" si="153"/>
        <v>N/A</v>
      </c>
      <c r="DP1460" s="121" t="s">
        <v>3201</v>
      </c>
      <c r="DQ1460" t="s">
        <v>1422</v>
      </c>
      <c r="DR1460" t="s">
        <v>1422</v>
      </c>
      <c r="DS1460" t="str">
        <f t="shared" si="154"/>
        <v>N/A</v>
      </c>
    </row>
    <row r="1461" spans="111:123" x14ac:dyDescent="0.25">
      <c r="DG1461" s="121" t="s">
        <v>3216</v>
      </c>
      <c r="DH1461" s="122" t="str">
        <f>VLOOKUP(DG1461,'[1]Sheet2 (2)'!$A$2:$C$2126,3,FALSE)</f>
        <v>60110.388.000.5997.470.000000000000.17</v>
      </c>
      <c r="DI1461" t="str">
        <f t="shared" si="149"/>
        <v>60110.388.000.</v>
      </c>
      <c r="DJ1461" t="str">
        <f t="shared" si="150"/>
        <v>.470.000000000000.17</v>
      </c>
      <c r="DK1461" s="4" t="s">
        <v>5417</v>
      </c>
      <c r="DL1461" t="str">
        <f t="shared" si="151"/>
        <v>5997</v>
      </c>
      <c r="DM1461" t="s">
        <v>2735</v>
      </c>
      <c r="DN1461" t="str">
        <f t="shared" si="152"/>
        <v>110.388</v>
      </c>
      <c r="DO1461" t="str">
        <f t="shared" si="153"/>
        <v/>
      </c>
      <c r="DP1461" s="121" t="s">
        <v>3216</v>
      </c>
      <c r="DQ1461" t="s">
        <v>6440</v>
      </c>
      <c r="DR1461" t="s">
        <v>5887</v>
      </c>
      <c r="DS1461" t="str">
        <f t="shared" si="154"/>
        <v>.470.000000000000.</v>
      </c>
    </row>
    <row r="1462" spans="111:123" x14ac:dyDescent="0.25">
      <c r="DG1462" s="121" t="s">
        <v>3231</v>
      </c>
      <c r="DH1462" s="122" t="str">
        <f>VLOOKUP(DG1462,'[1]Sheet2 (2)'!$A$2:$C$2126,3,FALSE)</f>
        <v>60110.999.000.5996.000.000000000000.17</v>
      </c>
      <c r="DI1462" t="str">
        <f t="shared" si="149"/>
        <v>60110.999.000.</v>
      </c>
      <c r="DJ1462" t="str">
        <f t="shared" si="150"/>
        <v>.000.000000000000.17</v>
      </c>
      <c r="DK1462" s="4" t="s">
        <v>5416</v>
      </c>
      <c r="DL1462" t="str">
        <f t="shared" si="151"/>
        <v>5996</v>
      </c>
      <c r="DM1462" t="s">
        <v>3078</v>
      </c>
      <c r="DN1462" t="str">
        <f t="shared" si="152"/>
        <v>110.999</v>
      </c>
      <c r="DO1462" t="str">
        <f t="shared" si="153"/>
        <v>N/A</v>
      </c>
      <c r="DP1462" s="121" t="s">
        <v>3231</v>
      </c>
      <c r="DQ1462" t="s">
        <v>1422</v>
      </c>
      <c r="DR1462" t="s">
        <v>1422</v>
      </c>
      <c r="DS1462" t="str">
        <f t="shared" si="154"/>
        <v>N/A</v>
      </c>
    </row>
    <row r="1463" spans="111:123" x14ac:dyDescent="0.25">
      <c r="DG1463" s="121" t="s">
        <v>3246</v>
      </c>
      <c r="DH1463" s="122" t="str">
        <f>VLOOKUP(DG1463,'[1]Sheet2 (2)'!$A$2:$C$2126,3,FALSE)</f>
        <v>60110.613.000.5997.410.000000000000.17</v>
      </c>
      <c r="DI1463" t="str">
        <f t="shared" si="149"/>
        <v>60110.613.000.</v>
      </c>
      <c r="DJ1463" t="str">
        <f t="shared" si="150"/>
        <v>.410.000000000000.17</v>
      </c>
      <c r="DK1463" s="4" t="s">
        <v>5421</v>
      </c>
      <c r="DL1463" t="str">
        <f t="shared" si="151"/>
        <v>5997</v>
      </c>
      <c r="DM1463" t="s">
        <v>2735</v>
      </c>
      <c r="DN1463" t="str">
        <f t="shared" si="152"/>
        <v>110.613</v>
      </c>
      <c r="DO1463" t="str">
        <f t="shared" si="153"/>
        <v/>
      </c>
      <c r="DP1463" s="121" t="s">
        <v>3246</v>
      </c>
      <c r="DQ1463" t="s">
        <v>6444</v>
      </c>
      <c r="DR1463" t="s">
        <v>5970</v>
      </c>
      <c r="DS1463" t="str">
        <f t="shared" si="154"/>
        <v>.410.000000000000.</v>
      </c>
    </row>
    <row r="1464" spans="111:123" x14ac:dyDescent="0.25">
      <c r="DG1464" s="121" t="s">
        <v>3260</v>
      </c>
      <c r="DH1464" s="122" t="str">
        <f>VLOOKUP(DG1464,'[1]Sheet2 (2)'!$A$2:$C$2126,3,FALSE)</f>
        <v>60110.613.000.5997.410.000000000000.17</v>
      </c>
      <c r="DI1464" t="str">
        <f t="shared" si="149"/>
        <v>60110.613.000.</v>
      </c>
      <c r="DJ1464" t="str">
        <f t="shared" si="150"/>
        <v>.410.000000000000.17</v>
      </c>
      <c r="DK1464" s="4" t="s">
        <v>5421</v>
      </c>
      <c r="DL1464" t="str">
        <f t="shared" si="151"/>
        <v>5997</v>
      </c>
      <c r="DM1464" t="s">
        <v>2735</v>
      </c>
      <c r="DN1464" t="str">
        <f t="shared" si="152"/>
        <v>110.613</v>
      </c>
      <c r="DO1464" t="str">
        <f t="shared" si="153"/>
        <v/>
      </c>
      <c r="DP1464" s="121" t="s">
        <v>3260</v>
      </c>
      <c r="DQ1464" t="s">
        <v>6444</v>
      </c>
      <c r="DR1464" t="s">
        <v>5970</v>
      </c>
      <c r="DS1464" t="str">
        <f t="shared" si="154"/>
        <v>.410.000000000000.</v>
      </c>
    </row>
    <row r="1465" spans="111:123" x14ac:dyDescent="0.25">
      <c r="DG1465" s="121" t="s">
        <v>3275</v>
      </c>
      <c r="DH1465" s="122" t="str">
        <f>VLOOKUP(DG1465,'[1]Sheet2 (2)'!$A$2:$C$2126,3,FALSE)</f>
        <v>60110.613.000.5997.410.000000000000.17</v>
      </c>
      <c r="DI1465" t="str">
        <f t="shared" si="149"/>
        <v>60110.613.000.</v>
      </c>
      <c r="DJ1465" t="str">
        <f t="shared" si="150"/>
        <v>.410.000000000000.17</v>
      </c>
      <c r="DK1465" s="4" t="s">
        <v>5421</v>
      </c>
      <c r="DL1465" t="str">
        <f t="shared" si="151"/>
        <v>5997</v>
      </c>
      <c r="DM1465" t="s">
        <v>2735</v>
      </c>
      <c r="DN1465" t="str">
        <f t="shared" si="152"/>
        <v>110.613</v>
      </c>
      <c r="DO1465" t="str">
        <f t="shared" si="153"/>
        <v/>
      </c>
      <c r="DP1465" s="121" t="s">
        <v>3275</v>
      </c>
      <c r="DQ1465" t="s">
        <v>6444</v>
      </c>
      <c r="DR1465" t="s">
        <v>5970</v>
      </c>
      <c r="DS1465" t="str">
        <f t="shared" si="154"/>
        <v>.410.000000000000.</v>
      </c>
    </row>
    <row r="1466" spans="111:123" x14ac:dyDescent="0.25">
      <c r="DG1466" s="121" t="s">
        <v>3289</v>
      </c>
      <c r="DH1466" s="122" t="str">
        <f>VLOOKUP(DG1466,'[1]Sheet2 (2)'!$A$2:$C$2126,3,FALSE)</f>
        <v>60110.613.000.5997.410.000000000000.17</v>
      </c>
      <c r="DI1466" t="str">
        <f t="shared" si="149"/>
        <v>60110.613.000.</v>
      </c>
      <c r="DJ1466" t="str">
        <f t="shared" si="150"/>
        <v>.410.000000000000.17</v>
      </c>
      <c r="DK1466" s="4" t="s">
        <v>5421</v>
      </c>
      <c r="DL1466" t="str">
        <f t="shared" si="151"/>
        <v>5997</v>
      </c>
      <c r="DM1466" t="s">
        <v>2735</v>
      </c>
      <c r="DN1466" t="str">
        <f t="shared" si="152"/>
        <v>110.613</v>
      </c>
      <c r="DO1466" t="str">
        <f t="shared" si="153"/>
        <v/>
      </c>
      <c r="DP1466" s="121" t="s">
        <v>3289</v>
      </c>
      <c r="DQ1466" t="s">
        <v>6444</v>
      </c>
      <c r="DR1466" t="s">
        <v>5970</v>
      </c>
      <c r="DS1466" t="str">
        <f t="shared" si="154"/>
        <v>.410.000000000000.</v>
      </c>
    </row>
    <row r="1467" spans="111:123" x14ac:dyDescent="0.25">
      <c r="DG1467" s="121" t="s">
        <v>3303</v>
      </c>
      <c r="DH1467" s="122" t="str">
        <f>VLOOKUP(DG1467,'[1]Sheet2 (2)'!$A$2:$C$2126,3,FALSE)</f>
        <v>60110.613.000.5997.410.000000000000.17</v>
      </c>
      <c r="DI1467" t="str">
        <f t="shared" si="149"/>
        <v>60110.613.000.</v>
      </c>
      <c r="DJ1467" t="str">
        <f t="shared" si="150"/>
        <v>.410.000000000000.17</v>
      </c>
      <c r="DK1467" s="4" t="s">
        <v>5421</v>
      </c>
      <c r="DL1467" t="str">
        <f t="shared" si="151"/>
        <v>5997</v>
      </c>
      <c r="DM1467" t="s">
        <v>2735</v>
      </c>
      <c r="DN1467" t="str">
        <f t="shared" si="152"/>
        <v>110.613</v>
      </c>
      <c r="DO1467" t="str">
        <f t="shared" si="153"/>
        <v/>
      </c>
      <c r="DP1467" s="121" t="s">
        <v>3303</v>
      </c>
      <c r="DQ1467" t="s">
        <v>6444</v>
      </c>
      <c r="DR1467" t="s">
        <v>5970</v>
      </c>
      <c r="DS1467" t="str">
        <f t="shared" si="154"/>
        <v>.410.000000000000.</v>
      </c>
    </row>
    <row r="1468" spans="111:123" x14ac:dyDescent="0.25">
      <c r="DG1468" s="121" t="s">
        <v>3318</v>
      </c>
      <c r="DH1468" s="122" t="str">
        <f>VLOOKUP(DG1468,'[1]Sheet2 (2)'!$A$2:$C$2126,3,FALSE)</f>
        <v>60110.613.000.5997.410.000000000000.17</v>
      </c>
      <c r="DI1468" t="str">
        <f t="shared" si="149"/>
        <v>60110.613.000.</v>
      </c>
      <c r="DJ1468" t="str">
        <f t="shared" si="150"/>
        <v>.410.000000000000.17</v>
      </c>
      <c r="DK1468" s="4" t="s">
        <v>5421</v>
      </c>
      <c r="DL1468" t="str">
        <f t="shared" si="151"/>
        <v>5997</v>
      </c>
      <c r="DM1468" t="s">
        <v>2735</v>
      </c>
      <c r="DN1468" t="str">
        <f t="shared" si="152"/>
        <v>110.613</v>
      </c>
      <c r="DO1468" t="str">
        <f t="shared" si="153"/>
        <v/>
      </c>
      <c r="DP1468" s="121" t="s">
        <v>3318</v>
      </c>
      <c r="DQ1468" t="s">
        <v>6444</v>
      </c>
      <c r="DR1468" t="s">
        <v>5970</v>
      </c>
      <c r="DS1468" t="str">
        <f t="shared" si="154"/>
        <v>.410.000000000000.</v>
      </c>
    </row>
    <row r="1469" spans="111:123" x14ac:dyDescent="0.25">
      <c r="DG1469" s="121" t="s">
        <v>3333</v>
      </c>
      <c r="DH1469" s="122" t="str">
        <f>VLOOKUP(DG1469,'[1]Sheet2 (2)'!$A$2:$C$2126,3,FALSE)</f>
        <v>60110.613.000.5997.410.000000000000.17</v>
      </c>
      <c r="DI1469" t="str">
        <f t="shared" si="149"/>
        <v>60110.613.000.</v>
      </c>
      <c r="DJ1469" t="str">
        <f t="shared" si="150"/>
        <v>.410.000000000000.17</v>
      </c>
      <c r="DK1469" s="4" t="s">
        <v>5421</v>
      </c>
      <c r="DL1469" t="str">
        <f t="shared" si="151"/>
        <v>5997</v>
      </c>
      <c r="DM1469" t="s">
        <v>2735</v>
      </c>
      <c r="DN1469" t="str">
        <f t="shared" si="152"/>
        <v>110.613</v>
      </c>
      <c r="DO1469" t="str">
        <f t="shared" si="153"/>
        <v/>
      </c>
      <c r="DP1469" s="121" t="s">
        <v>3333</v>
      </c>
      <c r="DQ1469" t="s">
        <v>6444</v>
      </c>
      <c r="DR1469" t="s">
        <v>5970</v>
      </c>
      <c r="DS1469" t="str">
        <f t="shared" si="154"/>
        <v>.410.000000000000.</v>
      </c>
    </row>
    <row r="1470" spans="111:123" x14ac:dyDescent="0.25">
      <c r="DG1470" s="121" t="s">
        <v>3348</v>
      </c>
      <c r="DH1470" s="122" t="str">
        <f>VLOOKUP(DG1470,'[1]Sheet2 (2)'!$A$2:$C$2126,3,FALSE)</f>
        <v>60110.186.000.5997.110.000000000000.17</v>
      </c>
      <c r="DI1470" t="str">
        <f t="shared" si="149"/>
        <v>60110.186.000.</v>
      </c>
      <c r="DJ1470" t="str">
        <f t="shared" si="150"/>
        <v>.110.000000000000.17</v>
      </c>
      <c r="DK1470" s="4" t="s">
        <v>5422</v>
      </c>
      <c r="DL1470" t="str">
        <f t="shared" si="151"/>
        <v>5997</v>
      </c>
      <c r="DM1470" t="s">
        <v>2735</v>
      </c>
      <c r="DN1470" t="str">
        <f t="shared" si="152"/>
        <v>110.186</v>
      </c>
      <c r="DO1470" t="str">
        <f t="shared" si="153"/>
        <v/>
      </c>
      <c r="DP1470" s="121" t="s">
        <v>3348</v>
      </c>
      <c r="DQ1470" t="s">
        <v>6445</v>
      </c>
      <c r="DR1470" t="s">
        <v>5931</v>
      </c>
      <c r="DS1470" t="str">
        <f t="shared" si="154"/>
        <v>.110.000000000000.</v>
      </c>
    </row>
    <row r="1471" spans="111:123" x14ac:dyDescent="0.25">
      <c r="DG1471" s="121" t="s">
        <v>3362</v>
      </c>
      <c r="DH1471" s="122" t="str">
        <f>VLOOKUP(DG1471,'[1]Sheet2 (2)'!$A$2:$C$2126,3,FALSE)</f>
        <v>60110.252.000.5997.110.000000000000.17</v>
      </c>
      <c r="DI1471" t="str">
        <f t="shared" si="149"/>
        <v>60110.252.000.</v>
      </c>
      <c r="DJ1471" t="str">
        <f t="shared" si="150"/>
        <v>.110.000000000000.17</v>
      </c>
      <c r="DK1471" s="4" t="s">
        <v>5423</v>
      </c>
      <c r="DL1471" t="str">
        <f t="shared" si="151"/>
        <v>5997</v>
      </c>
      <c r="DM1471" t="s">
        <v>2735</v>
      </c>
      <c r="DN1471" t="str">
        <f t="shared" si="152"/>
        <v>110.252</v>
      </c>
      <c r="DO1471" t="str">
        <f t="shared" si="153"/>
        <v/>
      </c>
      <c r="DP1471" s="121" t="s">
        <v>3362</v>
      </c>
      <c r="DQ1471" t="s">
        <v>6446</v>
      </c>
      <c r="DR1471" t="s">
        <v>5931</v>
      </c>
      <c r="DS1471" t="str">
        <f t="shared" si="154"/>
        <v>.110.000000000000.</v>
      </c>
    </row>
    <row r="1472" spans="111:123" x14ac:dyDescent="0.25">
      <c r="DG1472" s="121" t="s">
        <v>3376</v>
      </c>
      <c r="DH1472" s="122" t="str">
        <f>VLOOKUP(DG1472,'[1]Sheet2 (2)'!$A$2:$C$2126,3,FALSE)</f>
        <v>60110.999.000.5996.000.000000000000.17</v>
      </c>
      <c r="DI1472" t="str">
        <f t="shared" si="149"/>
        <v>60110.999.000.</v>
      </c>
      <c r="DJ1472" t="str">
        <f t="shared" si="150"/>
        <v>.000.000000000000.17</v>
      </c>
      <c r="DK1472" s="4" t="s">
        <v>5416</v>
      </c>
      <c r="DL1472" t="str">
        <f t="shared" si="151"/>
        <v>5996</v>
      </c>
      <c r="DM1472" t="s">
        <v>3078</v>
      </c>
      <c r="DN1472" t="str">
        <f t="shared" si="152"/>
        <v>110.999</v>
      </c>
      <c r="DO1472" t="str">
        <f t="shared" si="153"/>
        <v>N/A</v>
      </c>
      <c r="DP1472" s="121" t="s">
        <v>3376</v>
      </c>
      <c r="DQ1472" t="s">
        <v>1422</v>
      </c>
      <c r="DR1472" t="s">
        <v>1422</v>
      </c>
      <c r="DS1472" t="str">
        <f t="shared" si="154"/>
        <v>N/A</v>
      </c>
    </row>
    <row r="1473" spans="111:123" x14ac:dyDescent="0.25">
      <c r="DG1473" s="121" t="s">
        <v>3390</v>
      </c>
      <c r="DH1473" s="122" t="str">
        <f>VLOOKUP(DG1473,'[1]Sheet2 (2)'!$A$2:$C$2126,3,FALSE)</f>
        <v>60110.248.000.5997.110.000000000000.17</v>
      </c>
      <c r="DI1473" t="str">
        <f t="shared" si="149"/>
        <v>60110.248.000.</v>
      </c>
      <c r="DJ1473" t="str">
        <f t="shared" si="150"/>
        <v>.110.000000000000.17</v>
      </c>
      <c r="DK1473" s="4" t="s">
        <v>5424</v>
      </c>
      <c r="DL1473" t="str">
        <f t="shared" si="151"/>
        <v>5997</v>
      </c>
      <c r="DM1473" t="s">
        <v>2735</v>
      </c>
      <c r="DN1473" t="str">
        <f t="shared" si="152"/>
        <v>110.248</v>
      </c>
      <c r="DO1473" t="str">
        <f t="shared" si="153"/>
        <v/>
      </c>
      <c r="DP1473" s="121" t="s">
        <v>3390</v>
      </c>
      <c r="DQ1473" t="s">
        <v>6447</v>
      </c>
      <c r="DR1473" t="s">
        <v>5931</v>
      </c>
      <c r="DS1473" t="str">
        <f t="shared" si="154"/>
        <v>.110.000000000000.</v>
      </c>
    </row>
    <row r="1474" spans="111:123" x14ac:dyDescent="0.25">
      <c r="DG1474" s="121" t="s">
        <v>3404</v>
      </c>
      <c r="DH1474" s="122" t="str">
        <f>VLOOKUP(DG1474,'[1]Sheet2 (2)'!$A$2:$C$2126,3,FALSE)</f>
        <v>60110.085.000.5997.110.000000000000.17</v>
      </c>
      <c r="DI1474" t="str">
        <f t="shared" si="149"/>
        <v>60110.085.000.</v>
      </c>
      <c r="DJ1474" t="str">
        <f t="shared" si="150"/>
        <v>.110.000000000000.17</v>
      </c>
      <c r="DK1474" s="4" t="s">
        <v>5425</v>
      </c>
      <c r="DL1474" t="str">
        <f t="shared" si="151"/>
        <v>5997</v>
      </c>
      <c r="DM1474" t="s">
        <v>2735</v>
      </c>
      <c r="DN1474" t="str">
        <f t="shared" si="152"/>
        <v>110.085</v>
      </c>
      <c r="DO1474" t="str">
        <f t="shared" si="153"/>
        <v/>
      </c>
      <c r="DP1474" s="121" t="s">
        <v>3404</v>
      </c>
      <c r="DQ1474" t="s">
        <v>6448</v>
      </c>
      <c r="DR1474" t="s">
        <v>5931</v>
      </c>
      <c r="DS1474" t="str">
        <f t="shared" si="154"/>
        <v>.110.000000000000.</v>
      </c>
    </row>
    <row r="1475" spans="111:123" x14ac:dyDescent="0.25">
      <c r="DG1475" s="121" t="s">
        <v>3418</v>
      </c>
      <c r="DH1475" s="122" t="str">
        <f>VLOOKUP(DG1475,'[1]Sheet2 (2)'!$A$2:$C$2126,3,FALSE)</f>
        <v>60110.188.000.5997.110.000000000000.17</v>
      </c>
      <c r="DI1475" t="str">
        <f t="shared" ref="DI1475:DI1538" si="155">MID(DH1475,1,14)</f>
        <v>60110.188.000.</v>
      </c>
      <c r="DJ1475" t="str">
        <f t="shared" ref="DJ1475:DJ1538" si="156">MID(DH1475,19,20)</f>
        <v>.110.000000000000.17</v>
      </c>
      <c r="DK1475" s="4" t="s">
        <v>5426</v>
      </c>
      <c r="DL1475" t="str">
        <f t="shared" ref="DL1475:DL1538" si="157">MID(DH1475,15,4)</f>
        <v>5997</v>
      </c>
      <c r="DM1475" t="s">
        <v>2735</v>
      </c>
      <c r="DN1475" t="str">
        <f t="shared" ref="DN1475:DN1538" si="158">MID(DI1475,3,7)</f>
        <v>110.188</v>
      </c>
      <c r="DO1475" t="str">
        <f t="shared" ref="DO1475:DO1538" si="159">IF(DN1475="110.999","N/A","")</f>
        <v/>
      </c>
      <c r="DP1475" s="121" t="s">
        <v>3418</v>
      </c>
      <c r="DQ1475" t="s">
        <v>6449</v>
      </c>
      <c r="DR1475" t="s">
        <v>5931</v>
      </c>
      <c r="DS1475" t="str">
        <f t="shared" ref="DS1475:DS1538" si="160">MID(DR1475,1,18)</f>
        <v>.110.000000000000.</v>
      </c>
    </row>
    <row r="1476" spans="111:123" x14ac:dyDescent="0.25">
      <c r="DG1476" s="121" t="s">
        <v>3432</v>
      </c>
      <c r="DH1476" s="122" t="str">
        <f>VLOOKUP(DG1476,'[1]Sheet2 (2)'!$A$2:$C$2126,3,FALSE)</f>
        <v>60110.157.000.5997.110.000000000000.17</v>
      </c>
      <c r="DI1476" t="str">
        <f t="shared" si="155"/>
        <v>60110.157.000.</v>
      </c>
      <c r="DJ1476" t="str">
        <f t="shared" si="156"/>
        <v>.110.000000000000.17</v>
      </c>
      <c r="DK1476" s="4" t="s">
        <v>5427</v>
      </c>
      <c r="DL1476" t="str">
        <f t="shared" si="157"/>
        <v>5997</v>
      </c>
      <c r="DM1476" t="s">
        <v>2735</v>
      </c>
      <c r="DN1476" t="str">
        <f t="shared" si="158"/>
        <v>110.157</v>
      </c>
      <c r="DO1476" t="str">
        <f t="shared" si="159"/>
        <v/>
      </c>
      <c r="DP1476" s="121" t="s">
        <v>3432</v>
      </c>
      <c r="DQ1476" t="s">
        <v>6450</v>
      </c>
      <c r="DR1476" t="s">
        <v>5931</v>
      </c>
      <c r="DS1476" t="str">
        <f t="shared" si="160"/>
        <v>.110.000000000000.</v>
      </c>
    </row>
    <row r="1477" spans="111:123" x14ac:dyDescent="0.25">
      <c r="DG1477" s="121" t="s">
        <v>3446</v>
      </c>
      <c r="DH1477" s="122" t="str">
        <f>VLOOKUP(DG1477,'[1]Sheet2 (2)'!$A$2:$C$2126,3,FALSE)</f>
        <v>60110.017.000.5997.110.000000000000.17</v>
      </c>
      <c r="DI1477" t="str">
        <f t="shared" si="155"/>
        <v>60110.017.000.</v>
      </c>
      <c r="DJ1477" t="str">
        <f t="shared" si="156"/>
        <v>.110.000000000000.17</v>
      </c>
      <c r="DK1477" s="4" t="s">
        <v>5428</v>
      </c>
      <c r="DL1477" t="str">
        <f t="shared" si="157"/>
        <v>5997</v>
      </c>
      <c r="DM1477" t="s">
        <v>2735</v>
      </c>
      <c r="DN1477" t="str">
        <f t="shared" si="158"/>
        <v>110.017</v>
      </c>
      <c r="DO1477" t="str">
        <f t="shared" si="159"/>
        <v/>
      </c>
      <c r="DP1477" s="121" t="s">
        <v>3446</v>
      </c>
      <c r="DQ1477" t="s">
        <v>6451</v>
      </c>
      <c r="DR1477" t="s">
        <v>5931</v>
      </c>
      <c r="DS1477" t="str">
        <f t="shared" si="160"/>
        <v>.110.000000000000.</v>
      </c>
    </row>
    <row r="1478" spans="111:123" x14ac:dyDescent="0.25">
      <c r="DG1478" s="121" t="s">
        <v>3461</v>
      </c>
      <c r="DH1478" s="122" t="str">
        <f>VLOOKUP(DG1478,'[1]Sheet2 (2)'!$A$2:$C$2126,3,FALSE)</f>
        <v>60110.086.000.5997.110.000000000000.17</v>
      </c>
      <c r="DI1478" t="str">
        <f t="shared" si="155"/>
        <v>60110.086.000.</v>
      </c>
      <c r="DJ1478" t="str">
        <f t="shared" si="156"/>
        <v>.110.000000000000.17</v>
      </c>
      <c r="DK1478" s="4" t="s">
        <v>5429</v>
      </c>
      <c r="DL1478" t="str">
        <f t="shared" si="157"/>
        <v>5997</v>
      </c>
      <c r="DM1478" t="s">
        <v>2735</v>
      </c>
      <c r="DN1478" t="str">
        <f t="shared" si="158"/>
        <v>110.086</v>
      </c>
      <c r="DO1478" t="str">
        <f t="shared" si="159"/>
        <v/>
      </c>
      <c r="DP1478" s="121" t="s">
        <v>3461</v>
      </c>
      <c r="DQ1478" t="s">
        <v>6452</v>
      </c>
      <c r="DR1478" t="s">
        <v>5931</v>
      </c>
      <c r="DS1478" t="str">
        <f t="shared" si="160"/>
        <v>.110.000000000000.</v>
      </c>
    </row>
    <row r="1479" spans="111:123" x14ac:dyDescent="0.25">
      <c r="DG1479" s="121" t="s">
        <v>3476</v>
      </c>
      <c r="DH1479" s="122" t="str">
        <f>VLOOKUP(DG1479,'[1]Sheet2 (2)'!$A$2:$C$2126,3,FALSE)</f>
        <v>60110.001.000.5997.110.000000000000.17</v>
      </c>
      <c r="DI1479" t="str">
        <f t="shared" si="155"/>
        <v>60110.001.000.</v>
      </c>
      <c r="DJ1479" t="str">
        <f t="shared" si="156"/>
        <v>.110.000000000000.17</v>
      </c>
      <c r="DK1479" s="4" t="s">
        <v>5430</v>
      </c>
      <c r="DL1479" t="str">
        <f t="shared" si="157"/>
        <v>5997</v>
      </c>
      <c r="DM1479" t="s">
        <v>2735</v>
      </c>
      <c r="DN1479" t="str">
        <f t="shared" si="158"/>
        <v>110.001</v>
      </c>
      <c r="DO1479" t="str">
        <f t="shared" si="159"/>
        <v/>
      </c>
      <c r="DP1479" s="121" t="s">
        <v>3476</v>
      </c>
      <c r="DQ1479" t="s">
        <v>6453</v>
      </c>
      <c r="DR1479" t="s">
        <v>5931</v>
      </c>
      <c r="DS1479" t="str">
        <f t="shared" si="160"/>
        <v>.110.000000000000.</v>
      </c>
    </row>
    <row r="1480" spans="111:123" x14ac:dyDescent="0.25">
      <c r="DG1480" s="121" t="s">
        <v>3490</v>
      </c>
      <c r="DH1480" s="122" t="str">
        <f>VLOOKUP(DG1480,'[1]Sheet2 (2)'!$A$2:$C$2126,3,FALSE)</f>
        <v>60110.999.000.5996.000.000000000000.17</v>
      </c>
      <c r="DI1480" t="str">
        <f t="shared" si="155"/>
        <v>60110.999.000.</v>
      </c>
      <c r="DJ1480" t="str">
        <f t="shared" si="156"/>
        <v>.000.000000000000.17</v>
      </c>
      <c r="DK1480" s="4" t="s">
        <v>5416</v>
      </c>
      <c r="DL1480" t="str">
        <f t="shared" si="157"/>
        <v>5996</v>
      </c>
      <c r="DM1480" t="s">
        <v>3078</v>
      </c>
      <c r="DN1480" t="str">
        <f t="shared" si="158"/>
        <v>110.999</v>
      </c>
      <c r="DO1480" t="str">
        <f t="shared" si="159"/>
        <v>N/A</v>
      </c>
      <c r="DP1480" s="121" t="s">
        <v>3490</v>
      </c>
      <c r="DQ1480" t="s">
        <v>1422</v>
      </c>
      <c r="DR1480" t="s">
        <v>1422</v>
      </c>
      <c r="DS1480" t="str">
        <f t="shared" si="160"/>
        <v>N/A</v>
      </c>
    </row>
    <row r="1481" spans="111:123" x14ac:dyDescent="0.25">
      <c r="DG1481" s="121" t="s">
        <v>3504</v>
      </c>
      <c r="DH1481" s="122" t="str">
        <f>VLOOKUP(DG1481,'[1]Sheet2 (2)'!$A$2:$C$2126,3,FALSE)</f>
        <v>60110.999.000.5996.000.000000000000.17</v>
      </c>
      <c r="DI1481" t="str">
        <f t="shared" si="155"/>
        <v>60110.999.000.</v>
      </c>
      <c r="DJ1481" t="str">
        <f t="shared" si="156"/>
        <v>.000.000000000000.17</v>
      </c>
      <c r="DK1481" s="4" t="s">
        <v>5416</v>
      </c>
      <c r="DL1481" t="str">
        <f t="shared" si="157"/>
        <v>5996</v>
      </c>
      <c r="DM1481" t="s">
        <v>3078</v>
      </c>
      <c r="DN1481" t="str">
        <f t="shared" si="158"/>
        <v>110.999</v>
      </c>
      <c r="DO1481" t="str">
        <f t="shared" si="159"/>
        <v>N/A</v>
      </c>
      <c r="DP1481" s="121" t="s">
        <v>3504</v>
      </c>
      <c r="DQ1481" t="s">
        <v>1422</v>
      </c>
      <c r="DR1481" t="s">
        <v>1422</v>
      </c>
      <c r="DS1481" t="str">
        <f t="shared" si="160"/>
        <v>N/A</v>
      </c>
    </row>
    <row r="1482" spans="111:123" x14ac:dyDescent="0.25">
      <c r="DG1482" s="121" t="s">
        <v>3518</v>
      </c>
      <c r="DH1482" s="122" t="str">
        <f>VLOOKUP(DG1482,'[1]Sheet2 (2)'!$A$2:$C$2126,3,FALSE)</f>
        <v>60110.999.000.5996.000.000000000000.17</v>
      </c>
      <c r="DI1482" t="str">
        <f t="shared" si="155"/>
        <v>60110.999.000.</v>
      </c>
      <c r="DJ1482" t="str">
        <f t="shared" si="156"/>
        <v>.000.000000000000.17</v>
      </c>
      <c r="DK1482" s="4" t="s">
        <v>5416</v>
      </c>
      <c r="DL1482" t="str">
        <f t="shared" si="157"/>
        <v>5996</v>
      </c>
      <c r="DM1482" t="s">
        <v>3078</v>
      </c>
      <c r="DN1482" t="str">
        <f t="shared" si="158"/>
        <v>110.999</v>
      </c>
      <c r="DO1482" t="str">
        <f t="shared" si="159"/>
        <v>N/A</v>
      </c>
      <c r="DP1482" s="121" t="s">
        <v>3518</v>
      </c>
      <c r="DQ1482" t="s">
        <v>1422</v>
      </c>
      <c r="DR1482" t="s">
        <v>1422</v>
      </c>
      <c r="DS1482" t="str">
        <f t="shared" si="160"/>
        <v>N/A</v>
      </c>
    </row>
    <row r="1483" spans="111:123" x14ac:dyDescent="0.25">
      <c r="DG1483" s="121" t="s">
        <v>3532</v>
      </c>
      <c r="DH1483" s="122" t="str">
        <f>VLOOKUP(DG1483,'[1]Sheet2 (2)'!$A$2:$C$2126,3,FALSE)</f>
        <v>60110.061.000.5997.110.000000000000.17</v>
      </c>
      <c r="DI1483" t="str">
        <f t="shared" si="155"/>
        <v>60110.061.000.</v>
      </c>
      <c r="DJ1483" t="str">
        <f t="shared" si="156"/>
        <v>.110.000000000000.17</v>
      </c>
      <c r="DK1483" s="4" t="s">
        <v>5431</v>
      </c>
      <c r="DL1483" t="str">
        <f t="shared" si="157"/>
        <v>5997</v>
      </c>
      <c r="DM1483" t="s">
        <v>2735</v>
      </c>
      <c r="DN1483" t="str">
        <f t="shared" si="158"/>
        <v>110.061</v>
      </c>
      <c r="DO1483" t="str">
        <f t="shared" si="159"/>
        <v/>
      </c>
      <c r="DP1483" s="121" t="s">
        <v>3532</v>
      </c>
      <c r="DQ1483" t="s">
        <v>6454</v>
      </c>
      <c r="DR1483" t="s">
        <v>5931</v>
      </c>
      <c r="DS1483" t="str">
        <f t="shared" si="160"/>
        <v>.110.000000000000.</v>
      </c>
    </row>
    <row r="1484" spans="111:123" x14ac:dyDescent="0.25">
      <c r="DG1484" s="121" t="s">
        <v>3546</v>
      </c>
      <c r="DH1484" s="122" t="str">
        <f>VLOOKUP(DG1484,'[1]Sheet2 (2)'!$A$2:$C$2126,3,FALSE)</f>
        <v>60110.021.000.5997.110.000000000000.17</v>
      </c>
      <c r="DI1484" t="str">
        <f t="shared" si="155"/>
        <v>60110.021.000.</v>
      </c>
      <c r="DJ1484" t="str">
        <f t="shared" si="156"/>
        <v>.110.000000000000.17</v>
      </c>
      <c r="DK1484" s="4" t="s">
        <v>5432</v>
      </c>
      <c r="DL1484" t="str">
        <f t="shared" si="157"/>
        <v>5997</v>
      </c>
      <c r="DM1484" t="s">
        <v>2735</v>
      </c>
      <c r="DN1484" t="str">
        <f t="shared" si="158"/>
        <v>110.021</v>
      </c>
      <c r="DO1484" t="str">
        <f t="shared" si="159"/>
        <v/>
      </c>
      <c r="DP1484" s="121" t="s">
        <v>3546</v>
      </c>
      <c r="DQ1484" t="s">
        <v>6455</v>
      </c>
      <c r="DR1484" t="s">
        <v>5931</v>
      </c>
      <c r="DS1484" t="str">
        <f t="shared" si="160"/>
        <v>.110.000000000000.</v>
      </c>
    </row>
    <row r="1485" spans="111:123" x14ac:dyDescent="0.25">
      <c r="DG1485" s="121" t="s">
        <v>3559</v>
      </c>
      <c r="DH1485" s="122" t="str">
        <f>VLOOKUP(DG1485,'[1]Sheet2 (2)'!$A$2:$C$2126,3,FALSE)</f>
        <v>60110.999.000.5996.000.000000000000.17</v>
      </c>
      <c r="DI1485" t="str">
        <f t="shared" si="155"/>
        <v>60110.999.000.</v>
      </c>
      <c r="DJ1485" t="str">
        <f t="shared" si="156"/>
        <v>.000.000000000000.17</v>
      </c>
      <c r="DK1485" s="4" t="s">
        <v>5416</v>
      </c>
      <c r="DL1485" t="str">
        <f t="shared" si="157"/>
        <v>5996</v>
      </c>
      <c r="DM1485" t="s">
        <v>3078</v>
      </c>
      <c r="DN1485" t="str">
        <f t="shared" si="158"/>
        <v>110.999</v>
      </c>
      <c r="DO1485" t="str">
        <f t="shared" si="159"/>
        <v>N/A</v>
      </c>
      <c r="DP1485" s="121" t="s">
        <v>3559</v>
      </c>
      <c r="DQ1485" t="s">
        <v>1422</v>
      </c>
      <c r="DR1485" t="s">
        <v>1422</v>
      </c>
      <c r="DS1485" t="str">
        <f t="shared" si="160"/>
        <v>N/A</v>
      </c>
    </row>
    <row r="1486" spans="111:123" x14ac:dyDescent="0.25">
      <c r="DG1486" s="121" t="s">
        <v>3572</v>
      </c>
      <c r="DH1486" s="122" t="str">
        <f>VLOOKUP(DG1486,'[1]Sheet2 (2)'!$A$2:$C$2126,3,FALSE)</f>
        <v>60110.012.000.5997.110.000000000000.17</v>
      </c>
      <c r="DI1486" t="str">
        <f t="shared" si="155"/>
        <v>60110.012.000.</v>
      </c>
      <c r="DJ1486" t="str">
        <f t="shared" si="156"/>
        <v>.110.000000000000.17</v>
      </c>
      <c r="DK1486" s="4" t="s">
        <v>5433</v>
      </c>
      <c r="DL1486" t="str">
        <f t="shared" si="157"/>
        <v>5997</v>
      </c>
      <c r="DM1486" t="s">
        <v>2735</v>
      </c>
      <c r="DN1486" t="str">
        <f t="shared" si="158"/>
        <v>110.012</v>
      </c>
      <c r="DO1486" t="str">
        <f t="shared" si="159"/>
        <v/>
      </c>
      <c r="DP1486" s="121" t="s">
        <v>3572</v>
      </c>
      <c r="DQ1486" t="s">
        <v>6456</v>
      </c>
      <c r="DR1486" t="s">
        <v>5931</v>
      </c>
      <c r="DS1486" t="str">
        <f t="shared" si="160"/>
        <v>.110.000000000000.</v>
      </c>
    </row>
    <row r="1487" spans="111:123" x14ac:dyDescent="0.25">
      <c r="DG1487" s="121" t="s">
        <v>3585</v>
      </c>
      <c r="DH1487" s="122" t="str">
        <f>VLOOKUP(DG1487,'[1]Sheet2 (2)'!$A$2:$C$2126,3,FALSE)</f>
        <v>60110.999.000.5996.000.000000000000.17</v>
      </c>
      <c r="DI1487" t="str">
        <f t="shared" si="155"/>
        <v>60110.999.000.</v>
      </c>
      <c r="DJ1487" t="str">
        <f t="shared" si="156"/>
        <v>.000.000000000000.17</v>
      </c>
      <c r="DK1487" s="4" t="s">
        <v>5416</v>
      </c>
      <c r="DL1487" t="str">
        <f t="shared" si="157"/>
        <v>5996</v>
      </c>
      <c r="DM1487" t="s">
        <v>3078</v>
      </c>
      <c r="DN1487" t="str">
        <f t="shared" si="158"/>
        <v>110.999</v>
      </c>
      <c r="DO1487" t="str">
        <f t="shared" si="159"/>
        <v>N/A</v>
      </c>
      <c r="DP1487" s="121" t="s">
        <v>3585</v>
      </c>
      <c r="DQ1487" t="s">
        <v>1422</v>
      </c>
      <c r="DR1487" t="s">
        <v>1422</v>
      </c>
      <c r="DS1487" t="str">
        <f t="shared" si="160"/>
        <v>N/A</v>
      </c>
    </row>
    <row r="1488" spans="111:123" x14ac:dyDescent="0.25">
      <c r="DG1488" s="121" t="s">
        <v>3598</v>
      </c>
      <c r="DH1488" s="122" t="str">
        <f>VLOOKUP(DG1488,'[1]Sheet2 (2)'!$A$2:$C$2126,3,FALSE)</f>
        <v>60110.263.000.5997.110.000000000000.17</v>
      </c>
      <c r="DI1488" t="str">
        <f t="shared" si="155"/>
        <v>60110.263.000.</v>
      </c>
      <c r="DJ1488" t="str">
        <f t="shared" si="156"/>
        <v>.110.000000000000.17</v>
      </c>
      <c r="DK1488" s="4" t="s">
        <v>5434</v>
      </c>
      <c r="DL1488" t="str">
        <f t="shared" si="157"/>
        <v>5997</v>
      </c>
      <c r="DM1488" t="s">
        <v>2735</v>
      </c>
      <c r="DN1488" t="str">
        <f t="shared" si="158"/>
        <v>110.263</v>
      </c>
      <c r="DO1488" t="str">
        <f t="shared" si="159"/>
        <v/>
      </c>
      <c r="DP1488" s="121" t="s">
        <v>3598</v>
      </c>
      <c r="DQ1488" t="s">
        <v>6457</v>
      </c>
      <c r="DR1488" t="s">
        <v>5931</v>
      </c>
      <c r="DS1488" t="str">
        <f t="shared" si="160"/>
        <v>.110.000000000000.</v>
      </c>
    </row>
    <row r="1489" spans="111:123" x14ac:dyDescent="0.25">
      <c r="DG1489" s="121" t="s">
        <v>3611</v>
      </c>
      <c r="DH1489" s="122" t="str">
        <f>VLOOKUP(DG1489,'[1]Sheet2 (2)'!$A$2:$C$2126,3,FALSE)</f>
        <v>60110.999.000.5996.000.000000000000.17</v>
      </c>
      <c r="DI1489" t="str">
        <f t="shared" si="155"/>
        <v>60110.999.000.</v>
      </c>
      <c r="DJ1489" t="str">
        <f t="shared" si="156"/>
        <v>.000.000000000000.17</v>
      </c>
      <c r="DK1489" s="4" t="s">
        <v>5416</v>
      </c>
      <c r="DL1489" t="str">
        <f t="shared" si="157"/>
        <v>5996</v>
      </c>
      <c r="DM1489" t="s">
        <v>3078</v>
      </c>
      <c r="DN1489" t="str">
        <f t="shared" si="158"/>
        <v>110.999</v>
      </c>
      <c r="DO1489" t="str">
        <f t="shared" si="159"/>
        <v>N/A</v>
      </c>
      <c r="DP1489" s="121" t="s">
        <v>3611</v>
      </c>
      <c r="DQ1489" t="s">
        <v>1422</v>
      </c>
      <c r="DR1489" t="s">
        <v>1422</v>
      </c>
      <c r="DS1489" t="str">
        <f t="shared" si="160"/>
        <v>N/A</v>
      </c>
    </row>
    <row r="1490" spans="111:123" x14ac:dyDescent="0.25">
      <c r="DG1490" s="121" t="s">
        <v>3624</v>
      </c>
      <c r="DH1490" s="122" t="str">
        <f>VLOOKUP(DG1490,'[1]Sheet2 (2)'!$A$2:$C$2126,3,FALSE)</f>
        <v>60110.999.000.5996.000.000000000000.17</v>
      </c>
      <c r="DI1490" t="str">
        <f t="shared" si="155"/>
        <v>60110.999.000.</v>
      </c>
      <c r="DJ1490" t="str">
        <f t="shared" si="156"/>
        <v>.000.000000000000.17</v>
      </c>
      <c r="DK1490" s="4" t="s">
        <v>5416</v>
      </c>
      <c r="DL1490" t="str">
        <f t="shared" si="157"/>
        <v>5996</v>
      </c>
      <c r="DM1490" t="s">
        <v>3078</v>
      </c>
      <c r="DN1490" t="str">
        <f t="shared" si="158"/>
        <v>110.999</v>
      </c>
      <c r="DO1490" t="str">
        <f t="shared" si="159"/>
        <v>N/A</v>
      </c>
      <c r="DP1490" s="121" t="s">
        <v>3624</v>
      </c>
      <c r="DQ1490" t="s">
        <v>1422</v>
      </c>
      <c r="DR1490" t="s">
        <v>1422</v>
      </c>
      <c r="DS1490" t="str">
        <f t="shared" si="160"/>
        <v>N/A</v>
      </c>
    </row>
    <row r="1491" spans="111:123" x14ac:dyDescent="0.25">
      <c r="DG1491" s="121" t="s">
        <v>3636</v>
      </c>
      <c r="DH1491" s="122" t="str">
        <f>VLOOKUP(DG1491,'[1]Sheet2 (2)'!$A$2:$C$2126,3,FALSE)</f>
        <v>60110.246.000.5997.110.000000000000.17</v>
      </c>
      <c r="DI1491" t="str">
        <f t="shared" si="155"/>
        <v>60110.246.000.</v>
      </c>
      <c r="DJ1491" t="str">
        <f t="shared" si="156"/>
        <v>.110.000000000000.17</v>
      </c>
      <c r="DK1491" s="4" t="s">
        <v>5435</v>
      </c>
      <c r="DL1491" t="str">
        <f t="shared" si="157"/>
        <v>5997</v>
      </c>
      <c r="DM1491" t="s">
        <v>2735</v>
      </c>
      <c r="DN1491" t="str">
        <f t="shared" si="158"/>
        <v>110.246</v>
      </c>
      <c r="DO1491" t="str">
        <f t="shared" si="159"/>
        <v/>
      </c>
      <c r="DP1491" s="121" t="s">
        <v>3636</v>
      </c>
      <c r="DQ1491" t="s">
        <v>6458</v>
      </c>
      <c r="DR1491" t="s">
        <v>5931</v>
      </c>
      <c r="DS1491" t="str">
        <f t="shared" si="160"/>
        <v>.110.000000000000.</v>
      </c>
    </row>
    <row r="1492" spans="111:123" x14ac:dyDescent="0.25">
      <c r="DG1492" s="121" t="s">
        <v>3648</v>
      </c>
      <c r="DH1492" s="122" t="str">
        <f>VLOOKUP(DG1492,'[1]Sheet2 (2)'!$A$2:$C$2126,3,FALSE)</f>
        <v>60110.223.000.5997.110.000000000000.17</v>
      </c>
      <c r="DI1492" t="str">
        <f t="shared" si="155"/>
        <v>60110.223.000.</v>
      </c>
      <c r="DJ1492" t="str">
        <f t="shared" si="156"/>
        <v>.110.000000000000.17</v>
      </c>
      <c r="DK1492" s="4" t="s">
        <v>5436</v>
      </c>
      <c r="DL1492" t="str">
        <f t="shared" si="157"/>
        <v>5997</v>
      </c>
      <c r="DM1492" t="s">
        <v>2735</v>
      </c>
      <c r="DN1492" t="str">
        <f t="shared" si="158"/>
        <v>110.223</v>
      </c>
      <c r="DO1492" t="str">
        <f t="shared" si="159"/>
        <v/>
      </c>
      <c r="DP1492" s="121" t="s">
        <v>3648</v>
      </c>
      <c r="DQ1492" t="s">
        <v>6459</v>
      </c>
      <c r="DR1492" t="s">
        <v>5931</v>
      </c>
      <c r="DS1492" t="str">
        <f t="shared" si="160"/>
        <v>.110.000000000000.</v>
      </c>
    </row>
    <row r="1493" spans="111:123" x14ac:dyDescent="0.25">
      <c r="DG1493" s="121" t="s">
        <v>3661</v>
      </c>
      <c r="DH1493" s="122" t="str">
        <f>VLOOKUP(DG1493,'[1]Sheet2 (2)'!$A$2:$C$2126,3,FALSE)</f>
        <v>60110.271.000.5997.110.000000000000.17</v>
      </c>
      <c r="DI1493" t="str">
        <f t="shared" si="155"/>
        <v>60110.271.000.</v>
      </c>
      <c r="DJ1493" t="str">
        <f t="shared" si="156"/>
        <v>.110.000000000000.17</v>
      </c>
      <c r="DK1493" s="4" t="s">
        <v>5437</v>
      </c>
      <c r="DL1493" t="str">
        <f t="shared" si="157"/>
        <v>5997</v>
      </c>
      <c r="DM1493" t="s">
        <v>2735</v>
      </c>
      <c r="DN1493" t="str">
        <f t="shared" si="158"/>
        <v>110.271</v>
      </c>
      <c r="DO1493" t="str">
        <f t="shared" si="159"/>
        <v/>
      </c>
      <c r="DP1493" s="121" t="s">
        <v>3661</v>
      </c>
      <c r="DQ1493" t="s">
        <v>6460</v>
      </c>
      <c r="DR1493" t="s">
        <v>5931</v>
      </c>
      <c r="DS1493" t="str">
        <f t="shared" si="160"/>
        <v>.110.000000000000.</v>
      </c>
    </row>
    <row r="1494" spans="111:123" x14ac:dyDescent="0.25">
      <c r="DG1494" s="121" t="s">
        <v>3674</v>
      </c>
      <c r="DH1494" s="122" t="str">
        <f>VLOOKUP(DG1494,'[1]Sheet2 (2)'!$A$2:$C$2126,3,FALSE)</f>
        <v>60110.999.000.5996.000.000000000000.17</v>
      </c>
      <c r="DI1494" t="str">
        <f t="shared" si="155"/>
        <v>60110.999.000.</v>
      </c>
      <c r="DJ1494" t="str">
        <f t="shared" si="156"/>
        <v>.000.000000000000.17</v>
      </c>
      <c r="DK1494" s="4" t="s">
        <v>5416</v>
      </c>
      <c r="DL1494" t="str">
        <f t="shared" si="157"/>
        <v>5996</v>
      </c>
      <c r="DM1494" t="s">
        <v>3078</v>
      </c>
      <c r="DN1494" t="str">
        <f t="shared" si="158"/>
        <v>110.999</v>
      </c>
      <c r="DO1494" t="str">
        <f t="shared" si="159"/>
        <v>N/A</v>
      </c>
      <c r="DP1494" s="121" t="s">
        <v>3674</v>
      </c>
      <c r="DQ1494" t="s">
        <v>1422</v>
      </c>
      <c r="DR1494" t="s">
        <v>1422</v>
      </c>
      <c r="DS1494" t="str">
        <f t="shared" si="160"/>
        <v>N/A</v>
      </c>
    </row>
    <row r="1495" spans="111:123" x14ac:dyDescent="0.25">
      <c r="DG1495" s="121" t="s">
        <v>3687</v>
      </c>
      <c r="DH1495" s="122" t="str">
        <f>VLOOKUP(DG1495,'[1]Sheet2 (2)'!$A$2:$C$2126,3,FALSE)</f>
        <v>60110.602.000.5997.430.000000000000.17</v>
      </c>
      <c r="DI1495" t="str">
        <f t="shared" si="155"/>
        <v>60110.602.000.</v>
      </c>
      <c r="DJ1495" t="str">
        <f t="shared" si="156"/>
        <v>.430.000000000000.17</v>
      </c>
      <c r="DK1495" s="4" t="s">
        <v>5438</v>
      </c>
      <c r="DL1495" t="str">
        <f t="shared" si="157"/>
        <v>5997</v>
      </c>
      <c r="DM1495" t="s">
        <v>2735</v>
      </c>
      <c r="DN1495" t="str">
        <f t="shared" si="158"/>
        <v>110.602</v>
      </c>
      <c r="DO1495" t="str">
        <f t="shared" si="159"/>
        <v/>
      </c>
      <c r="DP1495" s="121" t="s">
        <v>3687</v>
      </c>
      <c r="DQ1495" t="s">
        <v>6461</v>
      </c>
      <c r="DR1495" t="s">
        <v>5892</v>
      </c>
      <c r="DS1495" t="str">
        <f t="shared" si="160"/>
        <v>.430.000000000000.</v>
      </c>
    </row>
    <row r="1496" spans="111:123" x14ac:dyDescent="0.25">
      <c r="DG1496" s="121" t="s">
        <v>3699</v>
      </c>
      <c r="DH1496" s="122" t="str">
        <f>VLOOKUP(DG1496,'[1]Sheet2 (2)'!$A$2:$C$2126,3,FALSE)</f>
        <v>60110.388.142.5997.630.000000000000.17</v>
      </c>
      <c r="DI1496" t="str">
        <f t="shared" si="155"/>
        <v>60110.388.142.</v>
      </c>
      <c r="DJ1496" t="str">
        <f t="shared" si="156"/>
        <v>.630.000000000000.17</v>
      </c>
      <c r="DK1496" s="4" t="s">
        <v>5439</v>
      </c>
      <c r="DL1496" t="str">
        <f t="shared" si="157"/>
        <v>5997</v>
      </c>
      <c r="DM1496" t="s">
        <v>2735</v>
      </c>
      <c r="DN1496" t="str">
        <f t="shared" si="158"/>
        <v>110.388</v>
      </c>
      <c r="DO1496" t="str">
        <f t="shared" si="159"/>
        <v/>
      </c>
      <c r="DP1496" s="121" t="s">
        <v>3699</v>
      </c>
      <c r="DQ1496" t="s">
        <v>6462</v>
      </c>
      <c r="DR1496" t="s">
        <v>5876</v>
      </c>
      <c r="DS1496" t="str">
        <f t="shared" si="160"/>
        <v>.630.000000000000.</v>
      </c>
    </row>
    <row r="1497" spans="111:123" x14ac:dyDescent="0.25">
      <c r="DG1497" s="121" t="s">
        <v>3711</v>
      </c>
      <c r="DH1497" s="122" t="str">
        <f>VLOOKUP(DG1497,'[1]Sheet2 (2)'!$A$2:$C$2126,3,FALSE)</f>
        <v>60110.391.000.5997.610.000000000000.17</v>
      </c>
      <c r="DI1497" t="str">
        <f t="shared" si="155"/>
        <v>60110.391.000.</v>
      </c>
      <c r="DJ1497" t="str">
        <f t="shared" si="156"/>
        <v>.610.000000000000.17</v>
      </c>
      <c r="DK1497" s="4" t="s">
        <v>5440</v>
      </c>
      <c r="DL1497" t="str">
        <f t="shared" si="157"/>
        <v>5997</v>
      </c>
      <c r="DM1497" t="s">
        <v>2735</v>
      </c>
      <c r="DN1497" t="str">
        <f t="shared" si="158"/>
        <v>110.391</v>
      </c>
      <c r="DO1497" t="str">
        <f t="shared" si="159"/>
        <v/>
      </c>
      <c r="DP1497" s="121" t="s">
        <v>3711</v>
      </c>
      <c r="DQ1497" t="s">
        <v>6463</v>
      </c>
      <c r="DR1497" t="s">
        <v>5867</v>
      </c>
      <c r="DS1497" t="str">
        <f t="shared" si="160"/>
        <v>.610.000000000000.</v>
      </c>
    </row>
    <row r="1498" spans="111:123" x14ac:dyDescent="0.25">
      <c r="DG1498" s="121" t="s">
        <v>3723</v>
      </c>
      <c r="DH1498" s="122" t="str">
        <f>VLOOKUP(DG1498,'[1]Sheet2 (2)'!$A$2:$C$2126,3,FALSE)</f>
        <v>60110.781.000.5997.710.000000000000.17</v>
      </c>
      <c r="DI1498" t="str">
        <f t="shared" si="155"/>
        <v>60110.781.000.</v>
      </c>
      <c r="DJ1498" t="str">
        <f t="shared" si="156"/>
        <v>.710.000000000000.17</v>
      </c>
      <c r="DK1498" s="4" t="s">
        <v>5441</v>
      </c>
      <c r="DL1498" t="str">
        <f t="shared" si="157"/>
        <v>5997</v>
      </c>
      <c r="DM1498" t="s">
        <v>2735</v>
      </c>
      <c r="DN1498" t="str">
        <f t="shared" si="158"/>
        <v>110.781</v>
      </c>
      <c r="DO1498" t="str">
        <f t="shared" si="159"/>
        <v/>
      </c>
      <c r="DP1498" s="121" t="s">
        <v>3723</v>
      </c>
      <c r="DQ1498" t="s">
        <v>6464</v>
      </c>
      <c r="DR1498" t="s">
        <v>5919</v>
      </c>
      <c r="DS1498" t="str">
        <f t="shared" si="160"/>
        <v>.710.000000000000.</v>
      </c>
    </row>
    <row r="1499" spans="111:123" x14ac:dyDescent="0.25">
      <c r="DG1499" s="121" t="s">
        <v>3735</v>
      </c>
      <c r="DH1499" s="122" t="str">
        <f>VLOOKUP(DG1499,'[1]Sheet2 (2)'!$A$2:$C$2126,3,FALSE)</f>
        <v>60110.782.000.5997.730.000000000000.17</v>
      </c>
      <c r="DI1499" t="str">
        <f t="shared" si="155"/>
        <v>60110.782.000.</v>
      </c>
      <c r="DJ1499" t="str">
        <f t="shared" si="156"/>
        <v>.730.000000000000.17</v>
      </c>
      <c r="DK1499" s="4" t="s">
        <v>5442</v>
      </c>
      <c r="DL1499" t="str">
        <f t="shared" si="157"/>
        <v>5997</v>
      </c>
      <c r="DM1499" t="s">
        <v>2735</v>
      </c>
      <c r="DN1499" t="str">
        <f t="shared" si="158"/>
        <v>110.782</v>
      </c>
      <c r="DO1499" t="str">
        <f t="shared" si="159"/>
        <v/>
      </c>
      <c r="DP1499" s="121" t="s">
        <v>3735</v>
      </c>
      <c r="DQ1499" t="s">
        <v>6465</v>
      </c>
      <c r="DR1499" t="s">
        <v>6092</v>
      </c>
      <c r="DS1499" t="str">
        <f t="shared" si="160"/>
        <v>.730.000000000000.</v>
      </c>
    </row>
    <row r="1500" spans="111:123" x14ac:dyDescent="0.25">
      <c r="DG1500" s="121" t="s">
        <v>3747</v>
      </c>
      <c r="DH1500" s="122" t="str">
        <f>VLOOKUP(DG1500,'[1]Sheet2 (2)'!$A$2:$C$2126,3,FALSE)</f>
        <v>60110.785.000.5997.630.000000000000.17</v>
      </c>
      <c r="DI1500" t="str">
        <f t="shared" si="155"/>
        <v>60110.785.000.</v>
      </c>
      <c r="DJ1500" t="str">
        <f t="shared" si="156"/>
        <v>.630.000000000000.17</v>
      </c>
      <c r="DK1500" s="4" t="s">
        <v>5443</v>
      </c>
      <c r="DL1500" t="str">
        <f t="shared" si="157"/>
        <v>5997</v>
      </c>
      <c r="DM1500" t="s">
        <v>2735</v>
      </c>
      <c r="DN1500" t="str">
        <f t="shared" si="158"/>
        <v>110.785</v>
      </c>
      <c r="DO1500" t="str">
        <f t="shared" si="159"/>
        <v/>
      </c>
      <c r="DP1500" s="121" t="s">
        <v>3747</v>
      </c>
      <c r="DQ1500" t="s">
        <v>6466</v>
      </c>
      <c r="DR1500" t="s">
        <v>5876</v>
      </c>
      <c r="DS1500" t="str">
        <f t="shared" si="160"/>
        <v>.630.000000000000.</v>
      </c>
    </row>
    <row r="1501" spans="111:123" x14ac:dyDescent="0.25">
      <c r="DG1501" s="121" t="s">
        <v>3759</v>
      </c>
      <c r="DH1501" s="122" t="str">
        <f>VLOOKUP(DG1501,'[1]Sheet2 (2)'!$A$2:$C$2126,3,FALSE)</f>
        <v>60110.781.000.5997.710.000000000000.17</v>
      </c>
      <c r="DI1501" t="str">
        <f t="shared" si="155"/>
        <v>60110.781.000.</v>
      </c>
      <c r="DJ1501" t="str">
        <f t="shared" si="156"/>
        <v>.710.000000000000.17</v>
      </c>
      <c r="DK1501" s="4" t="s">
        <v>5441</v>
      </c>
      <c r="DL1501" t="str">
        <f t="shared" si="157"/>
        <v>5997</v>
      </c>
      <c r="DM1501" t="s">
        <v>2735</v>
      </c>
      <c r="DN1501" t="str">
        <f t="shared" si="158"/>
        <v>110.781</v>
      </c>
      <c r="DO1501" t="str">
        <f t="shared" si="159"/>
        <v/>
      </c>
      <c r="DP1501" s="121" t="s">
        <v>3759</v>
      </c>
      <c r="DQ1501" t="s">
        <v>6464</v>
      </c>
      <c r="DR1501" t="s">
        <v>5919</v>
      </c>
      <c r="DS1501" t="str">
        <f t="shared" si="160"/>
        <v>.710.000000000000.</v>
      </c>
    </row>
    <row r="1502" spans="111:123" x14ac:dyDescent="0.25">
      <c r="DG1502" s="121" t="s">
        <v>3771</v>
      </c>
      <c r="DH1502" s="122" t="str">
        <f>VLOOKUP(DG1502,'[1]Sheet2 (2)'!$A$2:$C$2126,3,FALSE)</f>
        <v>60110.783.000.5997.760.000000000000.17</v>
      </c>
      <c r="DI1502" t="str">
        <f t="shared" si="155"/>
        <v>60110.783.000.</v>
      </c>
      <c r="DJ1502" t="str">
        <f t="shared" si="156"/>
        <v>.760.000000000000.17</v>
      </c>
      <c r="DK1502" s="4" t="s">
        <v>5444</v>
      </c>
      <c r="DL1502" t="str">
        <f t="shared" si="157"/>
        <v>5997</v>
      </c>
      <c r="DM1502" t="s">
        <v>2735</v>
      </c>
      <c r="DN1502" t="str">
        <f t="shared" si="158"/>
        <v>110.783</v>
      </c>
      <c r="DO1502" t="str">
        <f t="shared" si="159"/>
        <v/>
      </c>
      <c r="DP1502" s="121" t="s">
        <v>3771</v>
      </c>
      <c r="DQ1502" t="s">
        <v>6467</v>
      </c>
      <c r="DR1502" t="s">
        <v>6089</v>
      </c>
      <c r="DS1502" t="str">
        <f t="shared" si="160"/>
        <v>.760.000000000000.</v>
      </c>
    </row>
    <row r="1503" spans="111:123" x14ac:dyDescent="0.25">
      <c r="DG1503" s="121" t="s">
        <v>3783</v>
      </c>
      <c r="DH1503" s="122" t="str">
        <f>VLOOKUP(DG1503,'[1]Sheet2 (2)'!$A$2:$C$2126,3,FALSE)</f>
        <v>60110.784.000.5997.720.000000000000.17</v>
      </c>
      <c r="DI1503" t="str">
        <f t="shared" si="155"/>
        <v>60110.784.000.</v>
      </c>
      <c r="DJ1503" t="str">
        <f t="shared" si="156"/>
        <v>.720.000000000000.17</v>
      </c>
      <c r="DK1503" s="4" t="s">
        <v>5445</v>
      </c>
      <c r="DL1503" t="str">
        <f t="shared" si="157"/>
        <v>5997</v>
      </c>
      <c r="DM1503" t="s">
        <v>2735</v>
      </c>
      <c r="DN1503" t="str">
        <f t="shared" si="158"/>
        <v>110.784</v>
      </c>
      <c r="DO1503" t="str">
        <f t="shared" si="159"/>
        <v/>
      </c>
      <c r="DP1503" s="121" t="s">
        <v>3783</v>
      </c>
      <c r="DQ1503" t="s">
        <v>6468</v>
      </c>
      <c r="DR1503" t="s">
        <v>5912</v>
      </c>
      <c r="DS1503" t="str">
        <f t="shared" si="160"/>
        <v>.720.000000000000.</v>
      </c>
    </row>
    <row r="1504" spans="111:123" x14ac:dyDescent="0.25">
      <c r="DG1504" s="121" t="s">
        <v>3795</v>
      </c>
      <c r="DH1504" s="122" t="str">
        <f>VLOOKUP(DG1504,'[1]Sheet2 (2)'!$A$2:$C$2126,3,FALSE)</f>
        <v>60110.694.000.5997.610.000000000000.17</v>
      </c>
      <c r="DI1504" t="str">
        <f t="shared" si="155"/>
        <v>60110.694.000.</v>
      </c>
      <c r="DJ1504" t="str">
        <f t="shared" si="156"/>
        <v>.610.000000000000.17</v>
      </c>
      <c r="DK1504" s="4" t="s">
        <v>5446</v>
      </c>
      <c r="DL1504" t="str">
        <f t="shared" si="157"/>
        <v>5997</v>
      </c>
      <c r="DM1504" t="s">
        <v>2735</v>
      </c>
      <c r="DN1504" t="str">
        <f t="shared" si="158"/>
        <v>110.694</v>
      </c>
      <c r="DO1504" t="str">
        <f t="shared" si="159"/>
        <v/>
      </c>
      <c r="DP1504" s="121" t="s">
        <v>3795</v>
      </c>
      <c r="DQ1504" t="s">
        <v>6469</v>
      </c>
      <c r="DR1504" t="s">
        <v>5867</v>
      </c>
      <c r="DS1504" t="str">
        <f t="shared" si="160"/>
        <v>.610.000000000000.</v>
      </c>
    </row>
    <row r="1505" spans="111:123" x14ac:dyDescent="0.25">
      <c r="DG1505" s="121" t="s">
        <v>3807</v>
      </c>
      <c r="DH1505" s="122" t="str">
        <f>VLOOKUP(DG1505,'[1]Sheet2 (2)'!$A$2:$C$2126,3,FALSE)</f>
        <v>60110.686.000.5997.780.000000000000.17</v>
      </c>
      <c r="DI1505" t="str">
        <f t="shared" si="155"/>
        <v>60110.686.000.</v>
      </c>
      <c r="DJ1505" t="str">
        <f t="shared" si="156"/>
        <v>.780.000000000000.17</v>
      </c>
      <c r="DK1505" s="4" t="s">
        <v>5447</v>
      </c>
      <c r="DL1505" t="str">
        <f t="shared" si="157"/>
        <v>5997</v>
      </c>
      <c r="DM1505" t="s">
        <v>2735</v>
      </c>
      <c r="DN1505" t="str">
        <f t="shared" si="158"/>
        <v>110.686</v>
      </c>
      <c r="DO1505" t="str">
        <f t="shared" si="159"/>
        <v/>
      </c>
      <c r="DP1505" s="121" t="s">
        <v>3807</v>
      </c>
      <c r="DQ1505" t="s">
        <v>6470</v>
      </c>
      <c r="DR1505" t="s">
        <v>5909</v>
      </c>
      <c r="DS1505" t="str">
        <f t="shared" si="160"/>
        <v>.780.000000000000.</v>
      </c>
    </row>
    <row r="1506" spans="111:123" x14ac:dyDescent="0.25">
      <c r="DG1506" s="121" t="s">
        <v>3819</v>
      </c>
      <c r="DH1506" s="122" t="str">
        <f>VLOOKUP(DG1506,'[1]Sheet2 (2)'!$A$2:$C$2126,3,FALSE)</f>
        <v>60110.687.000.5997.630.000000000000.17</v>
      </c>
      <c r="DI1506" t="str">
        <f t="shared" si="155"/>
        <v>60110.687.000.</v>
      </c>
      <c r="DJ1506" t="str">
        <f t="shared" si="156"/>
        <v>.630.000000000000.17</v>
      </c>
      <c r="DK1506" s="4" t="s">
        <v>5448</v>
      </c>
      <c r="DL1506" t="str">
        <f t="shared" si="157"/>
        <v>5997</v>
      </c>
      <c r="DM1506" t="s">
        <v>2735</v>
      </c>
      <c r="DN1506" t="str">
        <f t="shared" si="158"/>
        <v>110.687</v>
      </c>
      <c r="DO1506" t="str">
        <f t="shared" si="159"/>
        <v/>
      </c>
      <c r="DP1506" s="121" t="s">
        <v>3819</v>
      </c>
      <c r="DQ1506" t="s">
        <v>6471</v>
      </c>
      <c r="DR1506" t="s">
        <v>5876</v>
      </c>
      <c r="DS1506" t="str">
        <f t="shared" si="160"/>
        <v>.630.000000000000.</v>
      </c>
    </row>
    <row r="1507" spans="111:123" x14ac:dyDescent="0.25">
      <c r="DG1507" s="121" t="s">
        <v>3831</v>
      </c>
      <c r="DH1507" s="122" t="str">
        <f>VLOOKUP(DG1507,'[1]Sheet2 (2)'!$A$2:$C$2126,3,FALSE)</f>
        <v>60110.576.000.5997.630.000000000000.17</v>
      </c>
      <c r="DI1507" t="str">
        <f t="shared" si="155"/>
        <v>60110.576.000.</v>
      </c>
      <c r="DJ1507" t="str">
        <f t="shared" si="156"/>
        <v>.630.000000000000.17</v>
      </c>
      <c r="DK1507" s="4" t="s">
        <v>5449</v>
      </c>
      <c r="DL1507" t="str">
        <f t="shared" si="157"/>
        <v>5997</v>
      </c>
      <c r="DM1507" t="s">
        <v>2735</v>
      </c>
      <c r="DN1507" t="str">
        <f t="shared" si="158"/>
        <v>110.576</v>
      </c>
      <c r="DO1507" t="str">
        <f t="shared" si="159"/>
        <v/>
      </c>
      <c r="DP1507" s="121" t="s">
        <v>3831</v>
      </c>
      <c r="DQ1507" t="s">
        <v>6472</v>
      </c>
      <c r="DR1507" t="s">
        <v>5876</v>
      </c>
      <c r="DS1507" t="str">
        <f t="shared" si="160"/>
        <v>.630.000000000000.</v>
      </c>
    </row>
    <row r="1508" spans="111:123" x14ac:dyDescent="0.25">
      <c r="DG1508" s="121" t="s">
        <v>3843</v>
      </c>
      <c r="DH1508" s="122" t="str">
        <f>VLOOKUP(DG1508,'[1]Sheet2 (2)'!$A$2:$C$2126,3,FALSE)</f>
        <v>60110.700.000.5997.780.000000000000.17</v>
      </c>
      <c r="DI1508" t="str">
        <f t="shared" si="155"/>
        <v>60110.700.000.</v>
      </c>
      <c r="DJ1508" t="str">
        <f t="shared" si="156"/>
        <v>.780.000000000000.17</v>
      </c>
      <c r="DK1508" s="4" t="s">
        <v>5450</v>
      </c>
      <c r="DL1508" t="str">
        <f t="shared" si="157"/>
        <v>5997</v>
      </c>
      <c r="DM1508" t="s">
        <v>2735</v>
      </c>
      <c r="DN1508" t="str">
        <f t="shared" si="158"/>
        <v>110.700</v>
      </c>
      <c r="DO1508" t="str">
        <f t="shared" si="159"/>
        <v/>
      </c>
      <c r="DP1508" s="121" t="s">
        <v>3843</v>
      </c>
      <c r="DQ1508" t="s">
        <v>6473</v>
      </c>
      <c r="DR1508" t="s">
        <v>5909</v>
      </c>
      <c r="DS1508" t="str">
        <f t="shared" si="160"/>
        <v>.780.000000000000.</v>
      </c>
    </row>
    <row r="1509" spans="111:123" x14ac:dyDescent="0.25">
      <c r="DG1509" s="121" t="s">
        <v>3855</v>
      </c>
      <c r="DH1509" s="122" t="str">
        <f>VLOOKUP(DG1509,'[1]Sheet2 (2)'!$A$2:$C$2126,3,FALSE)</f>
        <v>60110.391.292.5997.630.000000000000.17</v>
      </c>
      <c r="DI1509" t="str">
        <f t="shared" si="155"/>
        <v>60110.391.292.</v>
      </c>
      <c r="DJ1509" t="str">
        <f t="shared" si="156"/>
        <v>.630.000000000000.17</v>
      </c>
      <c r="DK1509" s="4" t="s">
        <v>5451</v>
      </c>
      <c r="DL1509" t="str">
        <f t="shared" si="157"/>
        <v>5997</v>
      </c>
      <c r="DM1509" t="s">
        <v>2735</v>
      </c>
      <c r="DN1509" t="str">
        <f t="shared" si="158"/>
        <v>110.391</v>
      </c>
      <c r="DO1509" t="str">
        <f t="shared" si="159"/>
        <v/>
      </c>
      <c r="DP1509" s="121" t="s">
        <v>3855</v>
      </c>
      <c r="DQ1509" t="s">
        <v>6474</v>
      </c>
      <c r="DR1509" t="s">
        <v>5876</v>
      </c>
      <c r="DS1509" t="str">
        <f t="shared" si="160"/>
        <v>.630.000000000000.</v>
      </c>
    </row>
    <row r="1510" spans="111:123" x14ac:dyDescent="0.25">
      <c r="DG1510" s="121" t="s">
        <v>3868</v>
      </c>
      <c r="DH1510" s="122" t="str">
        <f>VLOOKUP(DG1510,'[1]Sheet2 (2)'!$A$2:$C$2126,3,FALSE)</f>
        <v>60110.695.000.5997.630.000000000000.17</v>
      </c>
      <c r="DI1510" t="str">
        <f t="shared" si="155"/>
        <v>60110.695.000.</v>
      </c>
      <c r="DJ1510" t="str">
        <f t="shared" si="156"/>
        <v>.630.000000000000.17</v>
      </c>
      <c r="DK1510" s="4" t="s">
        <v>5452</v>
      </c>
      <c r="DL1510" t="str">
        <f t="shared" si="157"/>
        <v>5997</v>
      </c>
      <c r="DM1510" t="s">
        <v>2735</v>
      </c>
      <c r="DN1510" t="str">
        <f t="shared" si="158"/>
        <v>110.695</v>
      </c>
      <c r="DO1510" t="str">
        <f t="shared" si="159"/>
        <v/>
      </c>
      <c r="DP1510" s="121" t="s">
        <v>3868</v>
      </c>
      <c r="DQ1510" t="s">
        <v>6475</v>
      </c>
      <c r="DR1510" t="s">
        <v>5876</v>
      </c>
      <c r="DS1510" t="str">
        <f t="shared" si="160"/>
        <v>.630.000000000000.</v>
      </c>
    </row>
    <row r="1511" spans="111:123" x14ac:dyDescent="0.25">
      <c r="DG1511" s="121" t="s">
        <v>3881</v>
      </c>
      <c r="DH1511" s="122" t="str">
        <f>VLOOKUP(DG1511,'[1]Sheet2 (2)'!$A$2:$C$2126,3,FALSE)</f>
        <v>60110.695.000.5997.630.000000000000.17</v>
      </c>
      <c r="DI1511" t="str">
        <f t="shared" si="155"/>
        <v>60110.695.000.</v>
      </c>
      <c r="DJ1511" t="str">
        <f t="shared" si="156"/>
        <v>.630.000000000000.17</v>
      </c>
      <c r="DK1511" s="4" t="s">
        <v>5452</v>
      </c>
      <c r="DL1511" t="str">
        <f t="shared" si="157"/>
        <v>5997</v>
      </c>
      <c r="DM1511" t="s">
        <v>2735</v>
      </c>
      <c r="DN1511" t="str">
        <f t="shared" si="158"/>
        <v>110.695</v>
      </c>
      <c r="DO1511" t="str">
        <f t="shared" si="159"/>
        <v/>
      </c>
      <c r="DP1511" s="121" t="s">
        <v>3881</v>
      </c>
      <c r="DQ1511" t="s">
        <v>6475</v>
      </c>
      <c r="DR1511" t="s">
        <v>5876</v>
      </c>
      <c r="DS1511" t="str">
        <f t="shared" si="160"/>
        <v>.630.000000000000.</v>
      </c>
    </row>
    <row r="1512" spans="111:123" x14ac:dyDescent="0.25">
      <c r="DG1512" s="121" t="s">
        <v>3893</v>
      </c>
      <c r="DH1512" s="122" t="str">
        <f>VLOOKUP(DG1512,'[1]Sheet2 (2)'!$A$2:$C$2126,3,FALSE)</f>
        <v>60110.695.000.5997.630.000000000000.17</v>
      </c>
      <c r="DI1512" t="str">
        <f t="shared" si="155"/>
        <v>60110.695.000.</v>
      </c>
      <c r="DJ1512" t="str">
        <f t="shared" si="156"/>
        <v>.630.000000000000.17</v>
      </c>
      <c r="DK1512" s="4" t="s">
        <v>5452</v>
      </c>
      <c r="DL1512" t="str">
        <f t="shared" si="157"/>
        <v>5997</v>
      </c>
      <c r="DM1512" t="s">
        <v>2735</v>
      </c>
      <c r="DN1512" t="str">
        <f t="shared" si="158"/>
        <v>110.695</v>
      </c>
      <c r="DO1512" t="str">
        <f t="shared" si="159"/>
        <v/>
      </c>
      <c r="DP1512" s="121" t="s">
        <v>3893</v>
      </c>
      <c r="DQ1512" t="s">
        <v>6475</v>
      </c>
      <c r="DR1512" t="s">
        <v>5876</v>
      </c>
      <c r="DS1512" t="str">
        <f t="shared" si="160"/>
        <v>.630.000000000000.</v>
      </c>
    </row>
    <row r="1513" spans="111:123" x14ac:dyDescent="0.25">
      <c r="DG1513" s="121" t="s">
        <v>3905</v>
      </c>
      <c r="DH1513" s="122" t="str">
        <f>VLOOKUP(DG1513,'[1]Sheet2 (2)'!$A$2:$C$2126,3,FALSE)</f>
        <v>60110.695.000.5997.630.000000000000.17</v>
      </c>
      <c r="DI1513" t="str">
        <f t="shared" si="155"/>
        <v>60110.695.000.</v>
      </c>
      <c r="DJ1513" t="str">
        <f t="shared" si="156"/>
        <v>.630.000000000000.17</v>
      </c>
      <c r="DK1513" s="4" t="s">
        <v>5452</v>
      </c>
      <c r="DL1513" t="str">
        <f t="shared" si="157"/>
        <v>5997</v>
      </c>
      <c r="DM1513" t="s">
        <v>2735</v>
      </c>
      <c r="DN1513" t="str">
        <f t="shared" si="158"/>
        <v>110.695</v>
      </c>
      <c r="DO1513" t="str">
        <f t="shared" si="159"/>
        <v/>
      </c>
      <c r="DP1513" s="121" t="s">
        <v>3905</v>
      </c>
      <c r="DQ1513" t="s">
        <v>6475</v>
      </c>
      <c r="DR1513" t="s">
        <v>5876</v>
      </c>
      <c r="DS1513" t="str">
        <f t="shared" si="160"/>
        <v>.630.000000000000.</v>
      </c>
    </row>
    <row r="1514" spans="111:123" x14ac:dyDescent="0.25">
      <c r="DG1514" s="121" t="s">
        <v>3917</v>
      </c>
      <c r="DH1514" s="122" t="str">
        <f>VLOOKUP(DG1514,'[1]Sheet2 (2)'!$A$2:$C$2126,3,FALSE)</f>
        <v>60110.695.000.5997.630.000000000000.17</v>
      </c>
      <c r="DI1514" t="str">
        <f t="shared" si="155"/>
        <v>60110.695.000.</v>
      </c>
      <c r="DJ1514" t="str">
        <f t="shared" si="156"/>
        <v>.630.000000000000.17</v>
      </c>
      <c r="DK1514" s="4" t="s">
        <v>5452</v>
      </c>
      <c r="DL1514" t="str">
        <f t="shared" si="157"/>
        <v>5997</v>
      </c>
      <c r="DM1514" t="s">
        <v>2735</v>
      </c>
      <c r="DN1514" t="str">
        <f t="shared" si="158"/>
        <v>110.695</v>
      </c>
      <c r="DO1514" t="str">
        <f t="shared" si="159"/>
        <v/>
      </c>
      <c r="DP1514" s="121" t="s">
        <v>3917</v>
      </c>
      <c r="DQ1514" t="s">
        <v>6475</v>
      </c>
      <c r="DR1514" t="s">
        <v>5876</v>
      </c>
      <c r="DS1514" t="str">
        <f t="shared" si="160"/>
        <v>.630.000000000000.</v>
      </c>
    </row>
    <row r="1515" spans="111:123" x14ac:dyDescent="0.25">
      <c r="DG1515" s="121" t="s">
        <v>3929</v>
      </c>
      <c r="DH1515" s="122" t="str">
        <f>VLOOKUP(DG1515,'[1]Sheet2 (2)'!$A$2:$C$2126,3,FALSE)</f>
        <v>60110.695.000.5997.630.000000000000.17</v>
      </c>
      <c r="DI1515" t="str">
        <f t="shared" si="155"/>
        <v>60110.695.000.</v>
      </c>
      <c r="DJ1515" t="str">
        <f t="shared" si="156"/>
        <v>.630.000000000000.17</v>
      </c>
      <c r="DK1515" s="4" t="s">
        <v>5452</v>
      </c>
      <c r="DL1515" t="str">
        <f t="shared" si="157"/>
        <v>5997</v>
      </c>
      <c r="DM1515" t="s">
        <v>2735</v>
      </c>
      <c r="DN1515" t="str">
        <f t="shared" si="158"/>
        <v>110.695</v>
      </c>
      <c r="DO1515" t="str">
        <f t="shared" si="159"/>
        <v/>
      </c>
      <c r="DP1515" s="121" t="s">
        <v>3929</v>
      </c>
      <c r="DQ1515" t="s">
        <v>6475</v>
      </c>
      <c r="DR1515" t="s">
        <v>5876</v>
      </c>
      <c r="DS1515" t="str">
        <f t="shared" si="160"/>
        <v>.630.000000000000.</v>
      </c>
    </row>
    <row r="1516" spans="111:123" x14ac:dyDescent="0.25">
      <c r="DG1516" s="121" t="s">
        <v>3941</v>
      </c>
      <c r="DH1516" s="122" t="str">
        <f>VLOOKUP(DG1516,'[1]Sheet2 (2)'!$A$2:$C$2126,3,FALSE)</f>
        <v>60110.695.000.5997.630.000000000000.17</v>
      </c>
      <c r="DI1516" t="str">
        <f t="shared" si="155"/>
        <v>60110.695.000.</v>
      </c>
      <c r="DJ1516" t="str">
        <f t="shared" si="156"/>
        <v>.630.000000000000.17</v>
      </c>
      <c r="DK1516" s="4" t="s">
        <v>5452</v>
      </c>
      <c r="DL1516" t="str">
        <f t="shared" si="157"/>
        <v>5997</v>
      </c>
      <c r="DM1516" t="s">
        <v>2735</v>
      </c>
      <c r="DN1516" t="str">
        <f t="shared" si="158"/>
        <v>110.695</v>
      </c>
      <c r="DO1516" t="str">
        <f t="shared" si="159"/>
        <v/>
      </c>
      <c r="DP1516" s="121" t="s">
        <v>3941</v>
      </c>
      <c r="DQ1516" t="s">
        <v>6475</v>
      </c>
      <c r="DR1516" t="s">
        <v>5876</v>
      </c>
      <c r="DS1516" t="str">
        <f t="shared" si="160"/>
        <v>.630.000000000000.</v>
      </c>
    </row>
    <row r="1517" spans="111:123" x14ac:dyDescent="0.25">
      <c r="DG1517" s="121" t="s">
        <v>3953</v>
      </c>
      <c r="DH1517" s="122" t="str">
        <f>VLOOKUP(DG1517,'[1]Sheet2 (2)'!$A$2:$C$2126,3,FALSE)</f>
        <v>60110.695.000.5997.630.000000000000.17</v>
      </c>
      <c r="DI1517" t="str">
        <f t="shared" si="155"/>
        <v>60110.695.000.</v>
      </c>
      <c r="DJ1517" t="str">
        <f t="shared" si="156"/>
        <v>.630.000000000000.17</v>
      </c>
      <c r="DK1517" s="4" t="s">
        <v>5452</v>
      </c>
      <c r="DL1517" t="str">
        <f t="shared" si="157"/>
        <v>5997</v>
      </c>
      <c r="DM1517" t="s">
        <v>2735</v>
      </c>
      <c r="DN1517" t="str">
        <f t="shared" si="158"/>
        <v>110.695</v>
      </c>
      <c r="DO1517" t="str">
        <f t="shared" si="159"/>
        <v/>
      </c>
      <c r="DP1517" s="121" t="s">
        <v>3953</v>
      </c>
      <c r="DQ1517" t="s">
        <v>6475</v>
      </c>
      <c r="DR1517" t="s">
        <v>5876</v>
      </c>
      <c r="DS1517" t="str">
        <f t="shared" si="160"/>
        <v>.630.000000000000.</v>
      </c>
    </row>
    <row r="1518" spans="111:123" x14ac:dyDescent="0.25">
      <c r="DG1518" s="121" t="s">
        <v>3966</v>
      </c>
      <c r="DH1518" s="122" t="str">
        <f>VLOOKUP(DG1518,'[1]Sheet2 (2)'!$A$2:$C$2126,3,FALSE)</f>
        <v>60110.689.000.5997.620.000000000000.17</v>
      </c>
      <c r="DI1518" t="str">
        <f t="shared" si="155"/>
        <v>60110.689.000.</v>
      </c>
      <c r="DJ1518" t="str">
        <f t="shared" si="156"/>
        <v>.620.000000000000.17</v>
      </c>
      <c r="DK1518" s="4" t="s">
        <v>5453</v>
      </c>
      <c r="DL1518" t="str">
        <f t="shared" si="157"/>
        <v>5997</v>
      </c>
      <c r="DM1518" t="s">
        <v>2735</v>
      </c>
      <c r="DN1518" t="str">
        <f t="shared" si="158"/>
        <v>110.689</v>
      </c>
      <c r="DO1518" t="str">
        <f t="shared" si="159"/>
        <v/>
      </c>
      <c r="DP1518" s="121" t="s">
        <v>3966</v>
      </c>
      <c r="DQ1518" t="s">
        <v>6476</v>
      </c>
      <c r="DR1518" t="s">
        <v>5869</v>
      </c>
      <c r="DS1518" t="str">
        <f t="shared" si="160"/>
        <v>.620.000000000000.</v>
      </c>
    </row>
    <row r="1519" spans="111:123" x14ac:dyDescent="0.25">
      <c r="DG1519" s="121" t="s">
        <v>3979</v>
      </c>
      <c r="DH1519" s="122" t="str">
        <f>VLOOKUP(DG1519,'[1]Sheet2 (2)'!$A$2:$C$2126,3,FALSE)</f>
        <v>60110.689.317.5997.630.000000000000.17</v>
      </c>
      <c r="DI1519" t="str">
        <f t="shared" si="155"/>
        <v>60110.689.317.</v>
      </c>
      <c r="DJ1519" t="str">
        <f t="shared" si="156"/>
        <v>.630.000000000000.17</v>
      </c>
      <c r="DK1519" s="4" t="s">
        <v>5454</v>
      </c>
      <c r="DL1519" t="str">
        <f t="shared" si="157"/>
        <v>5997</v>
      </c>
      <c r="DM1519" t="s">
        <v>2735</v>
      </c>
      <c r="DN1519" t="str">
        <f t="shared" si="158"/>
        <v>110.689</v>
      </c>
      <c r="DO1519" t="str">
        <f t="shared" si="159"/>
        <v/>
      </c>
      <c r="DP1519" s="121" t="s">
        <v>3979</v>
      </c>
      <c r="DQ1519" t="s">
        <v>6477</v>
      </c>
      <c r="DR1519" t="s">
        <v>5876</v>
      </c>
      <c r="DS1519" t="str">
        <f t="shared" si="160"/>
        <v>.630.000000000000.</v>
      </c>
    </row>
    <row r="1520" spans="111:123" x14ac:dyDescent="0.25">
      <c r="DG1520" s="121" t="s">
        <v>3991</v>
      </c>
      <c r="DH1520" s="122" t="str">
        <f>VLOOKUP(DG1520,'[1]Sheet2 (2)'!$A$2:$C$2126,3,FALSE)</f>
        <v>60110.689.308.5997.620.000000000000.17</v>
      </c>
      <c r="DI1520" t="str">
        <f t="shared" si="155"/>
        <v>60110.689.308.</v>
      </c>
      <c r="DJ1520" t="str">
        <f t="shared" si="156"/>
        <v>.620.000000000000.17</v>
      </c>
      <c r="DK1520" s="4" t="s">
        <v>5455</v>
      </c>
      <c r="DL1520" t="str">
        <f t="shared" si="157"/>
        <v>5997</v>
      </c>
      <c r="DM1520" t="s">
        <v>2735</v>
      </c>
      <c r="DN1520" t="str">
        <f t="shared" si="158"/>
        <v>110.689</v>
      </c>
      <c r="DO1520" t="str">
        <f t="shared" si="159"/>
        <v/>
      </c>
      <c r="DP1520" s="121" t="s">
        <v>3991</v>
      </c>
      <c r="DQ1520" t="s">
        <v>6478</v>
      </c>
      <c r="DR1520" t="s">
        <v>5869</v>
      </c>
      <c r="DS1520" t="str">
        <f t="shared" si="160"/>
        <v>.620.000000000000.</v>
      </c>
    </row>
    <row r="1521" spans="111:123" x14ac:dyDescent="0.25">
      <c r="DG1521" s="121" t="s">
        <v>4003</v>
      </c>
      <c r="DH1521" s="122" t="str">
        <f>VLOOKUP(DG1521,'[1]Sheet2 (2)'!$A$2:$C$2126,3,FALSE)</f>
        <v>60110.689.307.5997.620.000000000000.17</v>
      </c>
      <c r="DI1521" t="str">
        <f t="shared" si="155"/>
        <v>60110.689.307.</v>
      </c>
      <c r="DJ1521" t="str">
        <f t="shared" si="156"/>
        <v>.620.000000000000.17</v>
      </c>
      <c r="DK1521" s="4" t="s">
        <v>5456</v>
      </c>
      <c r="DL1521" t="str">
        <f t="shared" si="157"/>
        <v>5997</v>
      </c>
      <c r="DM1521" t="s">
        <v>2735</v>
      </c>
      <c r="DN1521" t="str">
        <f t="shared" si="158"/>
        <v>110.689</v>
      </c>
      <c r="DO1521" t="str">
        <f t="shared" si="159"/>
        <v/>
      </c>
      <c r="DP1521" s="121" t="s">
        <v>4003</v>
      </c>
      <c r="DQ1521" t="s">
        <v>6479</v>
      </c>
      <c r="DR1521" t="s">
        <v>5869</v>
      </c>
      <c r="DS1521" t="str">
        <f t="shared" si="160"/>
        <v>.620.000000000000.</v>
      </c>
    </row>
    <row r="1522" spans="111:123" x14ac:dyDescent="0.25">
      <c r="DG1522" s="121" t="s">
        <v>4015</v>
      </c>
      <c r="DH1522" s="122" t="str">
        <f>VLOOKUP(DG1522,'[1]Sheet2 (2)'!$A$2:$C$2126,3,FALSE)</f>
        <v>60110.689.303.5997.620.000000000000.17</v>
      </c>
      <c r="DI1522" t="str">
        <f t="shared" si="155"/>
        <v>60110.689.303.</v>
      </c>
      <c r="DJ1522" t="str">
        <f t="shared" si="156"/>
        <v>.620.000000000000.17</v>
      </c>
      <c r="DK1522" s="4" t="s">
        <v>5457</v>
      </c>
      <c r="DL1522" t="str">
        <f t="shared" si="157"/>
        <v>5997</v>
      </c>
      <c r="DM1522" t="s">
        <v>2735</v>
      </c>
      <c r="DN1522" t="str">
        <f t="shared" si="158"/>
        <v>110.689</v>
      </c>
      <c r="DO1522" t="str">
        <f t="shared" si="159"/>
        <v/>
      </c>
      <c r="DP1522" s="121" t="s">
        <v>4015</v>
      </c>
      <c r="DQ1522" t="s">
        <v>6480</v>
      </c>
      <c r="DR1522" t="s">
        <v>5869</v>
      </c>
      <c r="DS1522" t="str">
        <f t="shared" si="160"/>
        <v>.620.000000000000.</v>
      </c>
    </row>
    <row r="1523" spans="111:123" x14ac:dyDescent="0.25">
      <c r="DG1523" s="121" t="s">
        <v>4027</v>
      </c>
      <c r="DH1523" s="122" t="str">
        <f>VLOOKUP(DG1523,'[1]Sheet2 (2)'!$A$2:$C$2126,3,FALSE)</f>
        <v>60110.689.303.5997.620.000000000000.17</v>
      </c>
      <c r="DI1523" t="str">
        <f t="shared" si="155"/>
        <v>60110.689.303.</v>
      </c>
      <c r="DJ1523" t="str">
        <f t="shared" si="156"/>
        <v>.620.000000000000.17</v>
      </c>
      <c r="DK1523" s="4" t="s">
        <v>5457</v>
      </c>
      <c r="DL1523" t="str">
        <f t="shared" si="157"/>
        <v>5997</v>
      </c>
      <c r="DM1523" t="s">
        <v>2735</v>
      </c>
      <c r="DN1523" t="str">
        <f t="shared" si="158"/>
        <v>110.689</v>
      </c>
      <c r="DO1523" t="str">
        <f t="shared" si="159"/>
        <v/>
      </c>
      <c r="DP1523" s="121" t="s">
        <v>4027</v>
      </c>
      <c r="DQ1523" t="s">
        <v>6480</v>
      </c>
      <c r="DR1523" t="s">
        <v>5869</v>
      </c>
      <c r="DS1523" t="str">
        <f t="shared" si="160"/>
        <v>.620.000000000000.</v>
      </c>
    </row>
    <row r="1524" spans="111:123" x14ac:dyDescent="0.25">
      <c r="DG1524" s="121" t="s">
        <v>4039</v>
      </c>
      <c r="DH1524" s="122" t="str">
        <f>VLOOKUP(DG1524,'[1]Sheet2 (2)'!$A$2:$C$2126,3,FALSE)</f>
        <v>60110.689.301.5997.620.000000000000.17</v>
      </c>
      <c r="DI1524" t="str">
        <f t="shared" si="155"/>
        <v>60110.689.301.</v>
      </c>
      <c r="DJ1524" t="str">
        <f t="shared" si="156"/>
        <v>.620.000000000000.17</v>
      </c>
      <c r="DK1524" s="4" t="s">
        <v>5458</v>
      </c>
      <c r="DL1524" t="str">
        <f t="shared" si="157"/>
        <v>5997</v>
      </c>
      <c r="DM1524" t="s">
        <v>2735</v>
      </c>
      <c r="DN1524" t="str">
        <f t="shared" si="158"/>
        <v>110.689</v>
      </c>
      <c r="DO1524" t="str">
        <f t="shared" si="159"/>
        <v/>
      </c>
      <c r="DP1524" s="121" t="s">
        <v>4039</v>
      </c>
      <c r="DQ1524" t="s">
        <v>6481</v>
      </c>
      <c r="DR1524" t="s">
        <v>5869</v>
      </c>
      <c r="DS1524" t="str">
        <f t="shared" si="160"/>
        <v>.620.000000000000.</v>
      </c>
    </row>
    <row r="1525" spans="111:123" x14ac:dyDescent="0.25">
      <c r="DG1525" s="121" t="s">
        <v>4052</v>
      </c>
      <c r="DH1525" s="122" t="str">
        <f>VLOOKUP(DG1525,'[1]Sheet2 (2)'!$A$2:$C$2126,3,FALSE)</f>
        <v>60110.689.302.5997.620.000000000000.17</v>
      </c>
      <c r="DI1525" t="str">
        <f t="shared" si="155"/>
        <v>60110.689.302.</v>
      </c>
      <c r="DJ1525" t="str">
        <f t="shared" si="156"/>
        <v>.620.000000000000.17</v>
      </c>
      <c r="DK1525" s="4" t="s">
        <v>5459</v>
      </c>
      <c r="DL1525" t="str">
        <f t="shared" si="157"/>
        <v>5997</v>
      </c>
      <c r="DM1525" t="s">
        <v>2735</v>
      </c>
      <c r="DN1525" t="str">
        <f t="shared" si="158"/>
        <v>110.689</v>
      </c>
      <c r="DO1525" t="str">
        <f t="shared" si="159"/>
        <v/>
      </c>
      <c r="DP1525" s="121" t="s">
        <v>4052</v>
      </c>
      <c r="DQ1525" t="s">
        <v>6482</v>
      </c>
      <c r="DR1525" t="s">
        <v>5869</v>
      </c>
      <c r="DS1525" t="str">
        <f t="shared" si="160"/>
        <v>.620.000000000000.</v>
      </c>
    </row>
    <row r="1526" spans="111:123" x14ac:dyDescent="0.25">
      <c r="DG1526" s="121" t="s">
        <v>4063</v>
      </c>
      <c r="DH1526" s="122" t="str">
        <f>VLOOKUP(DG1526,'[1]Sheet2 (2)'!$A$2:$C$2126,3,FALSE)</f>
        <v>60110.689.316.5997.630.000000000000.17</v>
      </c>
      <c r="DI1526" t="str">
        <f t="shared" si="155"/>
        <v>60110.689.316.</v>
      </c>
      <c r="DJ1526" t="str">
        <f t="shared" si="156"/>
        <v>.630.000000000000.17</v>
      </c>
      <c r="DK1526" s="4" t="s">
        <v>5460</v>
      </c>
      <c r="DL1526" t="str">
        <f t="shared" si="157"/>
        <v>5997</v>
      </c>
      <c r="DM1526" t="s">
        <v>2735</v>
      </c>
      <c r="DN1526" t="str">
        <f t="shared" si="158"/>
        <v>110.689</v>
      </c>
      <c r="DO1526" t="str">
        <f t="shared" si="159"/>
        <v/>
      </c>
      <c r="DP1526" s="121" t="s">
        <v>4063</v>
      </c>
      <c r="DQ1526" t="s">
        <v>6483</v>
      </c>
      <c r="DR1526" t="s">
        <v>5876</v>
      </c>
      <c r="DS1526" t="str">
        <f t="shared" si="160"/>
        <v>.630.000000000000.</v>
      </c>
    </row>
    <row r="1527" spans="111:123" x14ac:dyDescent="0.25">
      <c r="DG1527" s="121" t="s">
        <v>4074</v>
      </c>
      <c r="DH1527" s="122" t="str">
        <f>VLOOKUP(DG1527,'[1]Sheet2 (2)'!$A$2:$C$2126,3,FALSE)</f>
        <v>60110.689.305.5997.620.000000000000.17</v>
      </c>
      <c r="DI1527" t="str">
        <f t="shared" si="155"/>
        <v>60110.689.305.</v>
      </c>
      <c r="DJ1527" t="str">
        <f t="shared" si="156"/>
        <v>.620.000000000000.17</v>
      </c>
      <c r="DK1527" s="4" t="s">
        <v>5461</v>
      </c>
      <c r="DL1527" t="str">
        <f t="shared" si="157"/>
        <v>5997</v>
      </c>
      <c r="DM1527" t="s">
        <v>2735</v>
      </c>
      <c r="DN1527" t="str">
        <f t="shared" si="158"/>
        <v>110.689</v>
      </c>
      <c r="DO1527" t="str">
        <f t="shared" si="159"/>
        <v/>
      </c>
      <c r="DP1527" s="121" t="s">
        <v>4074</v>
      </c>
      <c r="DQ1527" t="s">
        <v>6484</v>
      </c>
      <c r="DR1527" t="s">
        <v>5869</v>
      </c>
      <c r="DS1527" t="str">
        <f t="shared" si="160"/>
        <v>.620.000000000000.</v>
      </c>
    </row>
    <row r="1528" spans="111:123" x14ac:dyDescent="0.25">
      <c r="DG1528" s="121" t="s">
        <v>4084</v>
      </c>
      <c r="DH1528" s="122" t="str">
        <f>VLOOKUP(DG1528,'[1]Sheet2 (2)'!$A$2:$C$2126,3,FALSE)</f>
        <v>60110.999.000.5996.000.000000000000.17</v>
      </c>
      <c r="DI1528" t="str">
        <f t="shared" si="155"/>
        <v>60110.999.000.</v>
      </c>
      <c r="DJ1528" t="str">
        <f t="shared" si="156"/>
        <v>.000.000000000000.17</v>
      </c>
      <c r="DK1528" s="4" t="s">
        <v>5416</v>
      </c>
      <c r="DL1528" t="str">
        <f t="shared" si="157"/>
        <v>5996</v>
      </c>
      <c r="DM1528" t="s">
        <v>3078</v>
      </c>
      <c r="DN1528" t="str">
        <f t="shared" si="158"/>
        <v>110.999</v>
      </c>
      <c r="DO1528" t="str">
        <f t="shared" si="159"/>
        <v>N/A</v>
      </c>
      <c r="DP1528" s="121" t="s">
        <v>4084</v>
      </c>
      <c r="DQ1528" t="s">
        <v>1422</v>
      </c>
      <c r="DR1528" t="s">
        <v>1422</v>
      </c>
      <c r="DS1528" t="str">
        <f t="shared" si="160"/>
        <v>N/A</v>
      </c>
    </row>
    <row r="1529" spans="111:123" x14ac:dyDescent="0.25">
      <c r="DG1529" s="121" t="s">
        <v>4093</v>
      </c>
      <c r="DH1529" s="122" t="str">
        <f>VLOOKUP(DG1529,'[1]Sheet2 (2)'!$A$2:$C$2126,3,FALSE)</f>
        <v>60110.391.000.5997.610.000000000000.17</v>
      </c>
      <c r="DI1529" t="str">
        <f t="shared" si="155"/>
        <v>60110.391.000.</v>
      </c>
      <c r="DJ1529" t="str">
        <f t="shared" si="156"/>
        <v>.610.000000000000.17</v>
      </c>
      <c r="DK1529" s="4" t="s">
        <v>5440</v>
      </c>
      <c r="DL1529" t="str">
        <f t="shared" si="157"/>
        <v>5997</v>
      </c>
      <c r="DM1529" t="s">
        <v>2735</v>
      </c>
      <c r="DN1529" t="str">
        <f t="shared" si="158"/>
        <v>110.391</v>
      </c>
      <c r="DO1529" t="str">
        <f t="shared" si="159"/>
        <v/>
      </c>
      <c r="DP1529" s="121" t="s">
        <v>4093</v>
      </c>
      <c r="DQ1529" t="s">
        <v>6463</v>
      </c>
      <c r="DR1529" t="s">
        <v>5867</v>
      </c>
      <c r="DS1529" t="str">
        <f t="shared" si="160"/>
        <v>.610.000000000000.</v>
      </c>
    </row>
    <row r="1530" spans="111:123" x14ac:dyDescent="0.25">
      <c r="DG1530" s="121" t="s">
        <v>4102</v>
      </c>
      <c r="DH1530" s="122" t="str">
        <f>VLOOKUP(DG1530,'[1]Sheet2 (2)'!$A$2:$C$2126,3,FALSE)</f>
        <v>60110.390.000.5997.510.000000000000.17</v>
      </c>
      <c r="DI1530" t="str">
        <f t="shared" si="155"/>
        <v>60110.390.000.</v>
      </c>
      <c r="DJ1530" t="str">
        <f t="shared" si="156"/>
        <v>.510.000000000000.17</v>
      </c>
      <c r="DK1530" s="4" t="s">
        <v>5462</v>
      </c>
      <c r="DL1530" t="str">
        <f t="shared" si="157"/>
        <v>5997</v>
      </c>
      <c r="DM1530" t="s">
        <v>2735</v>
      </c>
      <c r="DN1530" t="str">
        <f t="shared" si="158"/>
        <v>110.390</v>
      </c>
      <c r="DO1530" t="str">
        <f t="shared" si="159"/>
        <v/>
      </c>
      <c r="DP1530" s="121" t="s">
        <v>4102</v>
      </c>
      <c r="DQ1530" t="s">
        <v>6485</v>
      </c>
      <c r="DR1530" t="s">
        <v>5885</v>
      </c>
      <c r="DS1530" t="str">
        <f t="shared" si="160"/>
        <v>.510.000000000000.</v>
      </c>
    </row>
    <row r="1531" spans="111:123" x14ac:dyDescent="0.25">
      <c r="DG1531" s="121" t="s">
        <v>4111</v>
      </c>
      <c r="DH1531" s="122" t="str">
        <f>VLOOKUP(DG1531,'[1]Sheet2 (2)'!$A$2:$C$2126,3,FALSE)</f>
        <v>60110.634.000.5997.540.000000000000.17</v>
      </c>
      <c r="DI1531" t="str">
        <f t="shared" si="155"/>
        <v>60110.634.000.</v>
      </c>
      <c r="DJ1531" t="str">
        <f t="shared" si="156"/>
        <v>.540.000000000000.17</v>
      </c>
      <c r="DK1531" s="4" t="s">
        <v>5463</v>
      </c>
      <c r="DL1531" t="str">
        <f t="shared" si="157"/>
        <v>5997</v>
      </c>
      <c r="DM1531" t="s">
        <v>2735</v>
      </c>
      <c r="DN1531" t="str">
        <f t="shared" si="158"/>
        <v>110.634</v>
      </c>
      <c r="DO1531" t="str">
        <f t="shared" si="159"/>
        <v/>
      </c>
      <c r="DP1531" s="121" t="s">
        <v>4111</v>
      </c>
      <c r="DQ1531" t="s">
        <v>6486</v>
      </c>
      <c r="DR1531" t="s">
        <v>5883</v>
      </c>
      <c r="DS1531" t="str">
        <f t="shared" si="160"/>
        <v>.540.000000000000.</v>
      </c>
    </row>
    <row r="1532" spans="111:123" x14ac:dyDescent="0.25">
      <c r="DG1532" s="121" t="s">
        <v>4120</v>
      </c>
      <c r="DH1532" s="122" t="str">
        <f>VLOOKUP(DG1532,'[1]Sheet2 (2)'!$A$2:$C$2126,3,FALSE)</f>
        <v>60110.638.000.5997.520.000000000000.17</v>
      </c>
      <c r="DI1532" t="str">
        <f t="shared" si="155"/>
        <v>60110.638.000.</v>
      </c>
      <c r="DJ1532" t="str">
        <f t="shared" si="156"/>
        <v>.520.000000000000.17</v>
      </c>
      <c r="DK1532" s="4" t="s">
        <v>5464</v>
      </c>
      <c r="DL1532" t="str">
        <f t="shared" si="157"/>
        <v>5997</v>
      </c>
      <c r="DM1532" t="s">
        <v>2735</v>
      </c>
      <c r="DN1532" t="str">
        <f t="shared" si="158"/>
        <v>110.638</v>
      </c>
      <c r="DO1532" t="str">
        <f t="shared" si="159"/>
        <v/>
      </c>
      <c r="DP1532" s="121" t="s">
        <v>4120</v>
      </c>
      <c r="DQ1532" t="s">
        <v>6487</v>
      </c>
      <c r="DR1532" t="s">
        <v>6106</v>
      </c>
      <c r="DS1532" t="str">
        <f t="shared" si="160"/>
        <v>.520.000000000000.</v>
      </c>
    </row>
    <row r="1533" spans="111:123" x14ac:dyDescent="0.25">
      <c r="DG1533" s="121" t="s">
        <v>4129</v>
      </c>
      <c r="DH1533" s="122" t="str">
        <f>VLOOKUP(DG1533,'[1]Sheet2 (2)'!$A$2:$C$2126,3,FALSE)</f>
        <v>60110.632.000.5997.520.000000000000.17</v>
      </c>
      <c r="DI1533" t="str">
        <f t="shared" si="155"/>
        <v>60110.632.000.</v>
      </c>
      <c r="DJ1533" t="str">
        <f t="shared" si="156"/>
        <v>.520.000000000000.17</v>
      </c>
      <c r="DK1533" s="4" t="s">
        <v>5465</v>
      </c>
      <c r="DL1533" t="str">
        <f t="shared" si="157"/>
        <v>5997</v>
      </c>
      <c r="DM1533" t="s">
        <v>2735</v>
      </c>
      <c r="DN1533" t="str">
        <f t="shared" si="158"/>
        <v>110.632</v>
      </c>
      <c r="DO1533" t="str">
        <f t="shared" si="159"/>
        <v/>
      </c>
      <c r="DP1533" s="121" t="s">
        <v>4129</v>
      </c>
      <c r="DQ1533" t="s">
        <v>6488</v>
      </c>
      <c r="DR1533" t="s">
        <v>6106</v>
      </c>
      <c r="DS1533" t="str">
        <f t="shared" si="160"/>
        <v>.520.000000000000.</v>
      </c>
    </row>
    <row r="1534" spans="111:123" x14ac:dyDescent="0.25">
      <c r="DG1534" s="121" t="s">
        <v>4138</v>
      </c>
      <c r="DH1534" s="122" t="str">
        <f>VLOOKUP(DG1534,'[1]Sheet2 (2)'!$A$2:$C$2126,3,FALSE)</f>
        <v>60110.644.000.5997.510.000000000000.17</v>
      </c>
      <c r="DI1534" t="str">
        <f t="shared" si="155"/>
        <v>60110.644.000.</v>
      </c>
      <c r="DJ1534" t="str">
        <f t="shared" si="156"/>
        <v>.510.000000000000.17</v>
      </c>
      <c r="DK1534" s="4" t="s">
        <v>5466</v>
      </c>
      <c r="DL1534" t="str">
        <f t="shared" si="157"/>
        <v>5997</v>
      </c>
      <c r="DM1534" t="s">
        <v>2735</v>
      </c>
      <c r="DN1534" t="str">
        <f t="shared" si="158"/>
        <v>110.644</v>
      </c>
      <c r="DO1534" t="str">
        <f t="shared" si="159"/>
        <v/>
      </c>
      <c r="DP1534" s="121" t="s">
        <v>4138</v>
      </c>
      <c r="DQ1534" t="s">
        <v>6489</v>
      </c>
      <c r="DR1534" t="s">
        <v>5885</v>
      </c>
      <c r="DS1534" t="str">
        <f t="shared" si="160"/>
        <v>.510.000000000000.</v>
      </c>
    </row>
    <row r="1535" spans="111:123" x14ac:dyDescent="0.25">
      <c r="DG1535" s="121" t="s">
        <v>4147</v>
      </c>
      <c r="DH1535" s="122" t="str">
        <f>VLOOKUP(DG1535,'[1]Sheet2 (2)'!$A$2:$C$2126,3,FALSE)</f>
        <v>60110.637.000.5997.580.000000000000.17</v>
      </c>
      <c r="DI1535" t="str">
        <f t="shared" si="155"/>
        <v>60110.637.000.</v>
      </c>
      <c r="DJ1535" t="str">
        <f t="shared" si="156"/>
        <v>.580.000000000000.17</v>
      </c>
      <c r="DK1535" s="4" t="s">
        <v>5467</v>
      </c>
      <c r="DL1535" t="str">
        <f t="shared" si="157"/>
        <v>5997</v>
      </c>
      <c r="DM1535" t="s">
        <v>2735</v>
      </c>
      <c r="DN1535" t="str">
        <f t="shared" si="158"/>
        <v>110.637</v>
      </c>
      <c r="DO1535" t="str">
        <f t="shared" si="159"/>
        <v/>
      </c>
      <c r="DP1535" s="121" t="s">
        <v>4147</v>
      </c>
      <c r="DQ1535" t="s">
        <v>6490</v>
      </c>
      <c r="DR1535" t="s">
        <v>6104</v>
      </c>
      <c r="DS1535" t="str">
        <f t="shared" si="160"/>
        <v>.580.000000000000.</v>
      </c>
    </row>
    <row r="1536" spans="111:123" x14ac:dyDescent="0.25">
      <c r="DG1536" s="121" t="s">
        <v>4154</v>
      </c>
      <c r="DH1536" s="122" t="str">
        <f>VLOOKUP(DG1536,'[1]Sheet2 (2)'!$A$2:$C$2126,3,FALSE)</f>
        <v>60110.640.000.5997.510.000000000000.17</v>
      </c>
      <c r="DI1536" t="str">
        <f t="shared" si="155"/>
        <v>60110.640.000.</v>
      </c>
      <c r="DJ1536" t="str">
        <f t="shared" si="156"/>
        <v>.510.000000000000.17</v>
      </c>
      <c r="DK1536" s="4" t="s">
        <v>5468</v>
      </c>
      <c r="DL1536" t="str">
        <f t="shared" si="157"/>
        <v>5997</v>
      </c>
      <c r="DM1536" t="s">
        <v>2735</v>
      </c>
      <c r="DN1536" t="str">
        <f t="shared" si="158"/>
        <v>110.640</v>
      </c>
      <c r="DO1536" t="str">
        <f t="shared" si="159"/>
        <v/>
      </c>
      <c r="DP1536" s="121" t="s">
        <v>4154</v>
      </c>
      <c r="DQ1536" t="s">
        <v>6491</v>
      </c>
      <c r="DR1536" t="s">
        <v>5885</v>
      </c>
      <c r="DS1536" t="str">
        <f t="shared" si="160"/>
        <v>.510.000000000000.</v>
      </c>
    </row>
    <row r="1537" spans="111:123" x14ac:dyDescent="0.25">
      <c r="DG1537" s="121" t="s">
        <v>4162</v>
      </c>
      <c r="DH1537" s="122" t="str">
        <f>VLOOKUP(DG1537,'[1]Sheet2 (2)'!$A$2:$C$2126,3,FALSE)</f>
        <v>60110.635.000.5997.530.000000000000.17</v>
      </c>
      <c r="DI1537" t="str">
        <f t="shared" si="155"/>
        <v>60110.635.000.</v>
      </c>
      <c r="DJ1537" t="str">
        <f t="shared" si="156"/>
        <v>.530.000000000000.17</v>
      </c>
      <c r="DK1537" s="4" t="s">
        <v>5469</v>
      </c>
      <c r="DL1537" t="str">
        <f t="shared" si="157"/>
        <v>5997</v>
      </c>
      <c r="DM1537" t="s">
        <v>2735</v>
      </c>
      <c r="DN1537" t="str">
        <f t="shared" si="158"/>
        <v>110.635</v>
      </c>
      <c r="DO1537" t="str">
        <f t="shared" si="159"/>
        <v/>
      </c>
      <c r="DP1537" s="121" t="s">
        <v>4162</v>
      </c>
      <c r="DQ1537" t="s">
        <v>6492</v>
      </c>
      <c r="DR1537" t="s">
        <v>6102</v>
      </c>
      <c r="DS1537" t="str">
        <f t="shared" si="160"/>
        <v>.530.000000000000.</v>
      </c>
    </row>
    <row r="1538" spans="111:123" x14ac:dyDescent="0.25">
      <c r="DG1538" s="121" t="s">
        <v>2724</v>
      </c>
      <c r="DH1538" s="122" t="str">
        <f>VLOOKUP(DG1538,'[1]Sheet2 (2)'!$A$2:$C$2126,3,FALSE)</f>
        <v>81110.999.000.5996.000.000000000000.17</v>
      </c>
      <c r="DI1538" t="str">
        <f t="shared" si="155"/>
        <v>81110.999.000.</v>
      </c>
      <c r="DJ1538" t="str">
        <f t="shared" si="156"/>
        <v>.000.000000000000.17</v>
      </c>
      <c r="DK1538" s="4" t="s">
        <v>5470</v>
      </c>
      <c r="DL1538" t="str">
        <f t="shared" si="157"/>
        <v>5996</v>
      </c>
      <c r="DM1538" t="s">
        <v>3078</v>
      </c>
      <c r="DN1538" t="str">
        <f t="shared" si="158"/>
        <v>110.999</v>
      </c>
      <c r="DO1538" t="str">
        <f t="shared" si="159"/>
        <v>N/A</v>
      </c>
      <c r="DP1538" s="121" t="s">
        <v>2724</v>
      </c>
      <c r="DQ1538" t="s">
        <v>1422</v>
      </c>
      <c r="DR1538" t="s">
        <v>1422</v>
      </c>
      <c r="DS1538" t="str">
        <f t="shared" si="160"/>
        <v>N/A</v>
      </c>
    </row>
    <row r="1539" spans="111:123" x14ac:dyDescent="0.25">
      <c r="DG1539" s="121" t="s">
        <v>2745</v>
      </c>
      <c r="DH1539" s="122" t="str">
        <f>VLOOKUP(DG1539,'[1]Sheet2 (2)'!$A$2:$C$2126,3,FALSE)</f>
        <v>81110.683.000.5997.610.000000000000.17</v>
      </c>
      <c r="DI1539" t="str">
        <f t="shared" ref="DI1539:DI1602" si="161">MID(DH1539,1,14)</f>
        <v>81110.683.000.</v>
      </c>
      <c r="DJ1539" t="str">
        <f t="shared" ref="DJ1539:DJ1602" si="162">MID(DH1539,19,20)</f>
        <v>.610.000000000000.17</v>
      </c>
      <c r="DK1539" s="4" t="s">
        <v>5471</v>
      </c>
      <c r="DL1539" t="str">
        <f t="shared" ref="DL1539:DL1602" si="163">MID(DH1539,15,4)</f>
        <v>5997</v>
      </c>
      <c r="DM1539" t="s">
        <v>2735</v>
      </c>
      <c r="DN1539" t="str">
        <f t="shared" ref="DN1539:DN1602" si="164">MID(DI1539,3,7)</f>
        <v>110.683</v>
      </c>
      <c r="DO1539" t="str">
        <f t="shared" ref="DO1539:DO1602" si="165">IF(DN1539="110.999","N/A","")</f>
        <v/>
      </c>
      <c r="DP1539" s="121" t="s">
        <v>2745</v>
      </c>
      <c r="DQ1539" t="s">
        <v>6493</v>
      </c>
      <c r="DR1539" t="s">
        <v>5867</v>
      </c>
      <c r="DS1539" t="str">
        <f t="shared" ref="DS1539:DS1602" si="166">MID(DR1539,1,18)</f>
        <v>.610.000000000000.</v>
      </c>
    </row>
    <row r="1540" spans="111:123" x14ac:dyDescent="0.25">
      <c r="DG1540" s="121" t="s">
        <v>2764</v>
      </c>
      <c r="DH1540" s="122" t="str">
        <f>VLOOKUP(DG1540,'[1]Sheet2 (2)'!$A$2:$C$2126,3,FALSE)</f>
        <v>81110.696.000.5997.610.000000000000.17</v>
      </c>
      <c r="DI1540" t="str">
        <f t="shared" si="161"/>
        <v>81110.696.000.</v>
      </c>
      <c r="DJ1540" t="str">
        <f t="shared" si="162"/>
        <v>.610.000000000000.17</v>
      </c>
      <c r="DK1540" s="4" t="s">
        <v>5472</v>
      </c>
      <c r="DL1540" t="str">
        <f t="shared" si="163"/>
        <v>5997</v>
      </c>
      <c r="DM1540" t="s">
        <v>2735</v>
      </c>
      <c r="DN1540" t="str">
        <f t="shared" si="164"/>
        <v>110.696</v>
      </c>
      <c r="DO1540" t="str">
        <f t="shared" si="165"/>
        <v/>
      </c>
      <c r="DP1540" s="121" t="s">
        <v>2764</v>
      </c>
      <c r="DQ1540" t="s">
        <v>6494</v>
      </c>
      <c r="DR1540" t="s">
        <v>5867</v>
      </c>
      <c r="DS1540" t="str">
        <f t="shared" si="166"/>
        <v>.610.000000000000.</v>
      </c>
    </row>
    <row r="1541" spans="111:123" x14ac:dyDescent="0.25">
      <c r="DG1541" s="121" t="s">
        <v>2783</v>
      </c>
      <c r="DH1541" s="122" t="str">
        <f>VLOOKUP(DG1541,'[1]Sheet2 (2)'!$A$2:$C$2126,3,FALSE)</f>
        <v>81110.696.000.5997.610.000000000000.17</v>
      </c>
      <c r="DI1541" t="str">
        <f t="shared" si="161"/>
        <v>81110.696.000.</v>
      </c>
      <c r="DJ1541" t="str">
        <f t="shared" si="162"/>
        <v>.610.000000000000.17</v>
      </c>
      <c r="DK1541" s="4" t="s">
        <v>5472</v>
      </c>
      <c r="DL1541" t="str">
        <f t="shared" si="163"/>
        <v>5997</v>
      </c>
      <c r="DM1541" t="s">
        <v>2735</v>
      </c>
      <c r="DN1541" t="str">
        <f t="shared" si="164"/>
        <v>110.696</v>
      </c>
      <c r="DO1541" t="str">
        <f t="shared" si="165"/>
        <v/>
      </c>
      <c r="DP1541" s="121" t="s">
        <v>2783</v>
      </c>
      <c r="DQ1541" t="s">
        <v>6494</v>
      </c>
      <c r="DR1541" t="s">
        <v>5867</v>
      </c>
      <c r="DS1541" t="str">
        <f t="shared" si="166"/>
        <v>.610.000000000000.</v>
      </c>
    </row>
    <row r="1542" spans="111:123" x14ac:dyDescent="0.25">
      <c r="DG1542" s="121" t="s">
        <v>2802</v>
      </c>
      <c r="DH1542" s="122" t="str">
        <f>VLOOKUP(DG1542,'[1]Sheet2 (2)'!$A$2:$C$2126,3,FALSE)</f>
        <v>81110.694.000.5997.610.000000000000.17</v>
      </c>
      <c r="DI1542" t="str">
        <f t="shared" si="161"/>
        <v>81110.694.000.</v>
      </c>
      <c r="DJ1542" t="str">
        <f t="shared" si="162"/>
        <v>.610.000000000000.17</v>
      </c>
      <c r="DK1542" s="4" t="s">
        <v>5473</v>
      </c>
      <c r="DL1542" t="str">
        <f t="shared" si="163"/>
        <v>5997</v>
      </c>
      <c r="DM1542" t="s">
        <v>2735</v>
      </c>
      <c r="DN1542" t="str">
        <f t="shared" si="164"/>
        <v>110.694</v>
      </c>
      <c r="DO1542" t="str">
        <f t="shared" si="165"/>
        <v/>
      </c>
      <c r="DP1542" s="121" t="s">
        <v>2802</v>
      </c>
      <c r="DQ1542" t="s">
        <v>6495</v>
      </c>
      <c r="DR1542" t="s">
        <v>5867</v>
      </c>
      <c r="DS1542" t="str">
        <f t="shared" si="166"/>
        <v>.610.000000000000.</v>
      </c>
    </row>
    <row r="1543" spans="111:123" x14ac:dyDescent="0.25">
      <c r="DG1543" s="121" t="s">
        <v>2821</v>
      </c>
      <c r="DH1543" s="122" t="str">
        <f>VLOOKUP(DG1543,'[1]Sheet2 (2)'!$A$2:$C$2126,3,FALSE)</f>
        <v>81110.642.000.5997.510.000000000000.17</v>
      </c>
      <c r="DI1543" t="str">
        <f t="shared" si="161"/>
        <v>81110.642.000.</v>
      </c>
      <c r="DJ1543" t="str">
        <f t="shared" si="162"/>
        <v>.510.000000000000.17</v>
      </c>
      <c r="DK1543" s="4" t="s">
        <v>5474</v>
      </c>
      <c r="DL1543" t="str">
        <f t="shared" si="163"/>
        <v>5997</v>
      </c>
      <c r="DM1543" t="s">
        <v>2735</v>
      </c>
      <c r="DN1543" t="str">
        <f t="shared" si="164"/>
        <v>110.642</v>
      </c>
      <c r="DO1543" t="str">
        <f t="shared" si="165"/>
        <v/>
      </c>
      <c r="DP1543" s="121" t="s">
        <v>2821</v>
      </c>
      <c r="DQ1543" t="s">
        <v>6496</v>
      </c>
      <c r="DR1543" t="s">
        <v>5885</v>
      </c>
      <c r="DS1543" t="str">
        <f t="shared" si="166"/>
        <v>.510.000000000000.</v>
      </c>
    </row>
    <row r="1544" spans="111:123" x14ac:dyDescent="0.25">
      <c r="DG1544" s="121" t="s">
        <v>2840</v>
      </c>
      <c r="DH1544" s="122" t="str">
        <f>VLOOKUP(DG1544,'[1]Sheet2 (2)'!$A$2:$C$2126,3,FALSE)</f>
        <v>81110.683.000.5997.610.000000000000.17</v>
      </c>
      <c r="DI1544" t="str">
        <f t="shared" si="161"/>
        <v>81110.683.000.</v>
      </c>
      <c r="DJ1544" t="str">
        <f t="shared" si="162"/>
        <v>.610.000000000000.17</v>
      </c>
      <c r="DK1544" s="4" t="s">
        <v>5471</v>
      </c>
      <c r="DL1544" t="str">
        <f t="shared" si="163"/>
        <v>5997</v>
      </c>
      <c r="DM1544" t="s">
        <v>2735</v>
      </c>
      <c r="DN1544" t="str">
        <f t="shared" si="164"/>
        <v>110.683</v>
      </c>
      <c r="DO1544" t="str">
        <f t="shared" si="165"/>
        <v/>
      </c>
      <c r="DP1544" s="121" t="s">
        <v>2840</v>
      </c>
      <c r="DQ1544" t="s">
        <v>6493</v>
      </c>
      <c r="DR1544" t="s">
        <v>5867</v>
      </c>
      <c r="DS1544" t="str">
        <f t="shared" si="166"/>
        <v>.610.000000000000.</v>
      </c>
    </row>
    <row r="1545" spans="111:123" x14ac:dyDescent="0.25">
      <c r="DG1545" s="121" t="s">
        <v>2859</v>
      </c>
      <c r="DH1545" s="122" t="str">
        <f>VLOOKUP(DG1545,'[1]Sheet2 (2)'!$A$2:$C$2126,3,FALSE)</f>
        <v>81110.698.000.5997.650.000000000000.17</v>
      </c>
      <c r="DI1545" t="str">
        <f t="shared" si="161"/>
        <v>81110.698.000.</v>
      </c>
      <c r="DJ1545" t="str">
        <f t="shared" si="162"/>
        <v>.650.000000000000.17</v>
      </c>
      <c r="DK1545" s="4" t="s">
        <v>5475</v>
      </c>
      <c r="DL1545" t="str">
        <f t="shared" si="163"/>
        <v>5997</v>
      </c>
      <c r="DM1545" t="s">
        <v>2735</v>
      </c>
      <c r="DN1545" t="str">
        <f t="shared" si="164"/>
        <v>110.698</v>
      </c>
      <c r="DO1545" t="str">
        <f t="shared" si="165"/>
        <v/>
      </c>
      <c r="DP1545" s="121" t="s">
        <v>2859</v>
      </c>
      <c r="DQ1545" t="s">
        <v>6497</v>
      </c>
      <c r="DR1545" t="s">
        <v>5898</v>
      </c>
      <c r="DS1545" t="str">
        <f t="shared" si="166"/>
        <v>.650.000000000000.</v>
      </c>
    </row>
    <row r="1546" spans="111:123" x14ac:dyDescent="0.25">
      <c r="DG1546" s="121" t="s">
        <v>2878</v>
      </c>
      <c r="DH1546" s="122" t="str">
        <f>VLOOKUP(DG1546,'[1]Sheet2 (2)'!$A$2:$C$2126,3,FALSE)</f>
        <v>81110.698.000.5997.650.000000000000.17</v>
      </c>
      <c r="DI1546" t="str">
        <f t="shared" si="161"/>
        <v>81110.698.000.</v>
      </c>
      <c r="DJ1546" t="str">
        <f t="shared" si="162"/>
        <v>.650.000000000000.17</v>
      </c>
      <c r="DK1546" s="4" t="s">
        <v>5475</v>
      </c>
      <c r="DL1546" t="str">
        <f t="shared" si="163"/>
        <v>5997</v>
      </c>
      <c r="DM1546" t="s">
        <v>2735</v>
      </c>
      <c r="DN1546" t="str">
        <f t="shared" si="164"/>
        <v>110.698</v>
      </c>
      <c r="DO1546" t="str">
        <f t="shared" si="165"/>
        <v/>
      </c>
      <c r="DP1546" s="121" t="s">
        <v>2878</v>
      </c>
      <c r="DQ1546" t="s">
        <v>6497</v>
      </c>
      <c r="DR1546" t="s">
        <v>5898</v>
      </c>
      <c r="DS1546" t="str">
        <f t="shared" si="166"/>
        <v>.650.000000000000.</v>
      </c>
    </row>
    <row r="1547" spans="111:123" x14ac:dyDescent="0.25">
      <c r="DG1547" s="121" t="s">
        <v>2897</v>
      </c>
      <c r="DH1547" s="122" t="str">
        <f>VLOOKUP(DG1547,'[1]Sheet2 (2)'!$A$2:$C$2126,3,FALSE)</f>
        <v>81110.698.000.5997.650.000000000000.17</v>
      </c>
      <c r="DI1547" t="str">
        <f t="shared" si="161"/>
        <v>81110.698.000.</v>
      </c>
      <c r="DJ1547" t="str">
        <f t="shared" si="162"/>
        <v>.650.000000000000.17</v>
      </c>
      <c r="DK1547" s="4" t="s">
        <v>5475</v>
      </c>
      <c r="DL1547" t="str">
        <f t="shared" si="163"/>
        <v>5997</v>
      </c>
      <c r="DM1547" t="s">
        <v>2735</v>
      </c>
      <c r="DN1547" t="str">
        <f t="shared" si="164"/>
        <v>110.698</v>
      </c>
      <c r="DO1547" t="str">
        <f t="shared" si="165"/>
        <v/>
      </c>
      <c r="DP1547" s="121" t="s">
        <v>2897</v>
      </c>
      <c r="DQ1547" t="s">
        <v>6497</v>
      </c>
      <c r="DR1547" t="s">
        <v>5898</v>
      </c>
      <c r="DS1547" t="str">
        <f t="shared" si="166"/>
        <v>.650.000000000000.</v>
      </c>
    </row>
    <row r="1548" spans="111:123" x14ac:dyDescent="0.25">
      <c r="DG1548" s="121" t="s">
        <v>2915</v>
      </c>
      <c r="DH1548" s="122" t="str">
        <f>VLOOKUP(DG1548,'[1]Sheet2 (2)'!$A$2:$C$2126,3,FALSE)</f>
        <v>81110.698.000.5997.650.000000000000.17</v>
      </c>
      <c r="DI1548" t="str">
        <f t="shared" si="161"/>
        <v>81110.698.000.</v>
      </c>
      <c r="DJ1548" t="str">
        <f t="shared" si="162"/>
        <v>.650.000000000000.17</v>
      </c>
      <c r="DK1548" s="4" t="s">
        <v>5475</v>
      </c>
      <c r="DL1548" t="str">
        <f t="shared" si="163"/>
        <v>5997</v>
      </c>
      <c r="DM1548" t="s">
        <v>2735</v>
      </c>
      <c r="DN1548" t="str">
        <f t="shared" si="164"/>
        <v>110.698</v>
      </c>
      <c r="DO1548" t="str">
        <f t="shared" si="165"/>
        <v/>
      </c>
      <c r="DP1548" s="121" t="s">
        <v>2915</v>
      </c>
      <c r="DQ1548" t="s">
        <v>6497</v>
      </c>
      <c r="DR1548" t="s">
        <v>5898</v>
      </c>
      <c r="DS1548" t="str">
        <f t="shared" si="166"/>
        <v>.650.000000000000.</v>
      </c>
    </row>
    <row r="1549" spans="111:123" x14ac:dyDescent="0.25">
      <c r="DG1549" s="121" t="s">
        <v>2934</v>
      </c>
      <c r="DH1549" s="122" t="str">
        <f>VLOOKUP(DG1549,'[1]Sheet2 (2)'!$A$2:$C$2126,3,FALSE)</f>
        <v>81110.602.211.5997.450.000000000000.17</v>
      </c>
      <c r="DI1549" t="str">
        <f t="shared" si="161"/>
        <v>81110.602.211.</v>
      </c>
      <c r="DJ1549" t="str">
        <f t="shared" si="162"/>
        <v>.450.000000000000.17</v>
      </c>
      <c r="DK1549" s="4" t="s">
        <v>5476</v>
      </c>
      <c r="DL1549" t="str">
        <f t="shared" si="163"/>
        <v>5997</v>
      </c>
      <c r="DM1549" t="s">
        <v>2735</v>
      </c>
      <c r="DN1549" t="str">
        <f t="shared" si="164"/>
        <v>110.602</v>
      </c>
      <c r="DO1549" t="str">
        <f t="shared" si="165"/>
        <v/>
      </c>
      <c r="DP1549" s="121" t="s">
        <v>2934</v>
      </c>
      <c r="DQ1549" t="s">
        <v>6498</v>
      </c>
      <c r="DR1549" t="s">
        <v>6334</v>
      </c>
      <c r="DS1549" t="str">
        <f t="shared" si="166"/>
        <v>.450.000000000000.</v>
      </c>
    </row>
    <row r="1550" spans="111:123" x14ac:dyDescent="0.25">
      <c r="DG1550" s="121" t="s">
        <v>2952</v>
      </c>
      <c r="DH1550" s="122" t="str">
        <f>VLOOKUP(DG1550,'[1]Sheet2 (2)'!$A$2:$C$2126,3,FALSE)</f>
        <v>81110.602.202.5997.450.000000000000.17</v>
      </c>
      <c r="DI1550" t="str">
        <f t="shared" si="161"/>
        <v>81110.602.202.</v>
      </c>
      <c r="DJ1550" t="str">
        <f t="shared" si="162"/>
        <v>.450.000000000000.17</v>
      </c>
      <c r="DK1550" s="4" t="s">
        <v>5477</v>
      </c>
      <c r="DL1550" t="str">
        <f t="shared" si="163"/>
        <v>5997</v>
      </c>
      <c r="DM1550" t="s">
        <v>2735</v>
      </c>
      <c r="DN1550" t="str">
        <f t="shared" si="164"/>
        <v>110.602</v>
      </c>
      <c r="DO1550" t="str">
        <f t="shared" si="165"/>
        <v/>
      </c>
      <c r="DP1550" s="121" t="s">
        <v>2952</v>
      </c>
      <c r="DQ1550" t="s">
        <v>6499</v>
      </c>
      <c r="DR1550" t="s">
        <v>6334</v>
      </c>
      <c r="DS1550" t="str">
        <f t="shared" si="166"/>
        <v>.450.000000000000.</v>
      </c>
    </row>
    <row r="1551" spans="111:123" x14ac:dyDescent="0.25">
      <c r="DG1551" s="121" t="s">
        <v>2970</v>
      </c>
      <c r="DH1551" s="122" t="str">
        <f>VLOOKUP(DG1551,'[1]Sheet2 (2)'!$A$2:$C$2126,3,FALSE)</f>
        <v>81110.602.202.5997.450.000000000000.17</v>
      </c>
      <c r="DI1551" t="str">
        <f t="shared" si="161"/>
        <v>81110.602.202.</v>
      </c>
      <c r="DJ1551" t="str">
        <f t="shared" si="162"/>
        <v>.450.000000000000.17</v>
      </c>
      <c r="DK1551" s="4" t="s">
        <v>5477</v>
      </c>
      <c r="DL1551" t="str">
        <f t="shared" si="163"/>
        <v>5997</v>
      </c>
      <c r="DM1551" t="s">
        <v>2735</v>
      </c>
      <c r="DN1551" t="str">
        <f t="shared" si="164"/>
        <v>110.602</v>
      </c>
      <c r="DO1551" t="str">
        <f t="shared" si="165"/>
        <v/>
      </c>
      <c r="DP1551" s="121" t="s">
        <v>2970</v>
      </c>
      <c r="DQ1551" t="s">
        <v>6499</v>
      </c>
      <c r="DR1551" t="s">
        <v>6334</v>
      </c>
      <c r="DS1551" t="str">
        <f t="shared" si="166"/>
        <v>.450.000000000000.</v>
      </c>
    </row>
    <row r="1552" spans="111:123" x14ac:dyDescent="0.25">
      <c r="DG1552" s="121" t="s">
        <v>2987</v>
      </c>
      <c r="DH1552" s="122" t="str">
        <f>VLOOKUP(DG1552,'[1]Sheet2 (2)'!$A$2:$C$2126,3,FALSE)</f>
        <v>81110.602.202.5997.450.000000000000.17</v>
      </c>
      <c r="DI1552" t="str">
        <f t="shared" si="161"/>
        <v>81110.602.202.</v>
      </c>
      <c r="DJ1552" t="str">
        <f t="shared" si="162"/>
        <v>.450.000000000000.17</v>
      </c>
      <c r="DK1552" s="4" t="s">
        <v>5477</v>
      </c>
      <c r="DL1552" t="str">
        <f t="shared" si="163"/>
        <v>5997</v>
      </c>
      <c r="DM1552" t="s">
        <v>2735</v>
      </c>
      <c r="DN1552" t="str">
        <f t="shared" si="164"/>
        <v>110.602</v>
      </c>
      <c r="DO1552" t="str">
        <f t="shared" si="165"/>
        <v/>
      </c>
      <c r="DP1552" s="121" t="s">
        <v>2987</v>
      </c>
      <c r="DQ1552" t="s">
        <v>6499</v>
      </c>
      <c r="DR1552" t="s">
        <v>6334</v>
      </c>
      <c r="DS1552" t="str">
        <f t="shared" si="166"/>
        <v>.450.000000000000.</v>
      </c>
    </row>
    <row r="1553" spans="111:123" x14ac:dyDescent="0.25">
      <c r="DG1553" s="121" t="s">
        <v>3002</v>
      </c>
      <c r="DH1553" s="122" t="str">
        <f>VLOOKUP(DG1553,'[1]Sheet2 (2)'!$A$2:$C$2126,3,FALSE)</f>
        <v>81110.602.202.5997.450.000000000000.17</v>
      </c>
      <c r="DI1553" t="str">
        <f t="shared" si="161"/>
        <v>81110.602.202.</v>
      </c>
      <c r="DJ1553" t="str">
        <f t="shared" si="162"/>
        <v>.450.000000000000.17</v>
      </c>
      <c r="DK1553" s="4" t="s">
        <v>5477</v>
      </c>
      <c r="DL1553" t="str">
        <f t="shared" si="163"/>
        <v>5997</v>
      </c>
      <c r="DM1553" t="s">
        <v>2735</v>
      </c>
      <c r="DN1553" t="str">
        <f t="shared" si="164"/>
        <v>110.602</v>
      </c>
      <c r="DO1553" t="str">
        <f t="shared" si="165"/>
        <v/>
      </c>
      <c r="DP1553" s="121" t="s">
        <v>3002</v>
      </c>
      <c r="DQ1553" t="s">
        <v>6499</v>
      </c>
      <c r="DR1553" t="s">
        <v>6334</v>
      </c>
      <c r="DS1553" t="str">
        <f t="shared" si="166"/>
        <v>.450.000000000000.</v>
      </c>
    </row>
    <row r="1554" spans="111:123" x14ac:dyDescent="0.25">
      <c r="DG1554" s="121" t="s">
        <v>3016</v>
      </c>
      <c r="DH1554" s="122" t="str">
        <f>VLOOKUP(DG1554,'[1]Sheet2 (2)'!$A$2:$C$2126,3,FALSE)</f>
        <v>81110.693.000.5997.630.000000000000.17</v>
      </c>
      <c r="DI1554" t="str">
        <f t="shared" si="161"/>
        <v>81110.693.000.</v>
      </c>
      <c r="DJ1554" t="str">
        <f t="shared" si="162"/>
        <v>.630.000000000000.17</v>
      </c>
      <c r="DK1554" s="4" t="s">
        <v>5478</v>
      </c>
      <c r="DL1554" t="str">
        <f t="shared" si="163"/>
        <v>5997</v>
      </c>
      <c r="DM1554" t="s">
        <v>2735</v>
      </c>
      <c r="DN1554" t="str">
        <f t="shared" si="164"/>
        <v>110.693</v>
      </c>
      <c r="DO1554" t="str">
        <f t="shared" si="165"/>
        <v/>
      </c>
      <c r="DP1554" s="121" t="s">
        <v>3016</v>
      </c>
      <c r="DQ1554" t="s">
        <v>6500</v>
      </c>
      <c r="DR1554" t="s">
        <v>5876</v>
      </c>
      <c r="DS1554" t="str">
        <f t="shared" si="166"/>
        <v>.630.000000000000.</v>
      </c>
    </row>
    <row r="1555" spans="111:123" x14ac:dyDescent="0.25">
      <c r="DG1555" s="121" t="s">
        <v>3030</v>
      </c>
      <c r="DH1555" s="122" t="str">
        <f>VLOOKUP(DG1555,'[1]Sheet2 (2)'!$A$2:$C$2126,3,FALSE)</f>
        <v>81110.693.000.5997.630.000000000000.17</v>
      </c>
      <c r="DI1555" t="str">
        <f t="shared" si="161"/>
        <v>81110.693.000.</v>
      </c>
      <c r="DJ1555" t="str">
        <f t="shared" si="162"/>
        <v>.630.000000000000.17</v>
      </c>
      <c r="DK1555" s="4" t="s">
        <v>5478</v>
      </c>
      <c r="DL1555" t="str">
        <f t="shared" si="163"/>
        <v>5997</v>
      </c>
      <c r="DM1555" t="s">
        <v>2735</v>
      </c>
      <c r="DN1555" t="str">
        <f t="shared" si="164"/>
        <v>110.693</v>
      </c>
      <c r="DO1555" t="str">
        <f t="shared" si="165"/>
        <v/>
      </c>
      <c r="DP1555" s="121" t="s">
        <v>3030</v>
      </c>
      <c r="DQ1555" t="s">
        <v>6500</v>
      </c>
      <c r="DR1555" t="s">
        <v>5876</v>
      </c>
      <c r="DS1555" t="str">
        <f t="shared" si="166"/>
        <v>.630.000000000000.</v>
      </c>
    </row>
    <row r="1556" spans="111:123" x14ac:dyDescent="0.25">
      <c r="DG1556" s="121" t="s">
        <v>3043</v>
      </c>
      <c r="DH1556" s="122" t="str">
        <f>VLOOKUP(DG1556,'[1]Sheet2 (2)'!$A$2:$C$2126,3,FALSE)</f>
        <v>81110.693.000.5997.630.000000000000.17</v>
      </c>
      <c r="DI1556" t="str">
        <f t="shared" si="161"/>
        <v>81110.693.000.</v>
      </c>
      <c r="DJ1556" t="str">
        <f t="shared" si="162"/>
        <v>.630.000000000000.17</v>
      </c>
      <c r="DK1556" s="4" t="s">
        <v>5478</v>
      </c>
      <c r="DL1556" t="str">
        <f t="shared" si="163"/>
        <v>5997</v>
      </c>
      <c r="DM1556" t="s">
        <v>2735</v>
      </c>
      <c r="DN1556" t="str">
        <f t="shared" si="164"/>
        <v>110.693</v>
      </c>
      <c r="DO1556" t="str">
        <f t="shared" si="165"/>
        <v/>
      </c>
      <c r="DP1556" s="121" t="s">
        <v>3043</v>
      </c>
      <c r="DQ1556" t="s">
        <v>6500</v>
      </c>
      <c r="DR1556" t="s">
        <v>5876</v>
      </c>
      <c r="DS1556" t="str">
        <f t="shared" si="166"/>
        <v>.630.000000000000.</v>
      </c>
    </row>
    <row r="1557" spans="111:123" x14ac:dyDescent="0.25">
      <c r="DG1557" s="121" t="s">
        <v>3056</v>
      </c>
      <c r="DH1557" s="122" t="str">
        <f>VLOOKUP(DG1557,'[1]Sheet2 (2)'!$A$2:$C$2126,3,FALSE)</f>
        <v>81110.693.000.5997.630.000000000000.17</v>
      </c>
      <c r="DI1557" t="str">
        <f t="shared" si="161"/>
        <v>81110.693.000.</v>
      </c>
      <c r="DJ1557" t="str">
        <f t="shared" si="162"/>
        <v>.630.000000000000.17</v>
      </c>
      <c r="DK1557" s="4" t="s">
        <v>5478</v>
      </c>
      <c r="DL1557" t="str">
        <f t="shared" si="163"/>
        <v>5997</v>
      </c>
      <c r="DM1557" t="s">
        <v>2735</v>
      </c>
      <c r="DN1557" t="str">
        <f t="shared" si="164"/>
        <v>110.693</v>
      </c>
      <c r="DO1557" t="str">
        <f t="shared" si="165"/>
        <v/>
      </c>
      <c r="DP1557" s="121" t="s">
        <v>3056</v>
      </c>
      <c r="DQ1557" t="s">
        <v>6500</v>
      </c>
      <c r="DR1557" t="s">
        <v>5876</v>
      </c>
      <c r="DS1557" t="str">
        <f t="shared" si="166"/>
        <v>.630.000000000000.</v>
      </c>
    </row>
    <row r="1558" spans="111:123" x14ac:dyDescent="0.25">
      <c r="DG1558" s="121" t="s">
        <v>3069</v>
      </c>
      <c r="DH1558" s="122" t="str">
        <f>VLOOKUP(DG1558,'[1]Sheet2 (2)'!$A$2:$C$2126,3,FALSE)</f>
        <v>81110.693.000.5997.630.000000000000.17</v>
      </c>
      <c r="DI1558" t="str">
        <f t="shared" si="161"/>
        <v>81110.693.000.</v>
      </c>
      <c r="DJ1558" t="str">
        <f t="shared" si="162"/>
        <v>.630.000000000000.17</v>
      </c>
      <c r="DK1558" s="4" t="s">
        <v>5478</v>
      </c>
      <c r="DL1558" t="str">
        <f t="shared" si="163"/>
        <v>5997</v>
      </c>
      <c r="DM1558" t="s">
        <v>2735</v>
      </c>
      <c r="DN1558" t="str">
        <f t="shared" si="164"/>
        <v>110.693</v>
      </c>
      <c r="DO1558" t="str">
        <f t="shared" si="165"/>
        <v/>
      </c>
      <c r="DP1558" s="121" t="s">
        <v>3069</v>
      </c>
      <c r="DQ1558" t="s">
        <v>6500</v>
      </c>
      <c r="DR1558" t="s">
        <v>5876</v>
      </c>
      <c r="DS1558" t="str">
        <f t="shared" si="166"/>
        <v>.630.000000000000.</v>
      </c>
    </row>
    <row r="1559" spans="111:123" x14ac:dyDescent="0.25">
      <c r="DG1559" s="121" t="s">
        <v>3084</v>
      </c>
      <c r="DH1559" s="122" t="str">
        <f>VLOOKUP(DG1559,'[1]Sheet2 (2)'!$A$2:$C$2126,3,FALSE)</f>
        <v>81110.999.000.5996.000.000000000000.17</v>
      </c>
      <c r="DI1559" t="str">
        <f t="shared" si="161"/>
        <v>81110.999.000.</v>
      </c>
      <c r="DJ1559" t="str">
        <f t="shared" si="162"/>
        <v>.000.000000000000.17</v>
      </c>
      <c r="DK1559" s="4" t="s">
        <v>5470</v>
      </c>
      <c r="DL1559" t="str">
        <f t="shared" si="163"/>
        <v>5996</v>
      </c>
      <c r="DM1559" t="s">
        <v>3078</v>
      </c>
      <c r="DN1559" t="str">
        <f t="shared" si="164"/>
        <v>110.999</v>
      </c>
      <c r="DO1559" t="str">
        <f t="shared" si="165"/>
        <v>N/A</v>
      </c>
      <c r="DP1559" s="121" t="s">
        <v>3084</v>
      </c>
      <c r="DQ1559" t="s">
        <v>1422</v>
      </c>
      <c r="DR1559" t="s">
        <v>1422</v>
      </c>
      <c r="DS1559" t="str">
        <f t="shared" si="166"/>
        <v>N/A</v>
      </c>
    </row>
    <row r="1560" spans="111:123" x14ac:dyDescent="0.25">
      <c r="DG1560" s="121" t="s">
        <v>3097</v>
      </c>
      <c r="DH1560" s="122" t="str">
        <f>VLOOKUP(DG1560,'[1]Sheet2 (2)'!$A$2:$C$2126,3,FALSE)</f>
        <v>81110.388.000.5997.470.000000000000.17</v>
      </c>
      <c r="DI1560" t="str">
        <f t="shared" si="161"/>
        <v>81110.388.000.</v>
      </c>
      <c r="DJ1560" t="str">
        <f t="shared" si="162"/>
        <v>.470.000000000000.17</v>
      </c>
      <c r="DK1560" s="4" t="s">
        <v>5479</v>
      </c>
      <c r="DL1560" t="str">
        <f t="shared" si="163"/>
        <v>5997</v>
      </c>
      <c r="DM1560" t="s">
        <v>2735</v>
      </c>
      <c r="DN1560" t="str">
        <f t="shared" si="164"/>
        <v>110.388</v>
      </c>
      <c r="DO1560" t="str">
        <f t="shared" si="165"/>
        <v/>
      </c>
      <c r="DP1560" s="121" t="s">
        <v>3097</v>
      </c>
      <c r="DQ1560" t="s">
        <v>6501</v>
      </c>
      <c r="DR1560" t="s">
        <v>5887</v>
      </c>
      <c r="DS1560" t="str">
        <f t="shared" si="166"/>
        <v>.470.000000000000.</v>
      </c>
    </row>
    <row r="1561" spans="111:123" x14ac:dyDescent="0.25">
      <c r="DG1561" s="121" t="s">
        <v>3111</v>
      </c>
      <c r="DH1561" s="122" t="str">
        <f>VLOOKUP(DG1561,'[1]Sheet2 (2)'!$A$2:$C$2126,3,FALSE)</f>
        <v>81110.613.000.5997.410.000000000000.17</v>
      </c>
      <c r="DI1561" t="str">
        <f t="shared" si="161"/>
        <v>81110.613.000.</v>
      </c>
      <c r="DJ1561" t="str">
        <f t="shared" si="162"/>
        <v>.410.000000000000.17</v>
      </c>
      <c r="DK1561" s="4" t="s">
        <v>5480</v>
      </c>
      <c r="DL1561" t="str">
        <f t="shared" si="163"/>
        <v>5997</v>
      </c>
      <c r="DM1561" t="s">
        <v>2735</v>
      </c>
      <c r="DN1561" t="str">
        <f t="shared" si="164"/>
        <v>110.613</v>
      </c>
      <c r="DO1561" t="str">
        <f t="shared" si="165"/>
        <v/>
      </c>
      <c r="DP1561" s="121" t="s">
        <v>3111</v>
      </c>
      <c r="DQ1561" t="s">
        <v>6502</v>
      </c>
      <c r="DR1561" t="s">
        <v>5970</v>
      </c>
      <c r="DS1561" t="str">
        <f t="shared" si="166"/>
        <v>.410.000000000000.</v>
      </c>
    </row>
    <row r="1562" spans="111:123" x14ac:dyDescent="0.25">
      <c r="DG1562" s="121" t="s">
        <v>3125</v>
      </c>
      <c r="DH1562" s="122" t="str">
        <f>VLOOKUP(DG1562,'[1]Sheet2 (2)'!$A$2:$C$2126,3,FALSE)</f>
        <v>81110.613.000.5997.410.000000000000.17</v>
      </c>
      <c r="DI1562" t="str">
        <f t="shared" si="161"/>
        <v>81110.613.000.</v>
      </c>
      <c r="DJ1562" t="str">
        <f t="shared" si="162"/>
        <v>.410.000000000000.17</v>
      </c>
      <c r="DK1562" s="4" t="s">
        <v>5480</v>
      </c>
      <c r="DL1562" t="str">
        <f t="shared" si="163"/>
        <v>5997</v>
      </c>
      <c r="DM1562" t="s">
        <v>2735</v>
      </c>
      <c r="DN1562" t="str">
        <f t="shared" si="164"/>
        <v>110.613</v>
      </c>
      <c r="DO1562" t="str">
        <f t="shared" si="165"/>
        <v/>
      </c>
      <c r="DP1562" s="121" t="s">
        <v>3125</v>
      </c>
      <c r="DQ1562" t="s">
        <v>6502</v>
      </c>
      <c r="DR1562" t="s">
        <v>5970</v>
      </c>
      <c r="DS1562" t="str">
        <f t="shared" si="166"/>
        <v>.410.000000000000.</v>
      </c>
    </row>
    <row r="1563" spans="111:123" x14ac:dyDescent="0.25">
      <c r="DG1563" s="121" t="s">
        <v>3139</v>
      </c>
      <c r="DH1563" s="122" t="str">
        <f>VLOOKUP(DG1563,'[1]Sheet2 (2)'!$A$2:$C$2126,3,FALSE)</f>
        <v>81110.613.000.5997.410.000000000000.17</v>
      </c>
      <c r="DI1563" t="str">
        <f t="shared" si="161"/>
        <v>81110.613.000.</v>
      </c>
      <c r="DJ1563" t="str">
        <f t="shared" si="162"/>
        <v>.410.000000000000.17</v>
      </c>
      <c r="DK1563" s="4" t="s">
        <v>5480</v>
      </c>
      <c r="DL1563" t="str">
        <f t="shared" si="163"/>
        <v>5997</v>
      </c>
      <c r="DM1563" t="s">
        <v>2735</v>
      </c>
      <c r="DN1563" t="str">
        <f t="shared" si="164"/>
        <v>110.613</v>
      </c>
      <c r="DO1563" t="str">
        <f t="shared" si="165"/>
        <v/>
      </c>
      <c r="DP1563" s="121" t="s">
        <v>3139</v>
      </c>
      <c r="DQ1563" t="s">
        <v>6502</v>
      </c>
      <c r="DR1563" t="s">
        <v>5970</v>
      </c>
      <c r="DS1563" t="str">
        <f t="shared" si="166"/>
        <v>.410.000000000000.</v>
      </c>
    </row>
    <row r="1564" spans="111:123" x14ac:dyDescent="0.25">
      <c r="DG1564" s="121" t="s">
        <v>3153</v>
      </c>
      <c r="DH1564" s="122" t="str">
        <f>VLOOKUP(DG1564,'[1]Sheet2 (2)'!$A$2:$C$2126,3,FALSE)</f>
        <v>81110.613.000.5997.410.000000000000.17</v>
      </c>
      <c r="DI1564" t="str">
        <f t="shared" si="161"/>
        <v>81110.613.000.</v>
      </c>
      <c r="DJ1564" t="str">
        <f t="shared" si="162"/>
        <v>.410.000000000000.17</v>
      </c>
      <c r="DK1564" s="4" t="s">
        <v>5480</v>
      </c>
      <c r="DL1564" t="str">
        <f t="shared" si="163"/>
        <v>5997</v>
      </c>
      <c r="DM1564" t="s">
        <v>2735</v>
      </c>
      <c r="DN1564" t="str">
        <f t="shared" si="164"/>
        <v>110.613</v>
      </c>
      <c r="DO1564" t="str">
        <f t="shared" si="165"/>
        <v/>
      </c>
      <c r="DP1564" s="121" t="s">
        <v>3153</v>
      </c>
      <c r="DQ1564" t="s">
        <v>6502</v>
      </c>
      <c r="DR1564" t="s">
        <v>5970</v>
      </c>
      <c r="DS1564" t="str">
        <f t="shared" si="166"/>
        <v>.410.000000000000.</v>
      </c>
    </row>
    <row r="1565" spans="111:123" x14ac:dyDescent="0.25">
      <c r="DG1565" s="121" t="s">
        <v>3167</v>
      </c>
      <c r="DH1565" s="122" t="str">
        <f>VLOOKUP(DG1565,'[1]Sheet2 (2)'!$A$2:$C$2126,3,FALSE)</f>
        <v>81110.613.000.5997.410.000000000000.17</v>
      </c>
      <c r="DI1565" t="str">
        <f t="shared" si="161"/>
        <v>81110.613.000.</v>
      </c>
      <c r="DJ1565" t="str">
        <f t="shared" si="162"/>
        <v>.410.000000000000.17</v>
      </c>
      <c r="DK1565" s="4" t="s">
        <v>5480</v>
      </c>
      <c r="DL1565" t="str">
        <f t="shared" si="163"/>
        <v>5997</v>
      </c>
      <c r="DM1565" t="s">
        <v>2735</v>
      </c>
      <c r="DN1565" t="str">
        <f t="shared" si="164"/>
        <v>110.613</v>
      </c>
      <c r="DO1565" t="str">
        <f t="shared" si="165"/>
        <v/>
      </c>
      <c r="DP1565" s="121" t="s">
        <v>3167</v>
      </c>
      <c r="DQ1565" t="s">
        <v>6502</v>
      </c>
      <c r="DR1565" t="s">
        <v>5970</v>
      </c>
      <c r="DS1565" t="str">
        <f t="shared" si="166"/>
        <v>.410.000000000000.</v>
      </c>
    </row>
    <row r="1566" spans="111:123" x14ac:dyDescent="0.25">
      <c r="DG1566" s="121" t="s">
        <v>3181</v>
      </c>
      <c r="DH1566" s="122" t="str">
        <f>VLOOKUP(DG1566,'[1]Sheet2 (2)'!$A$2:$C$2126,3,FALSE)</f>
        <v>81110.613.000.5997.410.000000000000.17</v>
      </c>
      <c r="DI1566" t="str">
        <f t="shared" si="161"/>
        <v>81110.613.000.</v>
      </c>
      <c r="DJ1566" t="str">
        <f t="shared" si="162"/>
        <v>.410.000000000000.17</v>
      </c>
      <c r="DK1566" s="4" t="s">
        <v>5480</v>
      </c>
      <c r="DL1566" t="str">
        <f t="shared" si="163"/>
        <v>5997</v>
      </c>
      <c r="DM1566" t="s">
        <v>2735</v>
      </c>
      <c r="DN1566" t="str">
        <f t="shared" si="164"/>
        <v>110.613</v>
      </c>
      <c r="DO1566" t="str">
        <f t="shared" si="165"/>
        <v/>
      </c>
      <c r="DP1566" s="121" t="s">
        <v>3181</v>
      </c>
      <c r="DQ1566" t="s">
        <v>6502</v>
      </c>
      <c r="DR1566" t="s">
        <v>5970</v>
      </c>
      <c r="DS1566" t="str">
        <f t="shared" si="166"/>
        <v>.410.000000000000.</v>
      </c>
    </row>
    <row r="1567" spans="111:123" x14ac:dyDescent="0.25">
      <c r="DG1567" s="121" t="s">
        <v>3196</v>
      </c>
      <c r="DH1567" s="122" t="str">
        <f>VLOOKUP(DG1567,'[1]Sheet2 (2)'!$A$2:$C$2126,3,FALSE)</f>
        <v>81110.613.000.5997.410.000000000000.17</v>
      </c>
      <c r="DI1567" t="str">
        <f t="shared" si="161"/>
        <v>81110.613.000.</v>
      </c>
      <c r="DJ1567" t="str">
        <f t="shared" si="162"/>
        <v>.410.000000000000.17</v>
      </c>
      <c r="DK1567" s="4" t="s">
        <v>5480</v>
      </c>
      <c r="DL1567" t="str">
        <f t="shared" si="163"/>
        <v>5997</v>
      </c>
      <c r="DM1567" t="s">
        <v>2735</v>
      </c>
      <c r="DN1567" t="str">
        <f t="shared" si="164"/>
        <v>110.613</v>
      </c>
      <c r="DO1567" t="str">
        <f t="shared" si="165"/>
        <v/>
      </c>
      <c r="DP1567" s="121" t="s">
        <v>3196</v>
      </c>
      <c r="DQ1567" t="s">
        <v>6502</v>
      </c>
      <c r="DR1567" t="s">
        <v>5970</v>
      </c>
      <c r="DS1567" t="str">
        <f t="shared" si="166"/>
        <v>.410.000000000000.</v>
      </c>
    </row>
    <row r="1568" spans="111:123" x14ac:dyDescent="0.25">
      <c r="DG1568" s="121" t="s">
        <v>3211</v>
      </c>
      <c r="DH1568" s="122" t="str">
        <f>VLOOKUP(DG1568,'[1]Sheet2 (2)'!$A$2:$C$2126,3,FALSE)</f>
        <v>81110.613.000.5997.410.000000000000.17</v>
      </c>
      <c r="DI1568" t="str">
        <f t="shared" si="161"/>
        <v>81110.613.000.</v>
      </c>
      <c r="DJ1568" t="str">
        <f t="shared" si="162"/>
        <v>.410.000000000000.17</v>
      </c>
      <c r="DK1568" s="4" t="s">
        <v>5480</v>
      </c>
      <c r="DL1568" t="str">
        <f t="shared" si="163"/>
        <v>5997</v>
      </c>
      <c r="DM1568" t="s">
        <v>2735</v>
      </c>
      <c r="DN1568" t="str">
        <f t="shared" si="164"/>
        <v>110.613</v>
      </c>
      <c r="DO1568" t="str">
        <f t="shared" si="165"/>
        <v/>
      </c>
      <c r="DP1568" s="121" t="s">
        <v>3211</v>
      </c>
      <c r="DQ1568" t="s">
        <v>6502</v>
      </c>
      <c r="DR1568" t="s">
        <v>5970</v>
      </c>
      <c r="DS1568" t="str">
        <f t="shared" si="166"/>
        <v>.410.000000000000.</v>
      </c>
    </row>
    <row r="1569" spans="111:123" x14ac:dyDescent="0.25">
      <c r="DG1569" s="121" t="s">
        <v>3226</v>
      </c>
      <c r="DH1569" s="122" t="str">
        <f>VLOOKUP(DG1569,'[1]Sheet2 (2)'!$A$2:$C$2126,3,FALSE)</f>
        <v>81110.613.000.5997.410.000000000000.17</v>
      </c>
      <c r="DI1569" t="str">
        <f t="shared" si="161"/>
        <v>81110.613.000.</v>
      </c>
      <c r="DJ1569" t="str">
        <f t="shared" si="162"/>
        <v>.410.000000000000.17</v>
      </c>
      <c r="DK1569" s="4" t="s">
        <v>5480</v>
      </c>
      <c r="DL1569" t="str">
        <f t="shared" si="163"/>
        <v>5997</v>
      </c>
      <c r="DM1569" t="s">
        <v>2735</v>
      </c>
      <c r="DN1569" t="str">
        <f t="shared" si="164"/>
        <v>110.613</v>
      </c>
      <c r="DO1569" t="str">
        <f t="shared" si="165"/>
        <v/>
      </c>
      <c r="DP1569" s="121" t="s">
        <v>3226</v>
      </c>
      <c r="DQ1569" t="s">
        <v>6502</v>
      </c>
      <c r="DR1569" t="s">
        <v>5970</v>
      </c>
      <c r="DS1569" t="str">
        <f t="shared" si="166"/>
        <v>.410.000000000000.</v>
      </c>
    </row>
    <row r="1570" spans="111:123" x14ac:dyDescent="0.25">
      <c r="DG1570" s="121" t="s">
        <v>3241</v>
      </c>
      <c r="DH1570" s="122" t="str">
        <f>VLOOKUP(DG1570,'[1]Sheet2 (2)'!$A$2:$C$2126,3,FALSE)</f>
        <v>81110.613.000.5997.410.000000000000.17</v>
      </c>
      <c r="DI1570" t="str">
        <f t="shared" si="161"/>
        <v>81110.613.000.</v>
      </c>
      <c r="DJ1570" t="str">
        <f t="shared" si="162"/>
        <v>.410.000000000000.17</v>
      </c>
      <c r="DK1570" s="4" t="s">
        <v>5480</v>
      </c>
      <c r="DL1570" t="str">
        <f t="shared" si="163"/>
        <v>5997</v>
      </c>
      <c r="DM1570" t="s">
        <v>2735</v>
      </c>
      <c r="DN1570" t="str">
        <f t="shared" si="164"/>
        <v>110.613</v>
      </c>
      <c r="DO1570" t="str">
        <f t="shared" si="165"/>
        <v/>
      </c>
      <c r="DP1570" s="121" t="s">
        <v>3241</v>
      </c>
      <c r="DQ1570" t="s">
        <v>6502</v>
      </c>
      <c r="DR1570" t="s">
        <v>5970</v>
      </c>
      <c r="DS1570" t="str">
        <f t="shared" si="166"/>
        <v>.410.000000000000.</v>
      </c>
    </row>
    <row r="1571" spans="111:123" x14ac:dyDescent="0.25">
      <c r="DG1571" s="121" t="s">
        <v>3255</v>
      </c>
      <c r="DH1571" s="122" t="str">
        <f>VLOOKUP(DG1571,'[1]Sheet2 (2)'!$A$2:$C$2126,3,FALSE)</f>
        <v>81110.613.000.5997.410.000000000000.17</v>
      </c>
      <c r="DI1571" t="str">
        <f t="shared" si="161"/>
        <v>81110.613.000.</v>
      </c>
      <c r="DJ1571" t="str">
        <f t="shared" si="162"/>
        <v>.410.000000000000.17</v>
      </c>
      <c r="DK1571" s="4" t="s">
        <v>5480</v>
      </c>
      <c r="DL1571" t="str">
        <f t="shared" si="163"/>
        <v>5997</v>
      </c>
      <c r="DM1571" t="s">
        <v>2735</v>
      </c>
      <c r="DN1571" t="str">
        <f t="shared" si="164"/>
        <v>110.613</v>
      </c>
      <c r="DO1571" t="str">
        <f t="shared" si="165"/>
        <v/>
      </c>
      <c r="DP1571" s="121" t="s">
        <v>3255</v>
      </c>
      <c r="DQ1571" t="s">
        <v>6502</v>
      </c>
      <c r="DR1571" t="s">
        <v>5970</v>
      </c>
      <c r="DS1571" t="str">
        <f t="shared" si="166"/>
        <v>.410.000000000000.</v>
      </c>
    </row>
    <row r="1572" spans="111:123" x14ac:dyDescent="0.25">
      <c r="DG1572" s="121" t="s">
        <v>3270</v>
      </c>
      <c r="DH1572" s="122" t="str">
        <f>VLOOKUP(DG1572,'[1]Sheet2 (2)'!$A$2:$C$2126,3,FALSE)</f>
        <v>81110.613.000.5997.410.000000000000.17</v>
      </c>
      <c r="DI1572" t="str">
        <f t="shared" si="161"/>
        <v>81110.613.000.</v>
      </c>
      <c r="DJ1572" t="str">
        <f t="shared" si="162"/>
        <v>.410.000000000000.17</v>
      </c>
      <c r="DK1572" s="4" t="s">
        <v>5480</v>
      </c>
      <c r="DL1572" t="str">
        <f t="shared" si="163"/>
        <v>5997</v>
      </c>
      <c r="DM1572" t="s">
        <v>2735</v>
      </c>
      <c r="DN1572" t="str">
        <f t="shared" si="164"/>
        <v>110.613</v>
      </c>
      <c r="DO1572" t="str">
        <f t="shared" si="165"/>
        <v/>
      </c>
      <c r="DP1572" s="121" t="s">
        <v>3270</v>
      </c>
      <c r="DQ1572" t="s">
        <v>6502</v>
      </c>
      <c r="DR1572" t="s">
        <v>5970</v>
      </c>
      <c r="DS1572" t="str">
        <f t="shared" si="166"/>
        <v>.410.000000000000.</v>
      </c>
    </row>
    <row r="1573" spans="111:123" x14ac:dyDescent="0.25">
      <c r="DG1573" s="121" t="s">
        <v>3284</v>
      </c>
      <c r="DH1573" s="122" t="str">
        <f>VLOOKUP(DG1573,'[1]Sheet2 (2)'!$A$2:$C$2126,3,FALSE)</f>
        <v>81110.613.000.5997.410.000000000000.17</v>
      </c>
      <c r="DI1573" t="str">
        <f t="shared" si="161"/>
        <v>81110.613.000.</v>
      </c>
      <c r="DJ1573" t="str">
        <f t="shared" si="162"/>
        <v>.410.000000000000.17</v>
      </c>
      <c r="DK1573" s="4" t="s">
        <v>5480</v>
      </c>
      <c r="DL1573" t="str">
        <f t="shared" si="163"/>
        <v>5997</v>
      </c>
      <c r="DM1573" t="s">
        <v>2735</v>
      </c>
      <c r="DN1573" t="str">
        <f t="shared" si="164"/>
        <v>110.613</v>
      </c>
      <c r="DO1573" t="str">
        <f t="shared" si="165"/>
        <v/>
      </c>
      <c r="DP1573" s="121" t="s">
        <v>3284</v>
      </c>
      <c r="DQ1573" t="s">
        <v>6502</v>
      </c>
      <c r="DR1573" t="s">
        <v>5970</v>
      </c>
      <c r="DS1573" t="str">
        <f t="shared" si="166"/>
        <v>.410.000000000000.</v>
      </c>
    </row>
    <row r="1574" spans="111:123" x14ac:dyDescent="0.25">
      <c r="DG1574" s="121" t="s">
        <v>3298</v>
      </c>
      <c r="DH1574" s="122" t="str">
        <f>VLOOKUP(DG1574,'[1]Sheet2 (2)'!$A$2:$C$2126,3,FALSE)</f>
        <v>81110.613.000.5997.410.000000000000.17</v>
      </c>
      <c r="DI1574" t="str">
        <f t="shared" si="161"/>
        <v>81110.613.000.</v>
      </c>
      <c r="DJ1574" t="str">
        <f t="shared" si="162"/>
        <v>.410.000000000000.17</v>
      </c>
      <c r="DK1574" s="4" t="s">
        <v>5480</v>
      </c>
      <c r="DL1574" t="str">
        <f t="shared" si="163"/>
        <v>5997</v>
      </c>
      <c r="DM1574" t="s">
        <v>2735</v>
      </c>
      <c r="DN1574" t="str">
        <f t="shared" si="164"/>
        <v>110.613</v>
      </c>
      <c r="DO1574" t="str">
        <f t="shared" si="165"/>
        <v/>
      </c>
      <c r="DP1574" s="121" t="s">
        <v>3298</v>
      </c>
      <c r="DQ1574" t="s">
        <v>6502</v>
      </c>
      <c r="DR1574" t="s">
        <v>5970</v>
      </c>
      <c r="DS1574" t="str">
        <f t="shared" si="166"/>
        <v>.410.000000000000.</v>
      </c>
    </row>
    <row r="1575" spans="111:123" x14ac:dyDescent="0.25">
      <c r="DG1575" s="121" t="s">
        <v>3313</v>
      </c>
      <c r="DH1575" s="122" t="str">
        <f>VLOOKUP(DG1575,'[1]Sheet2 (2)'!$A$2:$C$2126,3,FALSE)</f>
        <v>81110.999.000.5996.000.000000000000.17</v>
      </c>
      <c r="DI1575" t="str">
        <f t="shared" si="161"/>
        <v>81110.999.000.</v>
      </c>
      <c r="DJ1575" t="str">
        <f t="shared" si="162"/>
        <v>.000.000000000000.17</v>
      </c>
      <c r="DK1575" s="4" t="s">
        <v>5470</v>
      </c>
      <c r="DL1575" t="str">
        <f t="shared" si="163"/>
        <v>5996</v>
      </c>
      <c r="DM1575" t="s">
        <v>3078</v>
      </c>
      <c r="DN1575" t="str">
        <f t="shared" si="164"/>
        <v>110.999</v>
      </c>
      <c r="DO1575" t="str">
        <f t="shared" si="165"/>
        <v>N/A</v>
      </c>
      <c r="DP1575" s="121" t="s">
        <v>3313</v>
      </c>
      <c r="DQ1575" t="s">
        <v>1422</v>
      </c>
      <c r="DR1575" t="s">
        <v>1422</v>
      </c>
      <c r="DS1575" t="str">
        <f t="shared" si="166"/>
        <v>N/A</v>
      </c>
    </row>
    <row r="1576" spans="111:123" x14ac:dyDescent="0.25">
      <c r="DG1576" s="121" t="s">
        <v>3328</v>
      </c>
      <c r="DH1576" s="122" t="str">
        <f>VLOOKUP(DG1576,'[1]Sheet2 (2)'!$A$2:$C$2126,3,FALSE)</f>
        <v>81110.999.000.5996.000.000000000000.17</v>
      </c>
      <c r="DI1576" t="str">
        <f t="shared" si="161"/>
        <v>81110.999.000.</v>
      </c>
      <c r="DJ1576" t="str">
        <f t="shared" si="162"/>
        <v>.000.000000000000.17</v>
      </c>
      <c r="DK1576" s="4" t="s">
        <v>5470</v>
      </c>
      <c r="DL1576" t="str">
        <f t="shared" si="163"/>
        <v>5996</v>
      </c>
      <c r="DM1576" t="s">
        <v>3078</v>
      </c>
      <c r="DN1576" t="str">
        <f t="shared" si="164"/>
        <v>110.999</v>
      </c>
      <c r="DO1576" t="str">
        <f t="shared" si="165"/>
        <v>N/A</v>
      </c>
      <c r="DP1576" s="121" t="s">
        <v>3328</v>
      </c>
      <c r="DQ1576" t="s">
        <v>1422</v>
      </c>
      <c r="DR1576" t="s">
        <v>1422</v>
      </c>
      <c r="DS1576" t="str">
        <f t="shared" si="166"/>
        <v>N/A</v>
      </c>
    </row>
    <row r="1577" spans="111:123" x14ac:dyDescent="0.25">
      <c r="DG1577" s="121" t="s">
        <v>3343</v>
      </c>
      <c r="DH1577" s="122" t="str">
        <f>VLOOKUP(DG1577,'[1]Sheet2 (2)'!$A$2:$C$2126,3,FALSE)</f>
        <v>81110.999.000.5996.000.000000000000.17</v>
      </c>
      <c r="DI1577" t="str">
        <f t="shared" si="161"/>
        <v>81110.999.000.</v>
      </c>
      <c r="DJ1577" t="str">
        <f t="shared" si="162"/>
        <v>.000.000000000000.17</v>
      </c>
      <c r="DK1577" s="4" t="s">
        <v>5470</v>
      </c>
      <c r="DL1577" t="str">
        <f t="shared" si="163"/>
        <v>5996</v>
      </c>
      <c r="DM1577" t="s">
        <v>3078</v>
      </c>
      <c r="DN1577" t="str">
        <f t="shared" si="164"/>
        <v>110.999</v>
      </c>
      <c r="DO1577" t="str">
        <f t="shared" si="165"/>
        <v>N/A</v>
      </c>
      <c r="DP1577" s="121" t="s">
        <v>3343</v>
      </c>
      <c r="DQ1577" t="s">
        <v>1422</v>
      </c>
      <c r="DR1577" t="s">
        <v>1422</v>
      </c>
      <c r="DS1577" t="str">
        <f t="shared" si="166"/>
        <v>N/A</v>
      </c>
    </row>
    <row r="1578" spans="111:123" x14ac:dyDescent="0.25">
      <c r="DG1578" s="121" t="s">
        <v>3357</v>
      </c>
      <c r="DH1578" s="122" t="str">
        <f>VLOOKUP(DG1578,'[1]Sheet2 (2)'!$A$2:$C$2126,3,FALSE)</f>
        <v>81110.999.000.5996.000.000000000000.17</v>
      </c>
      <c r="DI1578" t="str">
        <f t="shared" si="161"/>
        <v>81110.999.000.</v>
      </c>
      <c r="DJ1578" t="str">
        <f t="shared" si="162"/>
        <v>.000.000000000000.17</v>
      </c>
      <c r="DK1578" s="4" t="s">
        <v>5470</v>
      </c>
      <c r="DL1578" t="str">
        <f t="shared" si="163"/>
        <v>5996</v>
      </c>
      <c r="DM1578" t="s">
        <v>3078</v>
      </c>
      <c r="DN1578" t="str">
        <f t="shared" si="164"/>
        <v>110.999</v>
      </c>
      <c r="DO1578" t="str">
        <f t="shared" si="165"/>
        <v>N/A</v>
      </c>
      <c r="DP1578" s="121" t="s">
        <v>3357</v>
      </c>
      <c r="DQ1578" t="s">
        <v>1422</v>
      </c>
      <c r="DR1578" t="s">
        <v>1422</v>
      </c>
      <c r="DS1578" t="str">
        <f t="shared" si="166"/>
        <v>N/A</v>
      </c>
    </row>
    <row r="1579" spans="111:123" x14ac:dyDescent="0.25">
      <c r="DG1579" s="121" t="s">
        <v>3371</v>
      </c>
      <c r="DH1579" s="122" t="str">
        <f>VLOOKUP(DG1579,'[1]Sheet2 (2)'!$A$2:$C$2126,3,FALSE)</f>
        <v>81110.999.000.5996.000.000000000000.17</v>
      </c>
      <c r="DI1579" t="str">
        <f t="shared" si="161"/>
        <v>81110.999.000.</v>
      </c>
      <c r="DJ1579" t="str">
        <f t="shared" si="162"/>
        <v>.000.000000000000.17</v>
      </c>
      <c r="DK1579" s="4" t="s">
        <v>5470</v>
      </c>
      <c r="DL1579" t="str">
        <f t="shared" si="163"/>
        <v>5996</v>
      </c>
      <c r="DM1579" t="s">
        <v>3078</v>
      </c>
      <c r="DN1579" t="str">
        <f t="shared" si="164"/>
        <v>110.999</v>
      </c>
      <c r="DO1579" t="str">
        <f t="shared" si="165"/>
        <v>N/A</v>
      </c>
      <c r="DP1579" s="121" t="s">
        <v>3371</v>
      </c>
      <c r="DQ1579" t="s">
        <v>1422</v>
      </c>
      <c r="DR1579" t="s">
        <v>1422</v>
      </c>
      <c r="DS1579" t="str">
        <f t="shared" si="166"/>
        <v>N/A</v>
      </c>
    </row>
    <row r="1580" spans="111:123" x14ac:dyDescent="0.25">
      <c r="DG1580" s="121" t="s">
        <v>3385</v>
      </c>
      <c r="DH1580" s="122" t="str">
        <f>VLOOKUP(DG1580,'[1]Sheet2 (2)'!$A$2:$C$2126,3,FALSE)</f>
        <v>81110.636.000.5997.570.000000000000.17</v>
      </c>
      <c r="DI1580" t="str">
        <f t="shared" si="161"/>
        <v>81110.636.000.</v>
      </c>
      <c r="DJ1580" t="str">
        <f t="shared" si="162"/>
        <v>.570.000000000000.17</v>
      </c>
      <c r="DK1580" s="4" t="s">
        <v>5481</v>
      </c>
      <c r="DL1580" t="str">
        <f t="shared" si="163"/>
        <v>5997</v>
      </c>
      <c r="DM1580" t="s">
        <v>2735</v>
      </c>
      <c r="DN1580" t="str">
        <f t="shared" si="164"/>
        <v>110.636</v>
      </c>
      <c r="DO1580" t="str">
        <f t="shared" si="165"/>
        <v/>
      </c>
      <c r="DP1580" s="121" t="s">
        <v>3385</v>
      </c>
      <c r="DQ1580" t="s">
        <v>6503</v>
      </c>
      <c r="DR1580" t="s">
        <v>5958</v>
      </c>
      <c r="DS1580" t="str">
        <f t="shared" si="166"/>
        <v>.570.000000000000.</v>
      </c>
    </row>
    <row r="1581" spans="111:123" x14ac:dyDescent="0.25">
      <c r="DG1581" s="121" t="s">
        <v>3399</v>
      </c>
      <c r="DH1581" s="122" t="str">
        <f>VLOOKUP(DG1581,'[1]Sheet2 (2)'!$A$2:$C$2126,3,FALSE)</f>
        <v>81110.388.204.5997.430.000000000000.17</v>
      </c>
      <c r="DI1581" t="str">
        <f t="shared" si="161"/>
        <v>81110.388.204.</v>
      </c>
      <c r="DJ1581" t="str">
        <f t="shared" si="162"/>
        <v>.430.000000000000.17</v>
      </c>
      <c r="DK1581" s="4" t="s">
        <v>5482</v>
      </c>
      <c r="DL1581" t="str">
        <f t="shared" si="163"/>
        <v>5997</v>
      </c>
      <c r="DM1581" t="s">
        <v>2735</v>
      </c>
      <c r="DN1581" t="str">
        <f t="shared" si="164"/>
        <v>110.388</v>
      </c>
      <c r="DO1581" t="str">
        <f t="shared" si="165"/>
        <v/>
      </c>
      <c r="DP1581" s="121" t="s">
        <v>3399</v>
      </c>
      <c r="DQ1581" t="s">
        <v>6504</v>
      </c>
      <c r="DR1581" t="s">
        <v>5892</v>
      </c>
      <c r="DS1581" t="str">
        <f t="shared" si="166"/>
        <v>.430.000000000000.</v>
      </c>
    </row>
    <row r="1582" spans="111:123" x14ac:dyDescent="0.25">
      <c r="DG1582" s="121" t="s">
        <v>3413</v>
      </c>
      <c r="DH1582" s="122" t="str">
        <f>VLOOKUP(DG1582,'[1]Sheet2 (2)'!$A$2:$C$2126,3,FALSE)</f>
        <v>81110.186.000.5997.110.000000000000.17</v>
      </c>
      <c r="DI1582" t="str">
        <f t="shared" si="161"/>
        <v>81110.186.000.</v>
      </c>
      <c r="DJ1582" t="str">
        <f t="shared" si="162"/>
        <v>.110.000000000000.17</v>
      </c>
      <c r="DK1582" s="4" t="s">
        <v>5483</v>
      </c>
      <c r="DL1582" t="str">
        <f t="shared" si="163"/>
        <v>5997</v>
      </c>
      <c r="DM1582" t="s">
        <v>2735</v>
      </c>
      <c r="DN1582" t="str">
        <f t="shared" si="164"/>
        <v>110.186</v>
      </c>
      <c r="DO1582" t="str">
        <f t="shared" si="165"/>
        <v/>
      </c>
      <c r="DP1582" s="121" t="s">
        <v>3413</v>
      </c>
      <c r="DQ1582" t="s">
        <v>6505</v>
      </c>
      <c r="DR1582" t="s">
        <v>5931</v>
      </c>
      <c r="DS1582" t="str">
        <f t="shared" si="166"/>
        <v>.110.000000000000.</v>
      </c>
    </row>
    <row r="1583" spans="111:123" x14ac:dyDescent="0.25">
      <c r="DG1583" s="121" t="s">
        <v>3427</v>
      </c>
      <c r="DH1583" s="122" t="str">
        <f>VLOOKUP(DG1583,'[1]Sheet2 (2)'!$A$2:$C$2126,3,FALSE)</f>
        <v>81110.001.000.5997.110.000000000000.17</v>
      </c>
      <c r="DI1583" t="str">
        <f t="shared" si="161"/>
        <v>81110.001.000.</v>
      </c>
      <c r="DJ1583" t="str">
        <f t="shared" si="162"/>
        <v>.110.000000000000.17</v>
      </c>
      <c r="DK1583" s="4" t="s">
        <v>5484</v>
      </c>
      <c r="DL1583" t="str">
        <f t="shared" si="163"/>
        <v>5997</v>
      </c>
      <c r="DM1583" t="s">
        <v>2735</v>
      </c>
      <c r="DN1583" t="str">
        <f t="shared" si="164"/>
        <v>110.001</v>
      </c>
      <c r="DO1583" t="str">
        <f t="shared" si="165"/>
        <v/>
      </c>
      <c r="DP1583" s="121" t="s">
        <v>3427</v>
      </c>
      <c r="DQ1583" t="s">
        <v>6506</v>
      </c>
      <c r="DR1583" t="s">
        <v>5931</v>
      </c>
      <c r="DS1583" t="str">
        <f t="shared" si="166"/>
        <v>.110.000000000000.</v>
      </c>
    </row>
    <row r="1584" spans="111:123" x14ac:dyDescent="0.25">
      <c r="DG1584" s="121" t="s">
        <v>3441</v>
      </c>
      <c r="DH1584" s="122" t="str">
        <f>VLOOKUP(DG1584,'[1]Sheet2 (2)'!$A$2:$C$2126,3,FALSE)</f>
        <v>81110.021.000.5997.110.000000000000.17</v>
      </c>
      <c r="DI1584" t="str">
        <f t="shared" si="161"/>
        <v>81110.021.000.</v>
      </c>
      <c r="DJ1584" t="str">
        <f t="shared" si="162"/>
        <v>.110.000000000000.17</v>
      </c>
      <c r="DK1584" s="4" t="s">
        <v>5485</v>
      </c>
      <c r="DL1584" t="str">
        <f t="shared" si="163"/>
        <v>5997</v>
      </c>
      <c r="DM1584" t="s">
        <v>2735</v>
      </c>
      <c r="DN1584" t="str">
        <f t="shared" si="164"/>
        <v>110.021</v>
      </c>
      <c r="DO1584" t="str">
        <f t="shared" si="165"/>
        <v/>
      </c>
      <c r="DP1584" s="121" t="s">
        <v>3441</v>
      </c>
      <c r="DQ1584" t="s">
        <v>6507</v>
      </c>
      <c r="DR1584" t="s">
        <v>5931</v>
      </c>
      <c r="DS1584" t="str">
        <f t="shared" si="166"/>
        <v>.110.000000000000.</v>
      </c>
    </row>
    <row r="1585" spans="111:123" x14ac:dyDescent="0.25">
      <c r="DG1585" s="121" t="s">
        <v>3456</v>
      </c>
      <c r="DH1585" s="122" t="str">
        <f>VLOOKUP(DG1585,'[1]Sheet2 (2)'!$A$2:$C$2126,3,FALSE)</f>
        <v>81110.263.000.5997.110.000000000000.17</v>
      </c>
      <c r="DI1585" t="str">
        <f t="shared" si="161"/>
        <v>81110.263.000.</v>
      </c>
      <c r="DJ1585" t="str">
        <f t="shared" si="162"/>
        <v>.110.000000000000.17</v>
      </c>
      <c r="DK1585" s="4" t="s">
        <v>5486</v>
      </c>
      <c r="DL1585" t="str">
        <f t="shared" si="163"/>
        <v>5997</v>
      </c>
      <c r="DM1585" t="s">
        <v>2735</v>
      </c>
      <c r="DN1585" t="str">
        <f t="shared" si="164"/>
        <v>110.263</v>
      </c>
      <c r="DO1585" t="str">
        <f t="shared" si="165"/>
        <v/>
      </c>
      <c r="DP1585" s="121" t="s">
        <v>3456</v>
      </c>
      <c r="DQ1585" t="s">
        <v>6508</v>
      </c>
      <c r="DR1585" t="s">
        <v>5931</v>
      </c>
      <c r="DS1585" t="str">
        <f t="shared" si="166"/>
        <v>.110.000000000000.</v>
      </c>
    </row>
    <row r="1586" spans="111:123" x14ac:dyDescent="0.25">
      <c r="DG1586" s="121" t="s">
        <v>3471</v>
      </c>
      <c r="DH1586" s="122" t="str">
        <f>VLOOKUP(DG1586,'[1]Sheet2 (2)'!$A$2:$C$2126,3,FALSE)</f>
        <v>81110.157.000.5997.110.000000000000.17</v>
      </c>
      <c r="DI1586" t="str">
        <f t="shared" si="161"/>
        <v>81110.157.000.</v>
      </c>
      <c r="DJ1586" t="str">
        <f t="shared" si="162"/>
        <v>.110.000000000000.17</v>
      </c>
      <c r="DK1586" s="4" t="s">
        <v>5487</v>
      </c>
      <c r="DL1586" t="str">
        <f t="shared" si="163"/>
        <v>5997</v>
      </c>
      <c r="DM1586" t="s">
        <v>2735</v>
      </c>
      <c r="DN1586" t="str">
        <f t="shared" si="164"/>
        <v>110.157</v>
      </c>
      <c r="DO1586" t="str">
        <f t="shared" si="165"/>
        <v/>
      </c>
      <c r="DP1586" s="121" t="s">
        <v>3471</v>
      </c>
      <c r="DQ1586" t="s">
        <v>6509</v>
      </c>
      <c r="DR1586" t="s">
        <v>5931</v>
      </c>
      <c r="DS1586" t="str">
        <f t="shared" si="166"/>
        <v>.110.000000000000.</v>
      </c>
    </row>
    <row r="1587" spans="111:123" x14ac:dyDescent="0.25">
      <c r="DG1587" s="121" t="s">
        <v>3485</v>
      </c>
      <c r="DH1587" s="122" t="str">
        <f>VLOOKUP(DG1587,'[1]Sheet2 (2)'!$A$2:$C$2126,3,FALSE)</f>
        <v>81110.159.000.5997.110.000000000000.17</v>
      </c>
      <c r="DI1587" t="str">
        <f t="shared" si="161"/>
        <v>81110.159.000.</v>
      </c>
      <c r="DJ1587" t="str">
        <f t="shared" si="162"/>
        <v>.110.000000000000.17</v>
      </c>
      <c r="DK1587" s="4" t="s">
        <v>5488</v>
      </c>
      <c r="DL1587" t="str">
        <f t="shared" si="163"/>
        <v>5997</v>
      </c>
      <c r="DM1587" t="s">
        <v>2735</v>
      </c>
      <c r="DN1587" t="str">
        <f t="shared" si="164"/>
        <v>110.159</v>
      </c>
      <c r="DO1587" t="str">
        <f t="shared" si="165"/>
        <v/>
      </c>
      <c r="DP1587" s="121" t="s">
        <v>3485</v>
      </c>
      <c r="DQ1587" t="s">
        <v>6510</v>
      </c>
      <c r="DR1587" t="s">
        <v>5931</v>
      </c>
      <c r="DS1587" t="str">
        <f t="shared" si="166"/>
        <v>.110.000000000000.</v>
      </c>
    </row>
    <row r="1588" spans="111:123" x14ac:dyDescent="0.25">
      <c r="DG1588" s="121" t="s">
        <v>3499</v>
      </c>
      <c r="DH1588" s="122" t="str">
        <f>VLOOKUP(DG1588,'[1]Sheet2 (2)'!$A$2:$C$2126,3,FALSE)</f>
        <v>81110.246.000.5997.110.000000000000.17</v>
      </c>
      <c r="DI1588" t="str">
        <f t="shared" si="161"/>
        <v>81110.246.000.</v>
      </c>
      <c r="DJ1588" t="str">
        <f t="shared" si="162"/>
        <v>.110.000000000000.17</v>
      </c>
      <c r="DK1588" s="4" t="s">
        <v>5489</v>
      </c>
      <c r="DL1588" t="str">
        <f t="shared" si="163"/>
        <v>5997</v>
      </c>
      <c r="DM1588" t="s">
        <v>2735</v>
      </c>
      <c r="DN1588" t="str">
        <f t="shared" si="164"/>
        <v>110.246</v>
      </c>
      <c r="DO1588" t="str">
        <f t="shared" si="165"/>
        <v/>
      </c>
      <c r="DP1588" s="121" t="s">
        <v>3499</v>
      </c>
      <c r="DQ1588" t="s">
        <v>6511</v>
      </c>
      <c r="DR1588" t="s">
        <v>5931</v>
      </c>
      <c r="DS1588" t="str">
        <f t="shared" si="166"/>
        <v>.110.000000000000.</v>
      </c>
    </row>
    <row r="1589" spans="111:123" x14ac:dyDescent="0.25">
      <c r="DG1589" s="121" t="s">
        <v>3513</v>
      </c>
      <c r="DH1589" s="122" t="str">
        <f>VLOOKUP(DG1589,'[1]Sheet2 (2)'!$A$2:$C$2126,3,FALSE)</f>
        <v>81110.012.000.5997.110.000000000000.17</v>
      </c>
      <c r="DI1589" t="str">
        <f t="shared" si="161"/>
        <v>81110.012.000.</v>
      </c>
      <c r="DJ1589" t="str">
        <f t="shared" si="162"/>
        <v>.110.000000000000.17</v>
      </c>
      <c r="DK1589" s="4" t="s">
        <v>5490</v>
      </c>
      <c r="DL1589" t="str">
        <f t="shared" si="163"/>
        <v>5997</v>
      </c>
      <c r="DM1589" t="s">
        <v>2735</v>
      </c>
      <c r="DN1589" t="str">
        <f t="shared" si="164"/>
        <v>110.012</v>
      </c>
      <c r="DO1589" t="str">
        <f t="shared" si="165"/>
        <v/>
      </c>
      <c r="DP1589" s="121" t="s">
        <v>3513</v>
      </c>
      <c r="DQ1589" t="s">
        <v>6512</v>
      </c>
      <c r="DR1589" t="s">
        <v>5931</v>
      </c>
      <c r="DS1589" t="str">
        <f t="shared" si="166"/>
        <v>.110.000000000000.</v>
      </c>
    </row>
    <row r="1590" spans="111:123" x14ac:dyDescent="0.25">
      <c r="DG1590" s="121" t="s">
        <v>3527</v>
      </c>
      <c r="DH1590" s="122" t="str">
        <f>VLOOKUP(DG1590,'[1]Sheet2 (2)'!$A$2:$C$2126,3,FALSE)</f>
        <v>81110.308.000.5997.110.000000000000.17</v>
      </c>
      <c r="DI1590" t="str">
        <f t="shared" si="161"/>
        <v>81110.308.000.</v>
      </c>
      <c r="DJ1590" t="str">
        <f t="shared" si="162"/>
        <v>.110.000000000000.17</v>
      </c>
      <c r="DK1590" s="4" t="s">
        <v>5491</v>
      </c>
      <c r="DL1590" t="str">
        <f t="shared" si="163"/>
        <v>5997</v>
      </c>
      <c r="DM1590" t="s">
        <v>2735</v>
      </c>
      <c r="DN1590" t="str">
        <f t="shared" si="164"/>
        <v>110.308</v>
      </c>
      <c r="DO1590" t="str">
        <f t="shared" si="165"/>
        <v/>
      </c>
      <c r="DP1590" s="121" t="s">
        <v>3527</v>
      </c>
      <c r="DQ1590" t="s">
        <v>6513</v>
      </c>
      <c r="DR1590" t="s">
        <v>5931</v>
      </c>
      <c r="DS1590" t="str">
        <f t="shared" si="166"/>
        <v>.110.000000000000.</v>
      </c>
    </row>
    <row r="1591" spans="111:123" x14ac:dyDescent="0.25">
      <c r="DG1591" s="121" t="s">
        <v>3541</v>
      </c>
      <c r="DH1591" s="122" t="str">
        <f>VLOOKUP(DG1591,'[1]Sheet2 (2)'!$A$2:$C$2126,3,FALSE)</f>
        <v>81110.223.000.5997.110.000000000000.17</v>
      </c>
      <c r="DI1591" t="str">
        <f t="shared" si="161"/>
        <v>81110.223.000.</v>
      </c>
      <c r="DJ1591" t="str">
        <f t="shared" si="162"/>
        <v>.110.000000000000.17</v>
      </c>
      <c r="DK1591" s="4" t="s">
        <v>5492</v>
      </c>
      <c r="DL1591" t="str">
        <f t="shared" si="163"/>
        <v>5997</v>
      </c>
      <c r="DM1591" t="s">
        <v>2735</v>
      </c>
      <c r="DN1591" t="str">
        <f t="shared" si="164"/>
        <v>110.223</v>
      </c>
      <c r="DO1591" t="str">
        <f t="shared" si="165"/>
        <v/>
      </c>
      <c r="DP1591" s="121" t="s">
        <v>3541</v>
      </c>
      <c r="DQ1591" t="s">
        <v>6514</v>
      </c>
      <c r="DR1591" t="s">
        <v>5931</v>
      </c>
      <c r="DS1591" t="str">
        <f t="shared" si="166"/>
        <v>.110.000000000000.</v>
      </c>
    </row>
    <row r="1592" spans="111:123" x14ac:dyDescent="0.25">
      <c r="DG1592" s="121" t="s">
        <v>3554</v>
      </c>
      <c r="DH1592" s="122" t="str">
        <f>VLOOKUP(DG1592,'[1]Sheet2 (2)'!$A$2:$C$2126,3,FALSE)</f>
        <v>81110.248.000.5997.110.000000000000.17</v>
      </c>
      <c r="DI1592" t="str">
        <f t="shared" si="161"/>
        <v>81110.248.000.</v>
      </c>
      <c r="DJ1592" t="str">
        <f t="shared" si="162"/>
        <v>.110.000000000000.17</v>
      </c>
      <c r="DK1592" s="4" t="s">
        <v>5493</v>
      </c>
      <c r="DL1592" t="str">
        <f t="shared" si="163"/>
        <v>5997</v>
      </c>
      <c r="DM1592" t="s">
        <v>2735</v>
      </c>
      <c r="DN1592" t="str">
        <f t="shared" si="164"/>
        <v>110.248</v>
      </c>
      <c r="DO1592" t="str">
        <f t="shared" si="165"/>
        <v/>
      </c>
      <c r="DP1592" s="121" t="s">
        <v>3554</v>
      </c>
      <c r="DQ1592" t="s">
        <v>6515</v>
      </c>
      <c r="DR1592" t="s">
        <v>5931</v>
      </c>
      <c r="DS1592" t="str">
        <f t="shared" si="166"/>
        <v>.110.000000000000.</v>
      </c>
    </row>
    <row r="1593" spans="111:123" x14ac:dyDescent="0.25">
      <c r="DG1593" s="121" t="s">
        <v>3567</v>
      </c>
      <c r="DH1593" s="122" t="str">
        <f>VLOOKUP(DG1593,'[1]Sheet2 (2)'!$A$2:$C$2126,3,FALSE)</f>
        <v>81110.017.000.5997.110.000000000000.17</v>
      </c>
      <c r="DI1593" t="str">
        <f t="shared" si="161"/>
        <v>81110.017.000.</v>
      </c>
      <c r="DJ1593" t="str">
        <f t="shared" si="162"/>
        <v>.110.000000000000.17</v>
      </c>
      <c r="DK1593" s="4" t="s">
        <v>5494</v>
      </c>
      <c r="DL1593" t="str">
        <f t="shared" si="163"/>
        <v>5997</v>
      </c>
      <c r="DM1593" t="s">
        <v>2735</v>
      </c>
      <c r="DN1593" t="str">
        <f t="shared" si="164"/>
        <v>110.017</v>
      </c>
      <c r="DO1593" t="str">
        <f t="shared" si="165"/>
        <v/>
      </c>
      <c r="DP1593" s="121" t="s">
        <v>3567</v>
      </c>
      <c r="DQ1593" t="s">
        <v>6516</v>
      </c>
      <c r="DR1593" t="s">
        <v>5931</v>
      </c>
      <c r="DS1593" t="str">
        <f t="shared" si="166"/>
        <v>.110.000000000000.</v>
      </c>
    </row>
    <row r="1594" spans="111:123" x14ac:dyDescent="0.25">
      <c r="DG1594" s="121" t="s">
        <v>3580</v>
      </c>
      <c r="DH1594" s="122" t="str">
        <f>VLOOKUP(DG1594,'[1]Sheet2 (2)'!$A$2:$C$2126,3,FALSE)</f>
        <v>81110.188.000.5997.110.000000000000.17</v>
      </c>
      <c r="DI1594" t="str">
        <f t="shared" si="161"/>
        <v>81110.188.000.</v>
      </c>
      <c r="DJ1594" t="str">
        <f t="shared" si="162"/>
        <v>.110.000000000000.17</v>
      </c>
      <c r="DK1594" s="4" t="s">
        <v>5495</v>
      </c>
      <c r="DL1594" t="str">
        <f t="shared" si="163"/>
        <v>5997</v>
      </c>
      <c r="DM1594" t="s">
        <v>2735</v>
      </c>
      <c r="DN1594" t="str">
        <f t="shared" si="164"/>
        <v>110.188</v>
      </c>
      <c r="DO1594" t="str">
        <f t="shared" si="165"/>
        <v/>
      </c>
      <c r="DP1594" s="121" t="s">
        <v>3580</v>
      </c>
      <c r="DQ1594" t="s">
        <v>6517</v>
      </c>
      <c r="DR1594" t="s">
        <v>5931</v>
      </c>
      <c r="DS1594" t="str">
        <f t="shared" si="166"/>
        <v>.110.000000000000.</v>
      </c>
    </row>
    <row r="1595" spans="111:123" x14ac:dyDescent="0.25">
      <c r="DG1595" s="121" t="s">
        <v>3593</v>
      </c>
      <c r="DH1595" s="122" t="str">
        <f>VLOOKUP(DG1595,'[1]Sheet2 (2)'!$A$2:$C$2126,3,FALSE)</f>
        <v>81110.999.000.5996.000.000000000000.17</v>
      </c>
      <c r="DI1595" t="str">
        <f t="shared" si="161"/>
        <v>81110.999.000.</v>
      </c>
      <c r="DJ1595" t="str">
        <f t="shared" si="162"/>
        <v>.000.000000000000.17</v>
      </c>
      <c r="DK1595" s="4" t="s">
        <v>5470</v>
      </c>
      <c r="DL1595" t="str">
        <f t="shared" si="163"/>
        <v>5996</v>
      </c>
      <c r="DM1595" t="s">
        <v>3078</v>
      </c>
      <c r="DN1595" t="str">
        <f t="shared" si="164"/>
        <v>110.999</v>
      </c>
      <c r="DO1595" t="str">
        <f t="shared" si="165"/>
        <v>N/A</v>
      </c>
      <c r="DP1595" s="121" t="s">
        <v>3593</v>
      </c>
      <c r="DQ1595" t="s">
        <v>1422</v>
      </c>
      <c r="DR1595" t="s">
        <v>1422</v>
      </c>
      <c r="DS1595" t="str">
        <f t="shared" si="166"/>
        <v>N/A</v>
      </c>
    </row>
    <row r="1596" spans="111:123" x14ac:dyDescent="0.25">
      <c r="DG1596" s="121" t="s">
        <v>3606</v>
      </c>
      <c r="DH1596" s="122" t="str">
        <f>VLOOKUP(DG1596,'[1]Sheet2 (2)'!$A$2:$C$2126,3,FALSE)</f>
        <v>81110.999.000.5996.000.000000000000.17</v>
      </c>
      <c r="DI1596" t="str">
        <f t="shared" si="161"/>
        <v>81110.999.000.</v>
      </c>
      <c r="DJ1596" t="str">
        <f t="shared" si="162"/>
        <v>.000.000000000000.17</v>
      </c>
      <c r="DK1596" s="4" t="s">
        <v>5470</v>
      </c>
      <c r="DL1596" t="str">
        <f t="shared" si="163"/>
        <v>5996</v>
      </c>
      <c r="DM1596" t="s">
        <v>3078</v>
      </c>
      <c r="DN1596" t="str">
        <f t="shared" si="164"/>
        <v>110.999</v>
      </c>
      <c r="DO1596" t="str">
        <f t="shared" si="165"/>
        <v>N/A</v>
      </c>
      <c r="DP1596" s="121" t="s">
        <v>3606</v>
      </c>
      <c r="DQ1596" t="s">
        <v>1422</v>
      </c>
      <c r="DR1596" t="s">
        <v>1422</v>
      </c>
      <c r="DS1596" t="str">
        <f t="shared" si="166"/>
        <v>N/A</v>
      </c>
    </row>
    <row r="1597" spans="111:123" x14ac:dyDescent="0.25">
      <c r="DG1597" s="121" t="s">
        <v>3619</v>
      </c>
      <c r="DH1597" s="122" t="str">
        <f>VLOOKUP(DG1597,'[1]Sheet2 (2)'!$A$2:$C$2126,3,FALSE)</f>
        <v>81110.391.000.5997.610.000000000000.17</v>
      </c>
      <c r="DI1597" t="str">
        <f t="shared" si="161"/>
        <v>81110.391.000.</v>
      </c>
      <c r="DJ1597" t="str">
        <f t="shared" si="162"/>
        <v>.610.000000000000.17</v>
      </c>
      <c r="DK1597" s="4" t="s">
        <v>5496</v>
      </c>
      <c r="DL1597" t="str">
        <f t="shared" si="163"/>
        <v>5997</v>
      </c>
      <c r="DM1597" t="s">
        <v>2735</v>
      </c>
      <c r="DN1597" t="str">
        <f t="shared" si="164"/>
        <v>110.391</v>
      </c>
      <c r="DO1597" t="str">
        <f t="shared" si="165"/>
        <v/>
      </c>
      <c r="DP1597" s="121" t="s">
        <v>3619</v>
      </c>
      <c r="DQ1597" t="s">
        <v>6518</v>
      </c>
      <c r="DR1597" t="s">
        <v>5867</v>
      </c>
      <c r="DS1597" t="str">
        <f t="shared" si="166"/>
        <v>.610.000000000000.</v>
      </c>
    </row>
    <row r="1598" spans="111:123" x14ac:dyDescent="0.25">
      <c r="DG1598" s="121" t="s">
        <v>3631</v>
      </c>
      <c r="DH1598" s="122" t="str">
        <f>VLOOKUP(DG1598,'[1]Sheet2 (2)'!$A$2:$C$2126,3,FALSE)</f>
        <v>81110.781.000.5997.710.000000000000.17</v>
      </c>
      <c r="DI1598" t="str">
        <f t="shared" si="161"/>
        <v>81110.781.000.</v>
      </c>
      <c r="DJ1598" t="str">
        <f t="shared" si="162"/>
        <v>.710.000000000000.17</v>
      </c>
      <c r="DK1598" s="4" t="s">
        <v>5497</v>
      </c>
      <c r="DL1598" t="str">
        <f t="shared" si="163"/>
        <v>5997</v>
      </c>
      <c r="DM1598" t="s">
        <v>2735</v>
      </c>
      <c r="DN1598" t="str">
        <f t="shared" si="164"/>
        <v>110.781</v>
      </c>
      <c r="DO1598" t="str">
        <f t="shared" si="165"/>
        <v/>
      </c>
      <c r="DP1598" s="121" t="s">
        <v>3631</v>
      </c>
      <c r="DQ1598" t="s">
        <v>6519</v>
      </c>
      <c r="DR1598" t="s">
        <v>5919</v>
      </c>
      <c r="DS1598" t="str">
        <f t="shared" si="166"/>
        <v>.710.000000000000.</v>
      </c>
    </row>
    <row r="1599" spans="111:123" x14ac:dyDescent="0.25">
      <c r="DG1599" s="121" t="s">
        <v>3643</v>
      </c>
      <c r="DH1599" s="122" t="str">
        <f>VLOOKUP(DG1599,'[1]Sheet2 (2)'!$A$2:$C$2126,3,FALSE)</f>
        <v>81110.782.000.5997.730.000000000000.17</v>
      </c>
      <c r="DI1599" t="str">
        <f t="shared" si="161"/>
        <v>81110.782.000.</v>
      </c>
      <c r="DJ1599" t="str">
        <f t="shared" si="162"/>
        <v>.730.000000000000.17</v>
      </c>
      <c r="DK1599" s="4" t="s">
        <v>5498</v>
      </c>
      <c r="DL1599" t="str">
        <f t="shared" si="163"/>
        <v>5997</v>
      </c>
      <c r="DM1599" t="s">
        <v>2735</v>
      </c>
      <c r="DN1599" t="str">
        <f t="shared" si="164"/>
        <v>110.782</v>
      </c>
      <c r="DO1599" t="str">
        <f t="shared" si="165"/>
        <v/>
      </c>
      <c r="DP1599" s="121" t="s">
        <v>3643</v>
      </c>
      <c r="DQ1599" t="s">
        <v>6520</v>
      </c>
      <c r="DR1599" t="s">
        <v>6092</v>
      </c>
      <c r="DS1599" t="str">
        <f t="shared" si="166"/>
        <v>.730.000000000000.</v>
      </c>
    </row>
    <row r="1600" spans="111:123" x14ac:dyDescent="0.25">
      <c r="DG1600" s="121" t="s">
        <v>3656</v>
      </c>
      <c r="DH1600" s="122" t="str">
        <f>VLOOKUP(DG1600,'[1]Sheet2 (2)'!$A$2:$C$2126,3,FALSE)</f>
        <v>81110.784.000.5997.720.000000000000.17</v>
      </c>
      <c r="DI1600" t="str">
        <f t="shared" si="161"/>
        <v>81110.784.000.</v>
      </c>
      <c r="DJ1600" t="str">
        <f t="shared" si="162"/>
        <v>.720.000000000000.17</v>
      </c>
      <c r="DK1600" s="4" t="s">
        <v>5499</v>
      </c>
      <c r="DL1600" t="str">
        <f t="shared" si="163"/>
        <v>5997</v>
      </c>
      <c r="DM1600" t="s">
        <v>2735</v>
      </c>
      <c r="DN1600" t="str">
        <f t="shared" si="164"/>
        <v>110.784</v>
      </c>
      <c r="DO1600" t="str">
        <f t="shared" si="165"/>
        <v/>
      </c>
      <c r="DP1600" s="121" t="s">
        <v>3656</v>
      </c>
      <c r="DQ1600" t="s">
        <v>6521</v>
      </c>
      <c r="DR1600" t="s">
        <v>5912</v>
      </c>
      <c r="DS1600" t="str">
        <f t="shared" si="166"/>
        <v>.720.000000000000.</v>
      </c>
    </row>
    <row r="1601" spans="111:123" x14ac:dyDescent="0.25">
      <c r="DG1601" s="121" t="s">
        <v>3669</v>
      </c>
      <c r="DH1601" s="122" t="str">
        <f>VLOOKUP(DG1601,'[1]Sheet2 (2)'!$A$2:$C$2126,3,FALSE)</f>
        <v>81110.686.000.5997.780.000000000000.17</v>
      </c>
      <c r="DI1601" t="str">
        <f t="shared" si="161"/>
        <v>81110.686.000.</v>
      </c>
      <c r="DJ1601" t="str">
        <f t="shared" si="162"/>
        <v>.780.000000000000.17</v>
      </c>
      <c r="DK1601" s="4" t="s">
        <v>5500</v>
      </c>
      <c r="DL1601" t="str">
        <f t="shared" si="163"/>
        <v>5997</v>
      </c>
      <c r="DM1601" t="s">
        <v>2735</v>
      </c>
      <c r="DN1601" t="str">
        <f t="shared" si="164"/>
        <v>110.686</v>
      </c>
      <c r="DO1601" t="str">
        <f t="shared" si="165"/>
        <v/>
      </c>
      <c r="DP1601" s="121" t="s">
        <v>3669</v>
      </c>
      <c r="DQ1601" t="s">
        <v>6522</v>
      </c>
      <c r="DR1601" t="s">
        <v>5909</v>
      </c>
      <c r="DS1601" t="str">
        <f t="shared" si="166"/>
        <v>.780.000000000000.</v>
      </c>
    </row>
    <row r="1602" spans="111:123" x14ac:dyDescent="0.25">
      <c r="DG1602" s="121" t="s">
        <v>3682</v>
      </c>
      <c r="DH1602" s="122" t="str">
        <f>VLOOKUP(DG1602,'[1]Sheet2 (2)'!$A$2:$C$2126,3,FALSE)</f>
        <v>81110.785.000.5997.630.000000000000.17</v>
      </c>
      <c r="DI1602" t="str">
        <f t="shared" si="161"/>
        <v>81110.785.000.</v>
      </c>
      <c r="DJ1602" t="str">
        <f t="shared" si="162"/>
        <v>.630.000000000000.17</v>
      </c>
      <c r="DK1602" s="4" t="s">
        <v>5501</v>
      </c>
      <c r="DL1602" t="str">
        <f t="shared" si="163"/>
        <v>5997</v>
      </c>
      <c r="DM1602" t="s">
        <v>2735</v>
      </c>
      <c r="DN1602" t="str">
        <f t="shared" si="164"/>
        <v>110.785</v>
      </c>
      <c r="DO1602" t="str">
        <f t="shared" si="165"/>
        <v/>
      </c>
      <c r="DP1602" s="121" t="s">
        <v>3682</v>
      </c>
      <c r="DQ1602" t="s">
        <v>6523</v>
      </c>
      <c r="DR1602" t="s">
        <v>5876</v>
      </c>
      <c r="DS1602" t="str">
        <f t="shared" si="166"/>
        <v>.630.000000000000.</v>
      </c>
    </row>
    <row r="1603" spans="111:123" x14ac:dyDescent="0.25">
      <c r="DG1603" s="121" t="s">
        <v>3694</v>
      </c>
      <c r="DH1603" s="122" t="str">
        <f>VLOOKUP(DG1603,'[1]Sheet2 (2)'!$A$2:$C$2126,3,FALSE)</f>
        <v>81110.391.291.5997.630.000000000000.17</v>
      </c>
      <c r="DI1603" t="str">
        <f t="shared" ref="DI1603:DI1666" si="167">MID(DH1603,1,14)</f>
        <v>81110.391.291.</v>
      </c>
      <c r="DJ1603" t="str">
        <f t="shared" ref="DJ1603:DJ1666" si="168">MID(DH1603,19,20)</f>
        <v>.630.000000000000.17</v>
      </c>
      <c r="DK1603" s="4" t="s">
        <v>5502</v>
      </c>
      <c r="DL1603" t="str">
        <f t="shared" ref="DL1603:DL1666" si="169">MID(DH1603,15,4)</f>
        <v>5997</v>
      </c>
      <c r="DM1603" t="s">
        <v>2735</v>
      </c>
      <c r="DN1603" t="str">
        <f t="shared" ref="DN1603:DN1666" si="170">MID(DI1603,3,7)</f>
        <v>110.391</v>
      </c>
      <c r="DO1603" t="str">
        <f t="shared" ref="DO1603:DO1666" si="171">IF(DN1603="110.999","N/A","")</f>
        <v/>
      </c>
      <c r="DP1603" s="121" t="s">
        <v>3694</v>
      </c>
      <c r="DQ1603" t="s">
        <v>6524</v>
      </c>
      <c r="DR1603" t="s">
        <v>5876</v>
      </c>
      <c r="DS1603" t="str">
        <f t="shared" ref="DS1603:DS1666" si="172">MID(DR1603,1,18)</f>
        <v>.630.000000000000.</v>
      </c>
    </row>
    <row r="1604" spans="111:123" x14ac:dyDescent="0.25">
      <c r="DG1604" s="121" t="s">
        <v>3706</v>
      </c>
      <c r="DH1604" s="122" t="str">
        <f>VLOOKUP(DG1604,'[1]Sheet2 (2)'!$A$2:$C$2126,3,FALSE)</f>
        <v>81110.700.000.5997.780.000000000000.17</v>
      </c>
      <c r="DI1604" t="str">
        <f t="shared" si="167"/>
        <v>81110.700.000.</v>
      </c>
      <c r="DJ1604" t="str">
        <f t="shared" si="168"/>
        <v>.780.000000000000.17</v>
      </c>
      <c r="DK1604" s="4" t="s">
        <v>5503</v>
      </c>
      <c r="DL1604" t="str">
        <f t="shared" si="169"/>
        <v>5997</v>
      </c>
      <c r="DM1604" t="s">
        <v>2735</v>
      </c>
      <c r="DN1604" t="str">
        <f t="shared" si="170"/>
        <v>110.700</v>
      </c>
      <c r="DO1604" t="str">
        <f t="shared" si="171"/>
        <v/>
      </c>
      <c r="DP1604" s="121" t="s">
        <v>3706</v>
      </c>
      <c r="DQ1604" t="s">
        <v>6525</v>
      </c>
      <c r="DR1604" t="s">
        <v>5909</v>
      </c>
      <c r="DS1604" t="str">
        <f t="shared" si="172"/>
        <v>.780.000000000000.</v>
      </c>
    </row>
    <row r="1605" spans="111:123" x14ac:dyDescent="0.25">
      <c r="DG1605" s="121" t="s">
        <v>3718</v>
      </c>
      <c r="DH1605" s="122" t="str">
        <f>VLOOKUP(DG1605,'[1]Sheet2 (2)'!$A$2:$C$2126,3,FALSE)</f>
        <v>81110.391.000.5997.610.000000000000.17</v>
      </c>
      <c r="DI1605" t="str">
        <f t="shared" si="167"/>
        <v>81110.391.000.</v>
      </c>
      <c r="DJ1605" t="str">
        <f t="shared" si="168"/>
        <v>.610.000000000000.17</v>
      </c>
      <c r="DK1605" s="4" t="s">
        <v>5496</v>
      </c>
      <c r="DL1605" t="str">
        <f t="shared" si="169"/>
        <v>5997</v>
      </c>
      <c r="DM1605" t="s">
        <v>2735</v>
      </c>
      <c r="DN1605" t="str">
        <f t="shared" si="170"/>
        <v>110.391</v>
      </c>
      <c r="DO1605" t="str">
        <f t="shared" si="171"/>
        <v/>
      </c>
      <c r="DP1605" s="121" t="s">
        <v>3718</v>
      </c>
      <c r="DQ1605" t="s">
        <v>6518</v>
      </c>
      <c r="DR1605" t="s">
        <v>5867</v>
      </c>
      <c r="DS1605" t="str">
        <f t="shared" si="172"/>
        <v>.610.000000000000.</v>
      </c>
    </row>
    <row r="1606" spans="111:123" x14ac:dyDescent="0.25">
      <c r="DG1606" s="121" t="s">
        <v>3730</v>
      </c>
      <c r="DH1606" s="122" t="str">
        <f>VLOOKUP(DG1606,'[1]Sheet2 (2)'!$A$2:$C$2126,3,FALSE)</f>
        <v>81110.695.000.5997.630.000000000000.17</v>
      </c>
      <c r="DI1606" t="str">
        <f t="shared" si="167"/>
        <v>81110.695.000.</v>
      </c>
      <c r="DJ1606" t="str">
        <f t="shared" si="168"/>
        <v>.630.000000000000.17</v>
      </c>
      <c r="DK1606" s="4" t="s">
        <v>5504</v>
      </c>
      <c r="DL1606" t="str">
        <f t="shared" si="169"/>
        <v>5997</v>
      </c>
      <c r="DM1606" t="s">
        <v>2735</v>
      </c>
      <c r="DN1606" t="str">
        <f t="shared" si="170"/>
        <v>110.695</v>
      </c>
      <c r="DO1606" t="str">
        <f t="shared" si="171"/>
        <v/>
      </c>
      <c r="DP1606" s="121" t="s">
        <v>3730</v>
      </c>
      <c r="DQ1606" t="s">
        <v>6526</v>
      </c>
      <c r="DR1606" t="s">
        <v>5876</v>
      </c>
      <c r="DS1606" t="str">
        <f t="shared" si="172"/>
        <v>.630.000000000000.</v>
      </c>
    </row>
    <row r="1607" spans="111:123" x14ac:dyDescent="0.25">
      <c r="DG1607" s="121" t="s">
        <v>3742</v>
      </c>
      <c r="DH1607" s="122" t="str">
        <f>VLOOKUP(DG1607,'[1]Sheet2 (2)'!$A$2:$C$2126,3,FALSE)</f>
        <v>81110.695.000.5997.630.000000000000.17</v>
      </c>
      <c r="DI1607" t="str">
        <f t="shared" si="167"/>
        <v>81110.695.000.</v>
      </c>
      <c r="DJ1607" t="str">
        <f t="shared" si="168"/>
        <v>.630.000000000000.17</v>
      </c>
      <c r="DK1607" s="4" t="s">
        <v>5504</v>
      </c>
      <c r="DL1607" t="str">
        <f t="shared" si="169"/>
        <v>5997</v>
      </c>
      <c r="DM1607" t="s">
        <v>2735</v>
      </c>
      <c r="DN1607" t="str">
        <f t="shared" si="170"/>
        <v>110.695</v>
      </c>
      <c r="DO1607" t="str">
        <f t="shared" si="171"/>
        <v/>
      </c>
      <c r="DP1607" s="121" t="s">
        <v>3742</v>
      </c>
      <c r="DQ1607" t="s">
        <v>6526</v>
      </c>
      <c r="DR1607" t="s">
        <v>5876</v>
      </c>
      <c r="DS1607" t="str">
        <f t="shared" si="172"/>
        <v>.630.000000000000.</v>
      </c>
    </row>
    <row r="1608" spans="111:123" x14ac:dyDescent="0.25">
      <c r="DG1608" s="121" t="s">
        <v>3754</v>
      </c>
      <c r="DH1608" s="122" t="str">
        <f>VLOOKUP(DG1608,'[1]Sheet2 (2)'!$A$2:$C$2126,3,FALSE)</f>
        <v>81110.695.000.5997.630.000000000000.17</v>
      </c>
      <c r="DI1608" t="str">
        <f t="shared" si="167"/>
        <v>81110.695.000.</v>
      </c>
      <c r="DJ1608" t="str">
        <f t="shared" si="168"/>
        <v>.630.000000000000.17</v>
      </c>
      <c r="DK1608" s="4" t="s">
        <v>5504</v>
      </c>
      <c r="DL1608" t="str">
        <f t="shared" si="169"/>
        <v>5997</v>
      </c>
      <c r="DM1608" t="s">
        <v>2735</v>
      </c>
      <c r="DN1608" t="str">
        <f t="shared" si="170"/>
        <v>110.695</v>
      </c>
      <c r="DO1608" t="str">
        <f t="shared" si="171"/>
        <v/>
      </c>
      <c r="DP1608" s="121" t="s">
        <v>3754</v>
      </c>
      <c r="DQ1608" t="s">
        <v>6526</v>
      </c>
      <c r="DR1608" t="s">
        <v>5876</v>
      </c>
      <c r="DS1608" t="str">
        <f t="shared" si="172"/>
        <v>.630.000000000000.</v>
      </c>
    </row>
    <row r="1609" spans="111:123" x14ac:dyDescent="0.25">
      <c r="DG1609" s="121" t="s">
        <v>3766</v>
      </c>
      <c r="DH1609" s="122" t="str">
        <f>VLOOKUP(DG1609,'[1]Sheet2 (2)'!$A$2:$C$2126,3,FALSE)</f>
        <v>81110.695.000.5997.630.000000000000.17</v>
      </c>
      <c r="DI1609" t="str">
        <f t="shared" si="167"/>
        <v>81110.695.000.</v>
      </c>
      <c r="DJ1609" t="str">
        <f t="shared" si="168"/>
        <v>.630.000000000000.17</v>
      </c>
      <c r="DK1609" s="4" t="s">
        <v>5504</v>
      </c>
      <c r="DL1609" t="str">
        <f t="shared" si="169"/>
        <v>5997</v>
      </c>
      <c r="DM1609" t="s">
        <v>2735</v>
      </c>
      <c r="DN1609" t="str">
        <f t="shared" si="170"/>
        <v>110.695</v>
      </c>
      <c r="DO1609" t="str">
        <f t="shared" si="171"/>
        <v/>
      </c>
      <c r="DP1609" s="121" t="s">
        <v>3766</v>
      </c>
      <c r="DQ1609" t="s">
        <v>6526</v>
      </c>
      <c r="DR1609" t="s">
        <v>5876</v>
      </c>
      <c r="DS1609" t="str">
        <f t="shared" si="172"/>
        <v>.630.000000000000.</v>
      </c>
    </row>
    <row r="1610" spans="111:123" x14ac:dyDescent="0.25">
      <c r="DG1610" s="121" t="s">
        <v>3778</v>
      </c>
      <c r="DH1610" s="122" t="str">
        <f>VLOOKUP(DG1610,'[1]Sheet2 (2)'!$A$2:$C$2126,3,FALSE)</f>
        <v>81110.695.000.5997.630.000000000000.17</v>
      </c>
      <c r="DI1610" t="str">
        <f t="shared" si="167"/>
        <v>81110.695.000.</v>
      </c>
      <c r="DJ1610" t="str">
        <f t="shared" si="168"/>
        <v>.630.000000000000.17</v>
      </c>
      <c r="DK1610" s="4" t="s">
        <v>5504</v>
      </c>
      <c r="DL1610" t="str">
        <f t="shared" si="169"/>
        <v>5997</v>
      </c>
      <c r="DM1610" t="s">
        <v>2735</v>
      </c>
      <c r="DN1610" t="str">
        <f t="shared" si="170"/>
        <v>110.695</v>
      </c>
      <c r="DO1610" t="str">
        <f t="shared" si="171"/>
        <v/>
      </c>
      <c r="DP1610" s="121" t="s">
        <v>3778</v>
      </c>
      <c r="DQ1610" t="s">
        <v>6526</v>
      </c>
      <c r="DR1610" t="s">
        <v>5876</v>
      </c>
      <c r="DS1610" t="str">
        <f t="shared" si="172"/>
        <v>.630.000000000000.</v>
      </c>
    </row>
    <row r="1611" spans="111:123" x14ac:dyDescent="0.25">
      <c r="DG1611" s="121" t="s">
        <v>3790</v>
      </c>
      <c r="DH1611" s="122" t="str">
        <f>VLOOKUP(DG1611,'[1]Sheet2 (2)'!$A$2:$C$2126,3,FALSE)</f>
        <v>81110.689.000.5997.620.000000000000.17</v>
      </c>
      <c r="DI1611" t="str">
        <f t="shared" si="167"/>
        <v>81110.689.000.</v>
      </c>
      <c r="DJ1611" t="str">
        <f t="shared" si="168"/>
        <v>.620.000000000000.17</v>
      </c>
      <c r="DK1611" s="4" t="s">
        <v>5505</v>
      </c>
      <c r="DL1611" t="str">
        <f t="shared" si="169"/>
        <v>5997</v>
      </c>
      <c r="DM1611" t="s">
        <v>2735</v>
      </c>
      <c r="DN1611" t="str">
        <f t="shared" si="170"/>
        <v>110.689</v>
      </c>
      <c r="DO1611" t="str">
        <f t="shared" si="171"/>
        <v/>
      </c>
      <c r="DP1611" s="121" t="s">
        <v>3790</v>
      </c>
      <c r="DQ1611" t="s">
        <v>6527</v>
      </c>
      <c r="DR1611" t="s">
        <v>5869</v>
      </c>
      <c r="DS1611" t="str">
        <f t="shared" si="172"/>
        <v>.620.000000000000.</v>
      </c>
    </row>
    <row r="1612" spans="111:123" x14ac:dyDescent="0.25">
      <c r="DG1612" s="121" t="s">
        <v>3802</v>
      </c>
      <c r="DH1612" s="122" t="str">
        <f>VLOOKUP(DG1612,'[1]Sheet2 (2)'!$A$2:$C$2126,3,FALSE)</f>
        <v>81110.687.000.5997.630.000000000000.17</v>
      </c>
      <c r="DI1612" t="str">
        <f t="shared" si="167"/>
        <v>81110.687.000.</v>
      </c>
      <c r="DJ1612" t="str">
        <f t="shared" si="168"/>
        <v>.630.000000000000.17</v>
      </c>
      <c r="DK1612" s="4" t="s">
        <v>5506</v>
      </c>
      <c r="DL1612" t="str">
        <f t="shared" si="169"/>
        <v>5997</v>
      </c>
      <c r="DM1612" t="s">
        <v>2735</v>
      </c>
      <c r="DN1612" t="str">
        <f t="shared" si="170"/>
        <v>110.687</v>
      </c>
      <c r="DO1612" t="str">
        <f t="shared" si="171"/>
        <v/>
      </c>
      <c r="DP1612" s="121" t="s">
        <v>3802</v>
      </c>
      <c r="DQ1612" t="s">
        <v>6528</v>
      </c>
      <c r="DR1612" t="s">
        <v>5876</v>
      </c>
      <c r="DS1612" t="str">
        <f t="shared" si="172"/>
        <v>.630.000000000000.</v>
      </c>
    </row>
    <row r="1613" spans="111:123" x14ac:dyDescent="0.25">
      <c r="DG1613" s="121" t="s">
        <v>3814</v>
      </c>
      <c r="DH1613" s="122" t="str">
        <f>VLOOKUP(DG1613,'[1]Sheet2 (2)'!$A$2:$C$2126,3,FALSE)</f>
        <v>81110.689.306.5997.620.000000000000.17</v>
      </c>
      <c r="DI1613" t="str">
        <f t="shared" si="167"/>
        <v>81110.689.306.</v>
      </c>
      <c r="DJ1613" t="str">
        <f t="shared" si="168"/>
        <v>.620.000000000000.17</v>
      </c>
      <c r="DK1613" s="4" t="s">
        <v>5507</v>
      </c>
      <c r="DL1613" t="str">
        <f t="shared" si="169"/>
        <v>5997</v>
      </c>
      <c r="DM1613" t="s">
        <v>2735</v>
      </c>
      <c r="DN1613" t="str">
        <f t="shared" si="170"/>
        <v>110.689</v>
      </c>
      <c r="DO1613" t="str">
        <f t="shared" si="171"/>
        <v/>
      </c>
      <c r="DP1613" s="121" t="s">
        <v>3814</v>
      </c>
      <c r="DQ1613" t="s">
        <v>6529</v>
      </c>
      <c r="DR1613" t="s">
        <v>5869</v>
      </c>
      <c r="DS1613" t="str">
        <f t="shared" si="172"/>
        <v>.620.000000000000.</v>
      </c>
    </row>
    <row r="1614" spans="111:123" x14ac:dyDescent="0.25">
      <c r="DG1614" s="121" t="s">
        <v>3826</v>
      </c>
      <c r="DH1614" s="122" t="str">
        <f>VLOOKUP(DG1614,'[1]Sheet2 (2)'!$A$2:$C$2126,3,FALSE)</f>
        <v>81110.689.308.5997.620.000000000000.17</v>
      </c>
      <c r="DI1614" t="str">
        <f t="shared" si="167"/>
        <v>81110.689.308.</v>
      </c>
      <c r="DJ1614" t="str">
        <f t="shared" si="168"/>
        <v>.620.000000000000.17</v>
      </c>
      <c r="DK1614" s="4" t="s">
        <v>5508</v>
      </c>
      <c r="DL1614" t="str">
        <f t="shared" si="169"/>
        <v>5997</v>
      </c>
      <c r="DM1614" t="s">
        <v>2735</v>
      </c>
      <c r="DN1614" t="str">
        <f t="shared" si="170"/>
        <v>110.689</v>
      </c>
      <c r="DO1614" t="str">
        <f t="shared" si="171"/>
        <v/>
      </c>
      <c r="DP1614" s="121" t="s">
        <v>3826</v>
      </c>
      <c r="DQ1614" t="s">
        <v>6530</v>
      </c>
      <c r="DR1614" t="s">
        <v>5869</v>
      </c>
      <c r="DS1614" t="str">
        <f t="shared" si="172"/>
        <v>.620.000000000000.</v>
      </c>
    </row>
    <row r="1615" spans="111:123" x14ac:dyDescent="0.25">
      <c r="DG1615" s="121" t="s">
        <v>3838</v>
      </c>
      <c r="DH1615" s="122" t="str">
        <f>VLOOKUP(DG1615,'[1]Sheet2 (2)'!$A$2:$C$2126,3,FALSE)</f>
        <v>81110.689.302.5997.620.000000000000.17</v>
      </c>
      <c r="DI1615" t="str">
        <f t="shared" si="167"/>
        <v>81110.689.302.</v>
      </c>
      <c r="DJ1615" t="str">
        <f t="shared" si="168"/>
        <v>.620.000000000000.17</v>
      </c>
      <c r="DK1615" s="4" t="s">
        <v>5509</v>
      </c>
      <c r="DL1615" t="str">
        <f t="shared" si="169"/>
        <v>5997</v>
      </c>
      <c r="DM1615" t="s">
        <v>2735</v>
      </c>
      <c r="DN1615" t="str">
        <f t="shared" si="170"/>
        <v>110.689</v>
      </c>
      <c r="DO1615" t="str">
        <f t="shared" si="171"/>
        <v/>
      </c>
      <c r="DP1615" s="121" t="s">
        <v>3838</v>
      </c>
      <c r="DQ1615" t="s">
        <v>6531</v>
      </c>
      <c r="DR1615" t="s">
        <v>5869</v>
      </c>
      <c r="DS1615" t="str">
        <f t="shared" si="172"/>
        <v>.620.000000000000.</v>
      </c>
    </row>
    <row r="1616" spans="111:123" x14ac:dyDescent="0.25">
      <c r="DG1616" s="121" t="s">
        <v>3850</v>
      </c>
      <c r="DH1616" s="122" t="str">
        <f>VLOOKUP(DG1616,'[1]Sheet2 (2)'!$A$2:$C$2126,3,FALSE)</f>
        <v>81110.391.316.5997.630.000000000000.17</v>
      </c>
      <c r="DI1616" t="str">
        <f t="shared" si="167"/>
        <v>81110.391.316.</v>
      </c>
      <c r="DJ1616" t="str">
        <f t="shared" si="168"/>
        <v>.630.000000000000.17</v>
      </c>
      <c r="DK1616" s="4" t="s">
        <v>5510</v>
      </c>
      <c r="DL1616" t="str">
        <f t="shared" si="169"/>
        <v>5997</v>
      </c>
      <c r="DM1616" t="s">
        <v>2735</v>
      </c>
      <c r="DN1616" t="str">
        <f t="shared" si="170"/>
        <v>110.391</v>
      </c>
      <c r="DO1616" t="str">
        <f t="shared" si="171"/>
        <v/>
      </c>
      <c r="DP1616" s="121" t="s">
        <v>3850</v>
      </c>
      <c r="DQ1616" t="s">
        <v>6532</v>
      </c>
      <c r="DR1616" t="s">
        <v>5876</v>
      </c>
      <c r="DS1616" t="str">
        <f t="shared" si="172"/>
        <v>.630.000000000000.</v>
      </c>
    </row>
    <row r="1617" spans="111:123" x14ac:dyDescent="0.25">
      <c r="DG1617" s="121" t="s">
        <v>3863</v>
      </c>
      <c r="DH1617" s="122" t="str">
        <f>VLOOKUP(DG1617,'[1]Sheet2 (2)'!$A$2:$C$2126,3,FALSE)</f>
        <v>81110.391.316.5997.630.000000000000.17</v>
      </c>
      <c r="DI1617" t="str">
        <f t="shared" si="167"/>
        <v>81110.391.316.</v>
      </c>
      <c r="DJ1617" t="str">
        <f t="shared" si="168"/>
        <v>.630.000000000000.17</v>
      </c>
      <c r="DK1617" s="4" t="s">
        <v>5510</v>
      </c>
      <c r="DL1617" t="str">
        <f t="shared" si="169"/>
        <v>5997</v>
      </c>
      <c r="DM1617" t="s">
        <v>2735</v>
      </c>
      <c r="DN1617" t="str">
        <f t="shared" si="170"/>
        <v>110.391</v>
      </c>
      <c r="DO1617" t="str">
        <f t="shared" si="171"/>
        <v/>
      </c>
      <c r="DP1617" s="121" t="s">
        <v>3863</v>
      </c>
      <c r="DQ1617" t="s">
        <v>6532</v>
      </c>
      <c r="DR1617" t="s">
        <v>5876</v>
      </c>
      <c r="DS1617" t="str">
        <f t="shared" si="172"/>
        <v>.630.000000000000.</v>
      </c>
    </row>
    <row r="1618" spans="111:123" x14ac:dyDescent="0.25">
      <c r="DG1618" s="121" t="s">
        <v>3876</v>
      </c>
      <c r="DH1618" s="122" t="str">
        <f>VLOOKUP(DG1618,'[1]Sheet2 (2)'!$A$2:$C$2126,3,FALSE)</f>
        <v>81110.689.303.5997.620.000000000000.17</v>
      </c>
      <c r="DI1618" t="str">
        <f t="shared" si="167"/>
        <v>81110.689.303.</v>
      </c>
      <c r="DJ1618" t="str">
        <f t="shared" si="168"/>
        <v>.620.000000000000.17</v>
      </c>
      <c r="DK1618" s="4" t="s">
        <v>5511</v>
      </c>
      <c r="DL1618" t="str">
        <f t="shared" si="169"/>
        <v>5997</v>
      </c>
      <c r="DM1618" t="s">
        <v>2735</v>
      </c>
      <c r="DN1618" t="str">
        <f t="shared" si="170"/>
        <v>110.689</v>
      </c>
      <c r="DO1618" t="str">
        <f t="shared" si="171"/>
        <v/>
      </c>
      <c r="DP1618" s="121" t="s">
        <v>3876</v>
      </c>
      <c r="DQ1618" t="s">
        <v>6533</v>
      </c>
      <c r="DR1618" t="s">
        <v>5869</v>
      </c>
      <c r="DS1618" t="str">
        <f t="shared" si="172"/>
        <v>.620.000000000000.</v>
      </c>
    </row>
    <row r="1619" spans="111:123" x14ac:dyDescent="0.25">
      <c r="DG1619" s="121" t="s">
        <v>3888</v>
      </c>
      <c r="DH1619" s="122" t="str">
        <f>VLOOKUP(DG1619,'[1]Sheet2 (2)'!$A$2:$C$2126,3,FALSE)</f>
        <v>81110.689.303.5997.620.000000000000.17</v>
      </c>
      <c r="DI1619" t="str">
        <f t="shared" si="167"/>
        <v>81110.689.303.</v>
      </c>
      <c r="DJ1619" t="str">
        <f t="shared" si="168"/>
        <v>.620.000000000000.17</v>
      </c>
      <c r="DK1619" s="4" t="s">
        <v>5511</v>
      </c>
      <c r="DL1619" t="str">
        <f t="shared" si="169"/>
        <v>5997</v>
      </c>
      <c r="DM1619" t="s">
        <v>2735</v>
      </c>
      <c r="DN1619" t="str">
        <f t="shared" si="170"/>
        <v>110.689</v>
      </c>
      <c r="DO1619" t="str">
        <f t="shared" si="171"/>
        <v/>
      </c>
      <c r="DP1619" s="121" t="s">
        <v>3888</v>
      </c>
      <c r="DQ1619" t="s">
        <v>6533</v>
      </c>
      <c r="DR1619" t="s">
        <v>5869</v>
      </c>
      <c r="DS1619" t="str">
        <f t="shared" si="172"/>
        <v>.620.000000000000.</v>
      </c>
    </row>
    <row r="1620" spans="111:123" x14ac:dyDescent="0.25">
      <c r="DG1620" s="121" t="s">
        <v>3900</v>
      </c>
      <c r="DH1620" s="122" t="str">
        <f>VLOOKUP(DG1620,'[1]Sheet2 (2)'!$A$2:$C$2126,3,FALSE)</f>
        <v>81110.689.307.5997.620.000000000000.17</v>
      </c>
      <c r="DI1620" t="str">
        <f t="shared" si="167"/>
        <v>81110.689.307.</v>
      </c>
      <c r="DJ1620" t="str">
        <f t="shared" si="168"/>
        <v>.620.000000000000.17</v>
      </c>
      <c r="DK1620" s="4" t="s">
        <v>5512</v>
      </c>
      <c r="DL1620" t="str">
        <f t="shared" si="169"/>
        <v>5997</v>
      </c>
      <c r="DM1620" t="s">
        <v>2735</v>
      </c>
      <c r="DN1620" t="str">
        <f t="shared" si="170"/>
        <v>110.689</v>
      </c>
      <c r="DO1620" t="str">
        <f t="shared" si="171"/>
        <v/>
      </c>
      <c r="DP1620" s="121" t="s">
        <v>3900</v>
      </c>
      <c r="DQ1620" t="s">
        <v>6534</v>
      </c>
      <c r="DR1620" t="s">
        <v>5869</v>
      </c>
      <c r="DS1620" t="str">
        <f t="shared" si="172"/>
        <v>.620.000000000000.</v>
      </c>
    </row>
    <row r="1621" spans="111:123" x14ac:dyDescent="0.25">
      <c r="DG1621" s="121" t="s">
        <v>3912</v>
      </c>
      <c r="DH1621" s="122" t="str">
        <f>VLOOKUP(DG1621,'[1]Sheet2 (2)'!$A$2:$C$2126,3,FALSE)</f>
        <v>81110.689.301.5997.620.000000000000.17</v>
      </c>
      <c r="DI1621" t="str">
        <f t="shared" si="167"/>
        <v>81110.689.301.</v>
      </c>
      <c r="DJ1621" t="str">
        <f t="shared" si="168"/>
        <v>.620.000000000000.17</v>
      </c>
      <c r="DK1621" s="4" t="s">
        <v>5513</v>
      </c>
      <c r="DL1621" t="str">
        <f t="shared" si="169"/>
        <v>5997</v>
      </c>
      <c r="DM1621" t="s">
        <v>2735</v>
      </c>
      <c r="DN1621" t="str">
        <f t="shared" si="170"/>
        <v>110.689</v>
      </c>
      <c r="DO1621" t="str">
        <f t="shared" si="171"/>
        <v/>
      </c>
      <c r="DP1621" s="121" t="s">
        <v>3912</v>
      </c>
      <c r="DQ1621" t="s">
        <v>6535</v>
      </c>
      <c r="DR1621" t="s">
        <v>5869</v>
      </c>
      <c r="DS1621" t="str">
        <f t="shared" si="172"/>
        <v>.620.000000000000.</v>
      </c>
    </row>
    <row r="1622" spans="111:123" x14ac:dyDescent="0.25">
      <c r="DG1622" s="121" t="s">
        <v>3924</v>
      </c>
      <c r="DH1622" s="122" t="str">
        <f>VLOOKUP(DG1622,'[1]Sheet2 (2)'!$A$2:$C$2126,3,FALSE)</f>
        <v>81110.689.305.5997.620.000000000000.17</v>
      </c>
      <c r="DI1622" t="str">
        <f t="shared" si="167"/>
        <v>81110.689.305.</v>
      </c>
      <c r="DJ1622" t="str">
        <f t="shared" si="168"/>
        <v>.620.000000000000.17</v>
      </c>
      <c r="DK1622" s="4" t="s">
        <v>5514</v>
      </c>
      <c r="DL1622" t="str">
        <f t="shared" si="169"/>
        <v>5997</v>
      </c>
      <c r="DM1622" t="s">
        <v>2735</v>
      </c>
      <c r="DN1622" t="str">
        <f t="shared" si="170"/>
        <v>110.689</v>
      </c>
      <c r="DO1622" t="str">
        <f t="shared" si="171"/>
        <v/>
      </c>
      <c r="DP1622" s="121" t="s">
        <v>3924</v>
      </c>
      <c r="DQ1622" t="s">
        <v>6536</v>
      </c>
      <c r="DR1622" t="s">
        <v>5869</v>
      </c>
      <c r="DS1622" t="str">
        <f t="shared" si="172"/>
        <v>.620.000000000000.</v>
      </c>
    </row>
    <row r="1623" spans="111:123" x14ac:dyDescent="0.25">
      <c r="DG1623" s="121" t="s">
        <v>3936</v>
      </c>
      <c r="DH1623" s="122" t="str">
        <f>VLOOKUP(DG1623,'[1]Sheet2 (2)'!$A$2:$C$2126,3,FALSE)</f>
        <v>81110.390.000.5997.510.000000000000.17</v>
      </c>
      <c r="DI1623" t="str">
        <f t="shared" si="167"/>
        <v>81110.390.000.</v>
      </c>
      <c r="DJ1623" t="str">
        <f t="shared" si="168"/>
        <v>.510.000000000000.17</v>
      </c>
      <c r="DK1623" s="4" t="s">
        <v>5515</v>
      </c>
      <c r="DL1623" t="str">
        <f t="shared" si="169"/>
        <v>5997</v>
      </c>
      <c r="DM1623" t="s">
        <v>2735</v>
      </c>
      <c r="DN1623" t="str">
        <f t="shared" si="170"/>
        <v>110.390</v>
      </c>
      <c r="DO1623" t="str">
        <f t="shared" si="171"/>
        <v/>
      </c>
      <c r="DP1623" s="121" t="s">
        <v>3936</v>
      </c>
      <c r="DQ1623" t="s">
        <v>6537</v>
      </c>
      <c r="DR1623" t="s">
        <v>5885</v>
      </c>
      <c r="DS1623" t="str">
        <f t="shared" si="172"/>
        <v>.510.000000000000.</v>
      </c>
    </row>
    <row r="1624" spans="111:123" x14ac:dyDescent="0.25">
      <c r="DG1624" s="121" t="s">
        <v>3948</v>
      </c>
      <c r="DH1624" s="122" t="str">
        <f>VLOOKUP(DG1624,'[1]Sheet2 (2)'!$A$2:$C$2126,3,FALSE)</f>
        <v>81110.633.000.5997.560.000000000000.17</v>
      </c>
      <c r="DI1624" t="str">
        <f t="shared" si="167"/>
        <v>81110.633.000.</v>
      </c>
      <c r="DJ1624" t="str">
        <f t="shared" si="168"/>
        <v>.560.000000000000.17</v>
      </c>
      <c r="DK1624" s="4" t="s">
        <v>5516</v>
      </c>
      <c r="DL1624" t="str">
        <f t="shared" si="169"/>
        <v>5997</v>
      </c>
      <c r="DM1624" t="s">
        <v>2735</v>
      </c>
      <c r="DN1624" t="str">
        <f t="shared" si="170"/>
        <v>110.633</v>
      </c>
      <c r="DO1624" t="str">
        <f t="shared" si="171"/>
        <v/>
      </c>
      <c r="DP1624" s="121" t="s">
        <v>3948</v>
      </c>
      <c r="DQ1624" t="s">
        <v>6538</v>
      </c>
      <c r="DR1624" t="s">
        <v>5881</v>
      </c>
      <c r="DS1624" t="str">
        <f t="shared" si="172"/>
        <v>.560.000000000000.</v>
      </c>
    </row>
    <row r="1625" spans="111:123" x14ac:dyDescent="0.25">
      <c r="DG1625" s="121" t="s">
        <v>3961</v>
      </c>
      <c r="DH1625" s="122" t="str">
        <f>VLOOKUP(DG1625,'[1]Sheet2 (2)'!$A$2:$C$2126,3,FALSE)</f>
        <v>81110.634.000.5997.540.000000000000.17</v>
      </c>
      <c r="DI1625" t="str">
        <f t="shared" si="167"/>
        <v>81110.634.000.</v>
      </c>
      <c r="DJ1625" t="str">
        <f t="shared" si="168"/>
        <v>.540.000000000000.17</v>
      </c>
      <c r="DK1625" s="4" t="s">
        <v>5517</v>
      </c>
      <c r="DL1625" t="str">
        <f t="shared" si="169"/>
        <v>5997</v>
      </c>
      <c r="DM1625" t="s">
        <v>2735</v>
      </c>
      <c r="DN1625" t="str">
        <f t="shared" si="170"/>
        <v>110.634</v>
      </c>
      <c r="DO1625" t="str">
        <f t="shared" si="171"/>
        <v/>
      </c>
      <c r="DP1625" s="121" t="s">
        <v>3961</v>
      </c>
      <c r="DQ1625" t="s">
        <v>6539</v>
      </c>
      <c r="DR1625" t="s">
        <v>5883</v>
      </c>
      <c r="DS1625" t="str">
        <f t="shared" si="172"/>
        <v>.540.000000000000.</v>
      </c>
    </row>
    <row r="1626" spans="111:123" x14ac:dyDescent="0.25">
      <c r="DG1626" s="121" t="s">
        <v>3974</v>
      </c>
      <c r="DH1626" s="122" t="str">
        <f>VLOOKUP(DG1626,'[1]Sheet2 (2)'!$A$2:$C$2126,3,FALSE)</f>
        <v>81110.637.000.5997.580.000000000000.17</v>
      </c>
      <c r="DI1626" t="str">
        <f t="shared" si="167"/>
        <v>81110.637.000.</v>
      </c>
      <c r="DJ1626" t="str">
        <f t="shared" si="168"/>
        <v>.580.000000000000.17</v>
      </c>
      <c r="DK1626" s="4" t="s">
        <v>5518</v>
      </c>
      <c r="DL1626" t="str">
        <f t="shared" si="169"/>
        <v>5997</v>
      </c>
      <c r="DM1626" t="s">
        <v>2735</v>
      </c>
      <c r="DN1626" t="str">
        <f t="shared" si="170"/>
        <v>110.637</v>
      </c>
      <c r="DO1626" t="str">
        <f t="shared" si="171"/>
        <v/>
      </c>
      <c r="DP1626" s="121" t="s">
        <v>3974</v>
      </c>
      <c r="DQ1626" t="s">
        <v>6540</v>
      </c>
      <c r="DR1626" t="s">
        <v>6104</v>
      </c>
      <c r="DS1626" t="str">
        <f t="shared" si="172"/>
        <v>.580.000000000000.</v>
      </c>
    </row>
    <row r="1627" spans="111:123" x14ac:dyDescent="0.25">
      <c r="DG1627" s="121" t="s">
        <v>3986</v>
      </c>
      <c r="DH1627" s="122" t="str">
        <f>VLOOKUP(DG1627,'[1]Sheet2 (2)'!$A$2:$C$2126,3,FALSE)</f>
        <v>81110.638.000.5997.520.000000000000.17</v>
      </c>
      <c r="DI1627" t="str">
        <f t="shared" si="167"/>
        <v>81110.638.000.</v>
      </c>
      <c r="DJ1627" t="str">
        <f t="shared" si="168"/>
        <v>.520.000000000000.17</v>
      </c>
      <c r="DK1627" s="4" t="s">
        <v>5519</v>
      </c>
      <c r="DL1627" t="str">
        <f t="shared" si="169"/>
        <v>5997</v>
      </c>
      <c r="DM1627" t="s">
        <v>2735</v>
      </c>
      <c r="DN1627" t="str">
        <f t="shared" si="170"/>
        <v>110.638</v>
      </c>
      <c r="DO1627" t="str">
        <f t="shared" si="171"/>
        <v/>
      </c>
      <c r="DP1627" s="121" t="s">
        <v>3986</v>
      </c>
      <c r="DQ1627" t="s">
        <v>6541</v>
      </c>
      <c r="DR1627" t="s">
        <v>6106</v>
      </c>
      <c r="DS1627" t="str">
        <f t="shared" si="172"/>
        <v>.520.000000000000.</v>
      </c>
    </row>
    <row r="1628" spans="111:123" x14ac:dyDescent="0.25">
      <c r="DG1628" s="121" t="s">
        <v>3998</v>
      </c>
      <c r="DH1628" s="122" t="str">
        <f>VLOOKUP(DG1628,'[1]Sheet2 (2)'!$A$2:$C$2126,3,FALSE)</f>
        <v>81110.390.000.5997.510.000000000000.17</v>
      </c>
      <c r="DI1628" t="str">
        <f t="shared" si="167"/>
        <v>81110.390.000.</v>
      </c>
      <c r="DJ1628" t="str">
        <f t="shared" si="168"/>
        <v>.510.000000000000.17</v>
      </c>
      <c r="DK1628" s="4" t="s">
        <v>5515</v>
      </c>
      <c r="DL1628" t="str">
        <f t="shared" si="169"/>
        <v>5997</v>
      </c>
      <c r="DM1628" t="s">
        <v>2735</v>
      </c>
      <c r="DN1628" t="str">
        <f t="shared" si="170"/>
        <v>110.390</v>
      </c>
      <c r="DO1628" t="str">
        <f t="shared" si="171"/>
        <v/>
      </c>
      <c r="DP1628" s="121" t="s">
        <v>3998</v>
      </c>
      <c r="DQ1628" t="s">
        <v>6537</v>
      </c>
      <c r="DR1628" t="s">
        <v>5885</v>
      </c>
      <c r="DS1628" t="str">
        <f t="shared" si="172"/>
        <v>.510.000000000000.</v>
      </c>
    </row>
    <row r="1629" spans="111:123" x14ac:dyDescent="0.25">
      <c r="DG1629" s="121" t="s">
        <v>4010</v>
      </c>
      <c r="DH1629" s="122" t="str">
        <f>VLOOKUP(DG1629,'[1]Sheet2 (2)'!$A$2:$C$2126,3,FALSE)</f>
        <v>81110.390.000.5997.510.000000000000.17</v>
      </c>
      <c r="DI1629" t="str">
        <f t="shared" si="167"/>
        <v>81110.390.000.</v>
      </c>
      <c r="DJ1629" t="str">
        <f t="shared" si="168"/>
        <v>.510.000000000000.17</v>
      </c>
      <c r="DK1629" s="4" t="s">
        <v>5515</v>
      </c>
      <c r="DL1629" t="str">
        <f t="shared" si="169"/>
        <v>5997</v>
      </c>
      <c r="DM1629" t="s">
        <v>2735</v>
      </c>
      <c r="DN1629" t="str">
        <f t="shared" si="170"/>
        <v>110.390</v>
      </c>
      <c r="DO1629" t="str">
        <f t="shared" si="171"/>
        <v/>
      </c>
      <c r="DP1629" s="121" t="s">
        <v>4010</v>
      </c>
      <c r="DQ1629" t="s">
        <v>6537</v>
      </c>
      <c r="DR1629" t="s">
        <v>5885</v>
      </c>
      <c r="DS1629" t="str">
        <f t="shared" si="172"/>
        <v>.510.000000000000.</v>
      </c>
    </row>
    <row r="1630" spans="111:123" x14ac:dyDescent="0.25">
      <c r="DG1630" s="121" t="s">
        <v>4022</v>
      </c>
      <c r="DH1630" s="122" t="str">
        <f>VLOOKUP(DG1630,'[1]Sheet2 (2)'!$A$2:$C$2126,3,FALSE)</f>
        <v>81110.632.000.5997.520.000000000000.17</v>
      </c>
      <c r="DI1630" t="str">
        <f t="shared" si="167"/>
        <v>81110.632.000.</v>
      </c>
      <c r="DJ1630" t="str">
        <f t="shared" si="168"/>
        <v>.520.000000000000.17</v>
      </c>
      <c r="DK1630" s="4" t="s">
        <v>5520</v>
      </c>
      <c r="DL1630" t="str">
        <f t="shared" si="169"/>
        <v>5997</v>
      </c>
      <c r="DM1630" t="s">
        <v>2735</v>
      </c>
      <c r="DN1630" t="str">
        <f t="shared" si="170"/>
        <v>110.632</v>
      </c>
      <c r="DO1630" t="str">
        <f t="shared" si="171"/>
        <v/>
      </c>
      <c r="DP1630" s="121" t="s">
        <v>4022</v>
      </c>
      <c r="DQ1630" t="s">
        <v>6542</v>
      </c>
      <c r="DR1630" t="s">
        <v>6106</v>
      </c>
      <c r="DS1630" t="str">
        <f t="shared" si="172"/>
        <v>.520.000000000000.</v>
      </c>
    </row>
    <row r="1631" spans="111:123" x14ac:dyDescent="0.25">
      <c r="DG1631" s="121" t="s">
        <v>4034</v>
      </c>
      <c r="DH1631" s="122" t="str">
        <f>VLOOKUP(DG1631,'[1]Sheet2 (2)'!$A$2:$C$2126,3,FALSE)</f>
        <v>81110.999.000.5996.000.000000000000.17</v>
      </c>
      <c r="DI1631" t="str">
        <f t="shared" si="167"/>
        <v>81110.999.000.</v>
      </c>
      <c r="DJ1631" t="str">
        <f t="shared" si="168"/>
        <v>.000.000000000000.17</v>
      </c>
      <c r="DK1631" s="4" t="s">
        <v>5470</v>
      </c>
      <c r="DL1631" t="str">
        <f t="shared" si="169"/>
        <v>5996</v>
      </c>
      <c r="DM1631" t="s">
        <v>3078</v>
      </c>
      <c r="DN1631" t="str">
        <f t="shared" si="170"/>
        <v>110.999</v>
      </c>
      <c r="DO1631" t="str">
        <f t="shared" si="171"/>
        <v>N/A</v>
      </c>
      <c r="DP1631" s="121" t="s">
        <v>4034</v>
      </c>
      <c r="DQ1631" t="s">
        <v>1422</v>
      </c>
      <c r="DR1631" t="s">
        <v>1422</v>
      </c>
      <c r="DS1631" t="str">
        <f t="shared" si="172"/>
        <v>N/A</v>
      </c>
    </row>
    <row r="1632" spans="111:123" x14ac:dyDescent="0.25">
      <c r="DG1632" s="121" t="s">
        <v>4047</v>
      </c>
      <c r="DH1632" s="122" t="str">
        <f>VLOOKUP(DG1632,'[1]Sheet2 (2)'!$A$2:$C$2126,3,FALSE)</f>
        <v>81110.635.000.5997.530.000000000000.17</v>
      </c>
      <c r="DI1632" t="str">
        <f t="shared" si="167"/>
        <v>81110.635.000.</v>
      </c>
      <c r="DJ1632" t="str">
        <f t="shared" si="168"/>
        <v>.530.000000000000.17</v>
      </c>
      <c r="DK1632" s="4" t="s">
        <v>5521</v>
      </c>
      <c r="DL1632" t="str">
        <f t="shared" si="169"/>
        <v>5997</v>
      </c>
      <c r="DM1632" t="s">
        <v>2735</v>
      </c>
      <c r="DN1632" t="str">
        <f t="shared" si="170"/>
        <v>110.635</v>
      </c>
      <c r="DO1632" t="str">
        <f t="shared" si="171"/>
        <v/>
      </c>
      <c r="DP1632" s="121" t="s">
        <v>4047</v>
      </c>
      <c r="DQ1632" t="s">
        <v>6543</v>
      </c>
      <c r="DR1632" t="s">
        <v>6102</v>
      </c>
      <c r="DS1632" t="str">
        <f t="shared" si="172"/>
        <v>.530.000000000000.</v>
      </c>
    </row>
    <row r="1633" spans="111:123" x14ac:dyDescent="0.25">
      <c r="DG1633" s="121" t="s">
        <v>2731</v>
      </c>
      <c r="DH1633" s="122" t="str">
        <f>VLOOKUP(DG1633,'[1]Sheet2 (2)'!$A$2:$C$2126,3,FALSE)</f>
        <v>82110.999.000.5996.000.000000000000.17</v>
      </c>
      <c r="DI1633" t="str">
        <f t="shared" si="167"/>
        <v>82110.999.000.</v>
      </c>
      <c r="DJ1633" t="str">
        <f t="shared" si="168"/>
        <v>.000.000000000000.17</v>
      </c>
      <c r="DK1633" s="4" t="s">
        <v>5522</v>
      </c>
      <c r="DL1633" t="str">
        <f t="shared" si="169"/>
        <v>5996</v>
      </c>
      <c r="DM1633" t="s">
        <v>3078</v>
      </c>
      <c r="DN1633" t="str">
        <f t="shared" si="170"/>
        <v>110.999</v>
      </c>
      <c r="DO1633" t="str">
        <f t="shared" si="171"/>
        <v>N/A</v>
      </c>
      <c r="DP1633" s="121" t="s">
        <v>2731</v>
      </c>
      <c r="DQ1633" t="s">
        <v>1422</v>
      </c>
      <c r="DR1633" t="s">
        <v>1422</v>
      </c>
      <c r="DS1633" t="str">
        <f t="shared" si="172"/>
        <v>N/A</v>
      </c>
    </row>
    <row r="1634" spans="111:123" x14ac:dyDescent="0.25">
      <c r="DG1634" s="121" t="s">
        <v>2752</v>
      </c>
      <c r="DH1634" s="122" t="str">
        <f>VLOOKUP(DG1634,'[1]Sheet2 (2)'!$A$2:$C$2126,3,FALSE)</f>
        <v>82110.683.000.5997.610.000000000000.17</v>
      </c>
      <c r="DI1634" t="str">
        <f t="shared" si="167"/>
        <v>82110.683.000.</v>
      </c>
      <c r="DJ1634" t="str">
        <f t="shared" si="168"/>
        <v>.610.000000000000.17</v>
      </c>
      <c r="DK1634" s="4" t="s">
        <v>5523</v>
      </c>
      <c r="DL1634" t="str">
        <f t="shared" si="169"/>
        <v>5997</v>
      </c>
      <c r="DM1634" t="s">
        <v>2735</v>
      </c>
      <c r="DN1634" t="str">
        <f t="shared" si="170"/>
        <v>110.683</v>
      </c>
      <c r="DO1634" t="str">
        <f t="shared" si="171"/>
        <v/>
      </c>
      <c r="DP1634" s="121" t="s">
        <v>2752</v>
      </c>
      <c r="DQ1634" t="s">
        <v>6544</v>
      </c>
      <c r="DR1634" t="s">
        <v>5867</v>
      </c>
      <c r="DS1634" t="str">
        <f t="shared" si="172"/>
        <v>.610.000000000000.</v>
      </c>
    </row>
    <row r="1635" spans="111:123" x14ac:dyDescent="0.25">
      <c r="DG1635" s="121" t="s">
        <v>2771</v>
      </c>
      <c r="DH1635" s="122" t="str">
        <f>VLOOKUP(DG1635,'[1]Sheet2 (2)'!$A$2:$C$2126,3,FALSE)</f>
        <v>82110.696.000.5997.610.000000000000.17</v>
      </c>
      <c r="DI1635" t="str">
        <f t="shared" si="167"/>
        <v>82110.696.000.</v>
      </c>
      <c r="DJ1635" t="str">
        <f t="shared" si="168"/>
        <v>.610.000000000000.17</v>
      </c>
      <c r="DK1635" s="4" t="s">
        <v>5524</v>
      </c>
      <c r="DL1635" t="str">
        <f t="shared" si="169"/>
        <v>5997</v>
      </c>
      <c r="DM1635" t="s">
        <v>2735</v>
      </c>
      <c r="DN1635" t="str">
        <f t="shared" si="170"/>
        <v>110.696</v>
      </c>
      <c r="DO1635" t="str">
        <f t="shared" si="171"/>
        <v/>
      </c>
      <c r="DP1635" s="121" t="s">
        <v>2771</v>
      </c>
      <c r="DQ1635" t="s">
        <v>6545</v>
      </c>
      <c r="DR1635" t="s">
        <v>5867</v>
      </c>
      <c r="DS1635" t="str">
        <f t="shared" si="172"/>
        <v>.610.000000000000.</v>
      </c>
    </row>
    <row r="1636" spans="111:123" x14ac:dyDescent="0.25">
      <c r="DG1636" s="121" t="s">
        <v>2790</v>
      </c>
      <c r="DH1636" s="122" t="str">
        <f>VLOOKUP(DG1636,'[1]Sheet2 (2)'!$A$2:$C$2126,3,FALSE)</f>
        <v>82110.696.000.5997.610.000000000000.17</v>
      </c>
      <c r="DI1636" t="str">
        <f t="shared" si="167"/>
        <v>82110.696.000.</v>
      </c>
      <c r="DJ1636" t="str">
        <f t="shared" si="168"/>
        <v>.610.000000000000.17</v>
      </c>
      <c r="DK1636" s="4" t="s">
        <v>5524</v>
      </c>
      <c r="DL1636" t="str">
        <f t="shared" si="169"/>
        <v>5997</v>
      </c>
      <c r="DM1636" t="s">
        <v>2735</v>
      </c>
      <c r="DN1636" t="str">
        <f t="shared" si="170"/>
        <v>110.696</v>
      </c>
      <c r="DO1636" t="str">
        <f t="shared" si="171"/>
        <v/>
      </c>
      <c r="DP1636" s="121" t="s">
        <v>2790</v>
      </c>
      <c r="DQ1636" t="s">
        <v>6545</v>
      </c>
      <c r="DR1636" t="s">
        <v>5867</v>
      </c>
      <c r="DS1636" t="str">
        <f t="shared" si="172"/>
        <v>.610.000000000000.</v>
      </c>
    </row>
    <row r="1637" spans="111:123" x14ac:dyDescent="0.25">
      <c r="DG1637" s="121" t="s">
        <v>2809</v>
      </c>
      <c r="DH1637" s="122" t="str">
        <f>VLOOKUP(DG1637,'[1]Sheet2 (2)'!$A$2:$C$2126,3,FALSE)</f>
        <v>82110.698.000.5997.650.000000000000.17</v>
      </c>
      <c r="DI1637" t="str">
        <f t="shared" si="167"/>
        <v>82110.698.000.</v>
      </c>
      <c r="DJ1637" t="str">
        <f t="shared" si="168"/>
        <v>.650.000000000000.17</v>
      </c>
      <c r="DK1637" s="4" t="s">
        <v>5525</v>
      </c>
      <c r="DL1637" t="str">
        <f t="shared" si="169"/>
        <v>5997</v>
      </c>
      <c r="DM1637" t="s">
        <v>2735</v>
      </c>
      <c r="DN1637" t="str">
        <f t="shared" si="170"/>
        <v>110.698</v>
      </c>
      <c r="DO1637" t="str">
        <f t="shared" si="171"/>
        <v/>
      </c>
      <c r="DP1637" s="121" t="s">
        <v>2809</v>
      </c>
      <c r="DQ1637" t="s">
        <v>6546</v>
      </c>
      <c r="DR1637" t="s">
        <v>5898</v>
      </c>
      <c r="DS1637" t="str">
        <f t="shared" si="172"/>
        <v>.650.000000000000.</v>
      </c>
    </row>
    <row r="1638" spans="111:123" x14ac:dyDescent="0.25">
      <c r="DG1638" s="121" t="s">
        <v>2828</v>
      </c>
      <c r="DH1638" s="122" t="str">
        <f>VLOOKUP(DG1638,'[1]Sheet2 (2)'!$A$2:$C$2126,3,FALSE)</f>
        <v>82110.388.143.5997.470.000000000000.17</v>
      </c>
      <c r="DI1638" t="str">
        <f t="shared" si="167"/>
        <v>82110.388.143.</v>
      </c>
      <c r="DJ1638" t="str">
        <f t="shared" si="168"/>
        <v>.470.000000000000.17</v>
      </c>
      <c r="DK1638" s="4" t="s">
        <v>5526</v>
      </c>
      <c r="DL1638" t="str">
        <f t="shared" si="169"/>
        <v>5997</v>
      </c>
      <c r="DM1638" t="s">
        <v>2735</v>
      </c>
      <c r="DN1638" t="str">
        <f t="shared" si="170"/>
        <v>110.388</v>
      </c>
      <c r="DO1638" t="str">
        <f t="shared" si="171"/>
        <v/>
      </c>
      <c r="DP1638" s="121" t="s">
        <v>2828</v>
      </c>
      <c r="DQ1638" t="s">
        <v>6547</v>
      </c>
      <c r="DR1638" t="s">
        <v>5887</v>
      </c>
      <c r="DS1638" t="str">
        <f t="shared" si="172"/>
        <v>.470.000000000000.</v>
      </c>
    </row>
    <row r="1639" spans="111:123" x14ac:dyDescent="0.25">
      <c r="DG1639" s="121" t="s">
        <v>2847</v>
      </c>
      <c r="DH1639" s="122" t="str">
        <f>VLOOKUP(DG1639,'[1]Sheet2 (2)'!$A$2:$C$2126,3,FALSE)</f>
        <v>82110.999.000.5996.000.000000000000.17</v>
      </c>
      <c r="DI1639" t="str">
        <f t="shared" si="167"/>
        <v>82110.999.000.</v>
      </c>
      <c r="DJ1639" t="str">
        <f t="shared" si="168"/>
        <v>.000.000000000000.17</v>
      </c>
      <c r="DK1639" s="4" t="s">
        <v>5522</v>
      </c>
      <c r="DL1639" t="str">
        <f t="shared" si="169"/>
        <v>5996</v>
      </c>
      <c r="DM1639" t="s">
        <v>3078</v>
      </c>
      <c r="DN1639" t="str">
        <f t="shared" si="170"/>
        <v>110.999</v>
      </c>
      <c r="DO1639" t="str">
        <f t="shared" si="171"/>
        <v>N/A</v>
      </c>
      <c r="DP1639" s="121" t="s">
        <v>2847</v>
      </c>
      <c r="DQ1639" t="s">
        <v>1422</v>
      </c>
      <c r="DR1639" t="s">
        <v>1422</v>
      </c>
      <c r="DS1639" t="str">
        <f t="shared" si="172"/>
        <v>N/A</v>
      </c>
    </row>
    <row r="1640" spans="111:123" x14ac:dyDescent="0.25">
      <c r="DG1640" s="121" t="s">
        <v>2866</v>
      </c>
      <c r="DH1640" s="122" t="str">
        <f>VLOOKUP(DG1640,'[1]Sheet2 (2)'!$A$2:$C$2126,3,FALSE)</f>
        <v>82110.642.000.5997.510.000000000000.17</v>
      </c>
      <c r="DI1640" t="str">
        <f t="shared" si="167"/>
        <v>82110.642.000.</v>
      </c>
      <c r="DJ1640" t="str">
        <f t="shared" si="168"/>
        <v>.510.000000000000.17</v>
      </c>
      <c r="DK1640" s="4" t="s">
        <v>5527</v>
      </c>
      <c r="DL1640" t="str">
        <f t="shared" si="169"/>
        <v>5997</v>
      </c>
      <c r="DM1640" t="s">
        <v>2735</v>
      </c>
      <c r="DN1640" t="str">
        <f t="shared" si="170"/>
        <v>110.642</v>
      </c>
      <c r="DO1640" t="str">
        <f t="shared" si="171"/>
        <v/>
      </c>
      <c r="DP1640" s="121" t="s">
        <v>2866</v>
      </c>
      <c r="DQ1640" t="s">
        <v>6548</v>
      </c>
      <c r="DR1640" t="s">
        <v>5885</v>
      </c>
      <c r="DS1640" t="str">
        <f t="shared" si="172"/>
        <v>.510.000000000000.</v>
      </c>
    </row>
    <row r="1641" spans="111:123" x14ac:dyDescent="0.25">
      <c r="DG1641" s="121" t="s">
        <v>2885</v>
      </c>
      <c r="DH1641" s="122" t="str">
        <f>VLOOKUP(DG1641,'[1]Sheet2 (2)'!$A$2:$C$2126,3,FALSE)</f>
        <v>82110.694.000.5997.610.000000000000.17</v>
      </c>
      <c r="DI1641" t="str">
        <f t="shared" si="167"/>
        <v>82110.694.000.</v>
      </c>
      <c r="DJ1641" t="str">
        <f t="shared" si="168"/>
        <v>.610.000000000000.17</v>
      </c>
      <c r="DK1641" s="4" t="s">
        <v>5528</v>
      </c>
      <c r="DL1641" t="str">
        <f t="shared" si="169"/>
        <v>5997</v>
      </c>
      <c r="DM1641" t="s">
        <v>2735</v>
      </c>
      <c r="DN1641" t="str">
        <f t="shared" si="170"/>
        <v>110.694</v>
      </c>
      <c r="DO1641" t="str">
        <f t="shared" si="171"/>
        <v/>
      </c>
      <c r="DP1641" s="121" t="s">
        <v>2885</v>
      </c>
      <c r="DQ1641" t="s">
        <v>6549</v>
      </c>
      <c r="DR1641" t="s">
        <v>5867</v>
      </c>
      <c r="DS1641" t="str">
        <f t="shared" si="172"/>
        <v>.610.000000000000.</v>
      </c>
    </row>
    <row r="1642" spans="111:123" x14ac:dyDescent="0.25">
      <c r="DG1642" s="121" t="s">
        <v>2904</v>
      </c>
      <c r="DH1642" s="122" t="str">
        <f>VLOOKUP(DG1642,'[1]Sheet2 (2)'!$A$2:$C$2126,3,FALSE)</f>
        <v>82110.388.000.5997.470.000000000000.17</v>
      </c>
      <c r="DI1642" t="str">
        <f t="shared" si="167"/>
        <v>82110.388.000.</v>
      </c>
      <c r="DJ1642" t="str">
        <f t="shared" si="168"/>
        <v>.470.000000000000.17</v>
      </c>
      <c r="DK1642" s="4" t="s">
        <v>5529</v>
      </c>
      <c r="DL1642" t="str">
        <f t="shared" si="169"/>
        <v>5997</v>
      </c>
      <c r="DM1642" t="s">
        <v>2735</v>
      </c>
      <c r="DN1642" t="str">
        <f t="shared" si="170"/>
        <v>110.388</v>
      </c>
      <c r="DO1642" t="str">
        <f t="shared" si="171"/>
        <v/>
      </c>
      <c r="DP1642" s="121" t="s">
        <v>2904</v>
      </c>
      <c r="DQ1642" t="s">
        <v>6550</v>
      </c>
      <c r="DR1642" t="s">
        <v>5887</v>
      </c>
      <c r="DS1642" t="str">
        <f t="shared" si="172"/>
        <v>.470.000000000000.</v>
      </c>
    </row>
    <row r="1643" spans="111:123" x14ac:dyDescent="0.25">
      <c r="DG1643" s="121" t="s">
        <v>2922</v>
      </c>
      <c r="DH1643" s="122" t="str">
        <f>VLOOKUP(DG1643,'[1]Sheet2 (2)'!$A$2:$C$2126,3,FALSE)</f>
        <v>82110.613.000.5997.410.000000000000.17</v>
      </c>
      <c r="DI1643" t="str">
        <f t="shared" si="167"/>
        <v>82110.613.000.</v>
      </c>
      <c r="DJ1643" t="str">
        <f t="shared" si="168"/>
        <v>.410.000000000000.17</v>
      </c>
      <c r="DK1643" s="4" t="s">
        <v>5530</v>
      </c>
      <c r="DL1643" t="str">
        <f t="shared" si="169"/>
        <v>5997</v>
      </c>
      <c r="DM1643" t="s">
        <v>2735</v>
      </c>
      <c r="DN1643" t="str">
        <f t="shared" si="170"/>
        <v>110.613</v>
      </c>
      <c r="DO1643" t="str">
        <f t="shared" si="171"/>
        <v/>
      </c>
      <c r="DP1643" s="121" t="s">
        <v>2922</v>
      </c>
      <c r="DQ1643" t="s">
        <v>6551</v>
      </c>
      <c r="DR1643" t="s">
        <v>5970</v>
      </c>
      <c r="DS1643" t="str">
        <f t="shared" si="172"/>
        <v>.410.000000000000.</v>
      </c>
    </row>
    <row r="1644" spans="111:123" x14ac:dyDescent="0.25">
      <c r="DG1644" s="121" t="s">
        <v>2941</v>
      </c>
      <c r="DH1644" s="122" t="str">
        <f>VLOOKUP(DG1644,'[1]Sheet2 (2)'!$A$2:$C$2126,3,FALSE)</f>
        <v>82110.602.000.5997.430.000000000000.17</v>
      </c>
      <c r="DI1644" t="str">
        <f t="shared" si="167"/>
        <v>82110.602.000.</v>
      </c>
      <c r="DJ1644" t="str">
        <f t="shared" si="168"/>
        <v>.430.000000000000.17</v>
      </c>
      <c r="DK1644" s="4" t="s">
        <v>5531</v>
      </c>
      <c r="DL1644" t="str">
        <f t="shared" si="169"/>
        <v>5997</v>
      </c>
      <c r="DM1644" t="s">
        <v>2735</v>
      </c>
      <c r="DN1644" t="str">
        <f t="shared" si="170"/>
        <v>110.602</v>
      </c>
      <c r="DO1644" t="str">
        <f t="shared" si="171"/>
        <v/>
      </c>
      <c r="DP1644" s="121" t="s">
        <v>2941</v>
      </c>
      <c r="DQ1644" t="s">
        <v>6552</v>
      </c>
      <c r="DR1644" t="s">
        <v>5892</v>
      </c>
      <c r="DS1644" t="str">
        <f t="shared" si="172"/>
        <v>.430.000000000000.</v>
      </c>
    </row>
    <row r="1645" spans="111:123" x14ac:dyDescent="0.25">
      <c r="DG1645" s="121" t="s">
        <v>2959</v>
      </c>
      <c r="DH1645" s="122" t="str">
        <f>VLOOKUP(DG1645,'[1]Sheet2 (2)'!$A$2:$C$2126,3,FALSE)</f>
        <v>82110.999.000.5996.000.000000000000.17</v>
      </c>
      <c r="DI1645" t="str">
        <f t="shared" si="167"/>
        <v>82110.999.000.</v>
      </c>
      <c r="DJ1645" t="str">
        <f t="shared" si="168"/>
        <v>.000.000000000000.17</v>
      </c>
      <c r="DK1645" s="4" t="s">
        <v>5522</v>
      </c>
      <c r="DL1645" t="str">
        <f t="shared" si="169"/>
        <v>5996</v>
      </c>
      <c r="DM1645" t="s">
        <v>3078</v>
      </c>
      <c r="DN1645" t="str">
        <f t="shared" si="170"/>
        <v>110.999</v>
      </c>
      <c r="DO1645" t="str">
        <f t="shared" si="171"/>
        <v>N/A</v>
      </c>
      <c r="DP1645" s="121" t="s">
        <v>2959</v>
      </c>
      <c r="DQ1645" t="s">
        <v>1422</v>
      </c>
      <c r="DR1645" t="s">
        <v>1422</v>
      </c>
      <c r="DS1645" t="str">
        <f t="shared" si="172"/>
        <v>N/A</v>
      </c>
    </row>
    <row r="1646" spans="111:123" x14ac:dyDescent="0.25">
      <c r="DG1646" s="121" t="s">
        <v>2977</v>
      </c>
      <c r="DH1646" s="122" t="str">
        <f>VLOOKUP(DG1646,'[1]Sheet2 (2)'!$A$2:$C$2126,3,FALSE)</f>
        <v>82110.334.000.5997.110.000000000000.17</v>
      </c>
      <c r="DI1646" t="str">
        <f t="shared" si="167"/>
        <v>82110.334.000.</v>
      </c>
      <c r="DJ1646" t="str">
        <f t="shared" si="168"/>
        <v>.110.000000000000.17</v>
      </c>
      <c r="DK1646" s="4" t="s">
        <v>5532</v>
      </c>
      <c r="DL1646" t="str">
        <f t="shared" si="169"/>
        <v>5997</v>
      </c>
      <c r="DM1646" t="s">
        <v>2735</v>
      </c>
      <c r="DN1646" t="str">
        <f t="shared" si="170"/>
        <v>110.334</v>
      </c>
      <c r="DO1646" t="str">
        <f t="shared" si="171"/>
        <v/>
      </c>
      <c r="DP1646" s="121" t="s">
        <v>2977</v>
      </c>
      <c r="DQ1646" t="s">
        <v>6553</v>
      </c>
      <c r="DR1646" t="s">
        <v>5931</v>
      </c>
      <c r="DS1646" t="str">
        <f t="shared" si="172"/>
        <v>.110.000000000000.</v>
      </c>
    </row>
    <row r="1647" spans="111:123" x14ac:dyDescent="0.25">
      <c r="DG1647" s="121" t="s">
        <v>2994</v>
      </c>
      <c r="DH1647" s="122" t="str">
        <f>VLOOKUP(DG1647,'[1]Sheet2 (2)'!$A$2:$C$2126,3,FALSE)</f>
        <v>82110.335.000.5997.110.000000000000.17</v>
      </c>
      <c r="DI1647" t="str">
        <f t="shared" si="167"/>
        <v>82110.335.000.</v>
      </c>
      <c r="DJ1647" t="str">
        <f t="shared" si="168"/>
        <v>.110.000000000000.17</v>
      </c>
      <c r="DK1647" s="4" t="s">
        <v>5533</v>
      </c>
      <c r="DL1647" t="str">
        <f t="shared" si="169"/>
        <v>5997</v>
      </c>
      <c r="DM1647" t="s">
        <v>2735</v>
      </c>
      <c r="DN1647" t="str">
        <f t="shared" si="170"/>
        <v>110.335</v>
      </c>
      <c r="DO1647" t="str">
        <f t="shared" si="171"/>
        <v/>
      </c>
      <c r="DP1647" s="121" t="s">
        <v>2994</v>
      </c>
      <c r="DQ1647" t="s">
        <v>6554</v>
      </c>
      <c r="DR1647" t="s">
        <v>5931</v>
      </c>
      <c r="DS1647" t="str">
        <f t="shared" si="172"/>
        <v>.110.000000000000.</v>
      </c>
    </row>
    <row r="1648" spans="111:123" x14ac:dyDescent="0.25">
      <c r="DG1648" s="121" t="s">
        <v>3009</v>
      </c>
      <c r="DH1648" s="122" t="str">
        <f>VLOOKUP(DG1648,'[1]Sheet2 (2)'!$A$2:$C$2126,3,FALSE)</f>
        <v>82110.336.000.5997.110.000000000000.17</v>
      </c>
      <c r="DI1648" t="str">
        <f t="shared" si="167"/>
        <v>82110.336.000.</v>
      </c>
      <c r="DJ1648" t="str">
        <f t="shared" si="168"/>
        <v>.110.000000000000.17</v>
      </c>
      <c r="DK1648" s="4" t="s">
        <v>5534</v>
      </c>
      <c r="DL1648" t="str">
        <f t="shared" si="169"/>
        <v>5997</v>
      </c>
      <c r="DM1648" t="s">
        <v>2735</v>
      </c>
      <c r="DN1648" t="str">
        <f t="shared" si="170"/>
        <v>110.336</v>
      </c>
      <c r="DO1648" t="str">
        <f t="shared" si="171"/>
        <v/>
      </c>
      <c r="DP1648" s="121" t="s">
        <v>3009</v>
      </c>
      <c r="DQ1648" t="s">
        <v>6555</v>
      </c>
      <c r="DR1648" t="s">
        <v>5931</v>
      </c>
      <c r="DS1648" t="str">
        <f t="shared" si="172"/>
        <v>.110.000000000000.</v>
      </c>
    </row>
    <row r="1649" spans="111:123" x14ac:dyDescent="0.25">
      <c r="DG1649" s="121" t="s">
        <v>3023</v>
      </c>
      <c r="DH1649" s="122" t="str">
        <f>VLOOKUP(DG1649,'[1]Sheet2 (2)'!$A$2:$C$2126,3,FALSE)</f>
        <v>82110.338.000.5997.110.000000000000.17</v>
      </c>
      <c r="DI1649" t="str">
        <f t="shared" si="167"/>
        <v>82110.338.000.</v>
      </c>
      <c r="DJ1649" t="str">
        <f t="shared" si="168"/>
        <v>.110.000000000000.17</v>
      </c>
      <c r="DK1649" s="4" t="s">
        <v>5535</v>
      </c>
      <c r="DL1649" t="str">
        <f t="shared" si="169"/>
        <v>5997</v>
      </c>
      <c r="DM1649" t="s">
        <v>2735</v>
      </c>
      <c r="DN1649" t="str">
        <f t="shared" si="170"/>
        <v>110.338</v>
      </c>
      <c r="DO1649" t="str">
        <f t="shared" si="171"/>
        <v/>
      </c>
      <c r="DP1649" s="121" t="s">
        <v>3023</v>
      </c>
      <c r="DQ1649" t="s">
        <v>6556</v>
      </c>
      <c r="DR1649" t="s">
        <v>5931</v>
      </c>
      <c r="DS1649" t="str">
        <f t="shared" si="172"/>
        <v>.110.000000000000.</v>
      </c>
    </row>
    <row r="1650" spans="111:123" x14ac:dyDescent="0.25">
      <c r="DG1650" s="121" t="s">
        <v>3037</v>
      </c>
      <c r="DH1650" s="122" t="str">
        <f>VLOOKUP(DG1650,'[1]Sheet2 (2)'!$A$2:$C$2126,3,FALSE)</f>
        <v>82110.339.000.5997.110.000000000000.17</v>
      </c>
      <c r="DI1650" t="str">
        <f t="shared" si="167"/>
        <v>82110.339.000.</v>
      </c>
      <c r="DJ1650" t="str">
        <f t="shared" si="168"/>
        <v>.110.000000000000.17</v>
      </c>
      <c r="DK1650" s="4" t="s">
        <v>5536</v>
      </c>
      <c r="DL1650" t="str">
        <f t="shared" si="169"/>
        <v>5997</v>
      </c>
      <c r="DM1650" t="s">
        <v>2735</v>
      </c>
      <c r="DN1650" t="str">
        <f t="shared" si="170"/>
        <v>110.339</v>
      </c>
      <c r="DO1650" t="str">
        <f t="shared" si="171"/>
        <v/>
      </c>
      <c r="DP1650" s="121" t="s">
        <v>3037</v>
      </c>
      <c r="DQ1650" t="s">
        <v>6557</v>
      </c>
      <c r="DR1650" t="s">
        <v>5931</v>
      </c>
      <c r="DS1650" t="str">
        <f t="shared" si="172"/>
        <v>.110.000000000000.</v>
      </c>
    </row>
    <row r="1651" spans="111:123" x14ac:dyDescent="0.25">
      <c r="DG1651" s="121" t="s">
        <v>3050</v>
      </c>
      <c r="DH1651" s="122" t="str">
        <f>VLOOKUP(DG1651,'[1]Sheet2 (2)'!$A$2:$C$2126,3,FALSE)</f>
        <v>82110.157.000.5997.110.000000000000.17</v>
      </c>
      <c r="DI1651" t="str">
        <f t="shared" si="167"/>
        <v>82110.157.000.</v>
      </c>
      <c r="DJ1651" t="str">
        <f t="shared" si="168"/>
        <v>.110.000000000000.17</v>
      </c>
      <c r="DK1651" s="4" t="s">
        <v>5537</v>
      </c>
      <c r="DL1651" t="str">
        <f t="shared" si="169"/>
        <v>5997</v>
      </c>
      <c r="DM1651" t="s">
        <v>2735</v>
      </c>
      <c r="DN1651" t="str">
        <f t="shared" si="170"/>
        <v>110.157</v>
      </c>
      <c r="DO1651" t="str">
        <f t="shared" si="171"/>
        <v/>
      </c>
      <c r="DP1651" s="121" t="s">
        <v>3050</v>
      </c>
      <c r="DQ1651" t="s">
        <v>6558</v>
      </c>
      <c r="DR1651" t="s">
        <v>5931</v>
      </c>
      <c r="DS1651" t="str">
        <f t="shared" si="172"/>
        <v>.110.000000000000.</v>
      </c>
    </row>
    <row r="1652" spans="111:123" x14ac:dyDescent="0.25">
      <c r="DG1652" s="121" t="s">
        <v>3063</v>
      </c>
      <c r="DH1652" s="122" t="str">
        <f>VLOOKUP(DG1652,'[1]Sheet2 (2)'!$A$2:$C$2126,3,FALSE)</f>
        <v>82110.157.000.5997.110.000000000000.17</v>
      </c>
      <c r="DI1652" t="str">
        <f t="shared" si="167"/>
        <v>82110.157.000.</v>
      </c>
      <c r="DJ1652" t="str">
        <f t="shared" si="168"/>
        <v>.110.000000000000.17</v>
      </c>
      <c r="DK1652" s="4" t="s">
        <v>5537</v>
      </c>
      <c r="DL1652" t="str">
        <f t="shared" si="169"/>
        <v>5997</v>
      </c>
      <c r="DM1652" t="s">
        <v>2735</v>
      </c>
      <c r="DN1652" t="str">
        <f t="shared" si="170"/>
        <v>110.157</v>
      </c>
      <c r="DO1652" t="str">
        <f t="shared" si="171"/>
        <v/>
      </c>
      <c r="DP1652" s="121" t="s">
        <v>3063</v>
      </c>
      <c r="DQ1652" t="s">
        <v>6558</v>
      </c>
      <c r="DR1652" t="s">
        <v>5931</v>
      </c>
      <c r="DS1652" t="str">
        <f t="shared" si="172"/>
        <v>.110.000000000000.</v>
      </c>
    </row>
    <row r="1653" spans="111:123" x14ac:dyDescent="0.25">
      <c r="DG1653" s="121" t="s">
        <v>3076</v>
      </c>
      <c r="DH1653" s="122" t="str">
        <f>VLOOKUP(DG1653,'[1]Sheet2 (2)'!$A$2:$C$2126,3,FALSE)</f>
        <v>82110.263.000.5997.110.000000000000.17</v>
      </c>
      <c r="DI1653" t="str">
        <f t="shared" si="167"/>
        <v>82110.263.000.</v>
      </c>
      <c r="DJ1653" t="str">
        <f t="shared" si="168"/>
        <v>.110.000000000000.17</v>
      </c>
      <c r="DK1653" s="4" t="s">
        <v>5538</v>
      </c>
      <c r="DL1653" t="str">
        <f t="shared" si="169"/>
        <v>5997</v>
      </c>
      <c r="DM1653" t="s">
        <v>2735</v>
      </c>
      <c r="DN1653" t="str">
        <f t="shared" si="170"/>
        <v>110.263</v>
      </c>
      <c r="DO1653" t="str">
        <f t="shared" si="171"/>
        <v/>
      </c>
      <c r="DP1653" s="121" t="s">
        <v>3076</v>
      </c>
      <c r="DQ1653" t="s">
        <v>6559</v>
      </c>
      <c r="DR1653" t="s">
        <v>5931</v>
      </c>
      <c r="DS1653" t="str">
        <f t="shared" si="172"/>
        <v>.110.000000000000.</v>
      </c>
    </row>
    <row r="1654" spans="111:123" x14ac:dyDescent="0.25">
      <c r="DG1654" s="121" t="s">
        <v>3091</v>
      </c>
      <c r="DH1654" s="122" t="str">
        <f>VLOOKUP(DG1654,'[1]Sheet2 (2)'!$A$2:$C$2126,3,FALSE)</f>
        <v>82110.223.000.5997.110.000000000000.17</v>
      </c>
      <c r="DI1654" t="str">
        <f t="shared" si="167"/>
        <v>82110.223.000.</v>
      </c>
      <c r="DJ1654" t="str">
        <f t="shared" si="168"/>
        <v>.110.000000000000.17</v>
      </c>
      <c r="DK1654" s="4" t="s">
        <v>5539</v>
      </c>
      <c r="DL1654" t="str">
        <f t="shared" si="169"/>
        <v>5997</v>
      </c>
      <c r="DM1654" t="s">
        <v>2735</v>
      </c>
      <c r="DN1654" t="str">
        <f t="shared" si="170"/>
        <v>110.223</v>
      </c>
      <c r="DO1654" t="str">
        <f t="shared" si="171"/>
        <v/>
      </c>
      <c r="DP1654" s="121" t="s">
        <v>3091</v>
      </c>
      <c r="DQ1654" t="s">
        <v>6560</v>
      </c>
      <c r="DR1654" t="s">
        <v>5931</v>
      </c>
      <c r="DS1654" t="str">
        <f t="shared" si="172"/>
        <v>.110.000000000000.</v>
      </c>
    </row>
    <row r="1655" spans="111:123" x14ac:dyDescent="0.25">
      <c r="DG1655" s="121" t="s">
        <v>3104</v>
      </c>
      <c r="DH1655" s="122" t="str">
        <f>VLOOKUP(DG1655,'[1]Sheet2 (2)'!$A$2:$C$2126,3,FALSE)</f>
        <v>82110.246.000.5997.110.000000000000.17</v>
      </c>
      <c r="DI1655" t="str">
        <f t="shared" si="167"/>
        <v>82110.246.000.</v>
      </c>
      <c r="DJ1655" t="str">
        <f t="shared" si="168"/>
        <v>.110.000000000000.17</v>
      </c>
      <c r="DK1655" s="4" t="s">
        <v>5540</v>
      </c>
      <c r="DL1655" t="str">
        <f t="shared" si="169"/>
        <v>5997</v>
      </c>
      <c r="DM1655" t="s">
        <v>2735</v>
      </c>
      <c r="DN1655" t="str">
        <f t="shared" si="170"/>
        <v>110.246</v>
      </c>
      <c r="DO1655" t="str">
        <f t="shared" si="171"/>
        <v/>
      </c>
      <c r="DP1655" s="121" t="s">
        <v>3104</v>
      </c>
      <c r="DQ1655" t="s">
        <v>6561</v>
      </c>
      <c r="DR1655" t="s">
        <v>5931</v>
      </c>
      <c r="DS1655" t="str">
        <f t="shared" si="172"/>
        <v>.110.000000000000.</v>
      </c>
    </row>
    <row r="1656" spans="111:123" x14ac:dyDescent="0.25">
      <c r="DG1656" s="121" t="s">
        <v>3118</v>
      </c>
      <c r="DH1656" s="122" t="str">
        <f>VLOOKUP(DG1656,'[1]Sheet2 (2)'!$A$2:$C$2126,3,FALSE)</f>
        <v>82110.248.000.5997.110.000000000000.17</v>
      </c>
      <c r="DI1656" t="str">
        <f t="shared" si="167"/>
        <v>82110.248.000.</v>
      </c>
      <c r="DJ1656" t="str">
        <f t="shared" si="168"/>
        <v>.110.000000000000.17</v>
      </c>
      <c r="DK1656" s="4" t="s">
        <v>5541</v>
      </c>
      <c r="DL1656" t="str">
        <f t="shared" si="169"/>
        <v>5997</v>
      </c>
      <c r="DM1656" t="s">
        <v>2735</v>
      </c>
      <c r="DN1656" t="str">
        <f t="shared" si="170"/>
        <v>110.248</v>
      </c>
      <c r="DO1656" t="str">
        <f t="shared" si="171"/>
        <v/>
      </c>
      <c r="DP1656" s="121" t="s">
        <v>3118</v>
      </c>
      <c r="DQ1656" t="s">
        <v>6562</v>
      </c>
      <c r="DR1656" t="s">
        <v>5931</v>
      </c>
      <c r="DS1656" t="str">
        <f t="shared" si="172"/>
        <v>.110.000000000000.</v>
      </c>
    </row>
    <row r="1657" spans="111:123" x14ac:dyDescent="0.25">
      <c r="DG1657" s="121" t="s">
        <v>3132</v>
      </c>
      <c r="DH1657" s="122" t="str">
        <f>VLOOKUP(DG1657,'[1]Sheet2 (2)'!$A$2:$C$2126,3,FALSE)</f>
        <v>82110.186.000.5997.110.000000000000.17</v>
      </c>
      <c r="DI1657" t="str">
        <f t="shared" si="167"/>
        <v>82110.186.000.</v>
      </c>
      <c r="DJ1657" t="str">
        <f t="shared" si="168"/>
        <v>.110.000000000000.17</v>
      </c>
      <c r="DK1657" s="4" t="s">
        <v>5542</v>
      </c>
      <c r="DL1657" t="str">
        <f t="shared" si="169"/>
        <v>5997</v>
      </c>
      <c r="DM1657" t="s">
        <v>2735</v>
      </c>
      <c r="DN1657" t="str">
        <f t="shared" si="170"/>
        <v>110.186</v>
      </c>
      <c r="DO1657" t="str">
        <f t="shared" si="171"/>
        <v/>
      </c>
      <c r="DP1657" s="121" t="s">
        <v>3132</v>
      </c>
      <c r="DQ1657" t="s">
        <v>6563</v>
      </c>
      <c r="DR1657" t="s">
        <v>5931</v>
      </c>
      <c r="DS1657" t="str">
        <f t="shared" si="172"/>
        <v>.110.000000000000.</v>
      </c>
    </row>
    <row r="1658" spans="111:123" x14ac:dyDescent="0.25">
      <c r="DG1658" s="121" t="s">
        <v>3146</v>
      </c>
      <c r="DH1658" s="122" t="str">
        <f>VLOOKUP(DG1658,'[1]Sheet2 (2)'!$A$2:$C$2126,3,FALSE)</f>
        <v>82110.188.000.5997.110.000000000000.17</v>
      </c>
      <c r="DI1658" t="str">
        <f t="shared" si="167"/>
        <v>82110.188.000.</v>
      </c>
      <c r="DJ1658" t="str">
        <f t="shared" si="168"/>
        <v>.110.000000000000.17</v>
      </c>
      <c r="DK1658" s="4" t="s">
        <v>5543</v>
      </c>
      <c r="DL1658" t="str">
        <f t="shared" si="169"/>
        <v>5997</v>
      </c>
      <c r="DM1658" t="s">
        <v>2735</v>
      </c>
      <c r="DN1658" t="str">
        <f t="shared" si="170"/>
        <v>110.188</v>
      </c>
      <c r="DO1658" t="str">
        <f t="shared" si="171"/>
        <v/>
      </c>
      <c r="DP1658" s="121" t="s">
        <v>3146</v>
      </c>
      <c r="DQ1658" t="s">
        <v>6564</v>
      </c>
      <c r="DR1658" t="s">
        <v>5931</v>
      </c>
      <c r="DS1658" t="str">
        <f t="shared" si="172"/>
        <v>.110.000000000000.</v>
      </c>
    </row>
    <row r="1659" spans="111:123" x14ac:dyDescent="0.25">
      <c r="DG1659" s="121" t="s">
        <v>3160</v>
      </c>
      <c r="DH1659" s="122" t="str">
        <f>VLOOKUP(DG1659,'[1]Sheet2 (2)'!$A$2:$C$2126,3,FALSE)</f>
        <v>82110.001.000.5997.110.000000000000.17</v>
      </c>
      <c r="DI1659" t="str">
        <f t="shared" si="167"/>
        <v>82110.001.000.</v>
      </c>
      <c r="DJ1659" t="str">
        <f t="shared" si="168"/>
        <v>.110.000000000000.17</v>
      </c>
      <c r="DK1659" s="4" t="s">
        <v>5544</v>
      </c>
      <c r="DL1659" t="str">
        <f t="shared" si="169"/>
        <v>5997</v>
      </c>
      <c r="DM1659" t="s">
        <v>2735</v>
      </c>
      <c r="DN1659" t="str">
        <f t="shared" si="170"/>
        <v>110.001</v>
      </c>
      <c r="DO1659" t="str">
        <f t="shared" si="171"/>
        <v/>
      </c>
      <c r="DP1659" s="121" t="s">
        <v>3160</v>
      </c>
      <c r="DQ1659" t="s">
        <v>6565</v>
      </c>
      <c r="DR1659" t="s">
        <v>5931</v>
      </c>
      <c r="DS1659" t="str">
        <f t="shared" si="172"/>
        <v>.110.000000000000.</v>
      </c>
    </row>
    <row r="1660" spans="111:123" x14ac:dyDescent="0.25">
      <c r="DG1660" s="121" t="s">
        <v>3174</v>
      </c>
      <c r="DH1660" s="122" t="str">
        <f>VLOOKUP(DG1660,'[1]Sheet2 (2)'!$A$2:$C$2126,3,FALSE)</f>
        <v>82110.012.000.5997.110.000000000000.17</v>
      </c>
      <c r="DI1660" t="str">
        <f t="shared" si="167"/>
        <v>82110.012.000.</v>
      </c>
      <c r="DJ1660" t="str">
        <f t="shared" si="168"/>
        <v>.110.000000000000.17</v>
      </c>
      <c r="DK1660" s="4" t="s">
        <v>5545</v>
      </c>
      <c r="DL1660" t="str">
        <f t="shared" si="169"/>
        <v>5997</v>
      </c>
      <c r="DM1660" t="s">
        <v>2735</v>
      </c>
      <c r="DN1660" t="str">
        <f t="shared" si="170"/>
        <v>110.012</v>
      </c>
      <c r="DO1660" t="str">
        <f t="shared" si="171"/>
        <v/>
      </c>
      <c r="DP1660" s="121" t="s">
        <v>3174</v>
      </c>
      <c r="DQ1660" t="s">
        <v>6566</v>
      </c>
      <c r="DR1660" t="s">
        <v>5931</v>
      </c>
      <c r="DS1660" t="str">
        <f t="shared" si="172"/>
        <v>.110.000000000000.</v>
      </c>
    </row>
    <row r="1661" spans="111:123" x14ac:dyDescent="0.25">
      <c r="DG1661" s="121" t="s">
        <v>3188</v>
      </c>
      <c r="DH1661" s="122" t="str">
        <f>VLOOKUP(DG1661,'[1]Sheet2 (2)'!$A$2:$C$2126,3,FALSE)</f>
        <v>82110.017.000.5997.110.000000000000.17</v>
      </c>
      <c r="DI1661" t="str">
        <f t="shared" si="167"/>
        <v>82110.017.000.</v>
      </c>
      <c r="DJ1661" t="str">
        <f t="shared" si="168"/>
        <v>.110.000000000000.17</v>
      </c>
      <c r="DK1661" s="4" t="s">
        <v>5546</v>
      </c>
      <c r="DL1661" t="str">
        <f t="shared" si="169"/>
        <v>5997</v>
      </c>
      <c r="DM1661" t="s">
        <v>2735</v>
      </c>
      <c r="DN1661" t="str">
        <f t="shared" si="170"/>
        <v>110.017</v>
      </c>
      <c r="DO1661" t="str">
        <f t="shared" si="171"/>
        <v/>
      </c>
      <c r="DP1661" s="121" t="s">
        <v>3188</v>
      </c>
      <c r="DQ1661" t="s">
        <v>6567</v>
      </c>
      <c r="DR1661" t="s">
        <v>5931</v>
      </c>
      <c r="DS1661" t="str">
        <f t="shared" si="172"/>
        <v>.110.000000000000.</v>
      </c>
    </row>
    <row r="1662" spans="111:123" x14ac:dyDescent="0.25">
      <c r="DG1662" s="121" t="s">
        <v>3203</v>
      </c>
      <c r="DH1662" s="122" t="str">
        <f>VLOOKUP(DG1662,'[1]Sheet2 (2)'!$A$2:$C$2126,3,FALSE)</f>
        <v>82110.021.000.5997.110.000000000000.17</v>
      </c>
      <c r="DI1662" t="str">
        <f t="shared" si="167"/>
        <v>82110.021.000.</v>
      </c>
      <c r="DJ1662" t="str">
        <f t="shared" si="168"/>
        <v>.110.000000000000.17</v>
      </c>
      <c r="DK1662" s="4" t="s">
        <v>5547</v>
      </c>
      <c r="DL1662" t="str">
        <f t="shared" si="169"/>
        <v>5997</v>
      </c>
      <c r="DM1662" t="s">
        <v>2735</v>
      </c>
      <c r="DN1662" t="str">
        <f t="shared" si="170"/>
        <v>110.021</v>
      </c>
      <c r="DO1662" t="str">
        <f t="shared" si="171"/>
        <v/>
      </c>
      <c r="DP1662" s="121" t="s">
        <v>3203</v>
      </c>
      <c r="DQ1662" t="s">
        <v>6568</v>
      </c>
      <c r="DR1662" t="s">
        <v>5931</v>
      </c>
      <c r="DS1662" t="str">
        <f t="shared" si="172"/>
        <v>.110.000000000000.</v>
      </c>
    </row>
    <row r="1663" spans="111:123" x14ac:dyDescent="0.25">
      <c r="DG1663" s="121" t="s">
        <v>3218</v>
      </c>
      <c r="DH1663" s="122" t="str">
        <f>VLOOKUP(DG1663,'[1]Sheet2 (2)'!$A$2:$C$2126,3,FALSE)</f>
        <v>82110.636.000.5997.570.000000000000.17</v>
      </c>
      <c r="DI1663" t="str">
        <f t="shared" si="167"/>
        <v>82110.636.000.</v>
      </c>
      <c r="DJ1663" t="str">
        <f t="shared" si="168"/>
        <v>.570.000000000000.17</v>
      </c>
      <c r="DK1663" s="4" t="s">
        <v>5548</v>
      </c>
      <c r="DL1663" t="str">
        <f t="shared" si="169"/>
        <v>5997</v>
      </c>
      <c r="DM1663" t="s">
        <v>2735</v>
      </c>
      <c r="DN1663" t="str">
        <f t="shared" si="170"/>
        <v>110.636</v>
      </c>
      <c r="DO1663" t="str">
        <f t="shared" si="171"/>
        <v/>
      </c>
      <c r="DP1663" s="121" t="s">
        <v>3218</v>
      </c>
      <c r="DQ1663" t="s">
        <v>6569</v>
      </c>
      <c r="DR1663" t="s">
        <v>5958</v>
      </c>
      <c r="DS1663" t="str">
        <f t="shared" si="172"/>
        <v>.570.000000000000.</v>
      </c>
    </row>
    <row r="1664" spans="111:123" x14ac:dyDescent="0.25">
      <c r="DG1664" s="121" t="s">
        <v>3233</v>
      </c>
      <c r="DH1664" s="122" t="str">
        <f>VLOOKUP(DG1664,'[1]Sheet2 (2)'!$A$2:$C$2126,3,FALSE)</f>
        <v>82110.635.000.5997.530.000000000000.17</v>
      </c>
      <c r="DI1664" t="str">
        <f t="shared" si="167"/>
        <v>82110.635.000.</v>
      </c>
      <c r="DJ1664" t="str">
        <f t="shared" si="168"/>
        <v>.530.000000000000.17</v>
      </c>
      <c r="DK1664" s="4" t="s">
        <v>5549</v>
      </c>
      <c r="DL1664" t="str">
        <f t="shared" si="169"/>
        <v>5997</v>
      </c>
      <c r="DM1664" t="s">
        <v>2735</v>
      </c>
      <c r="DN1664" t="str">
        <f t="shared" si="170"/>
        <v>110.635</v>
      </c>
      <c r="DO1664" t="str">
        <f t="shared" si="171"/>
        <v/>
      </c>
      <c r="DP1664" s="121" t="s">
        <v>3233</v>
      </c>
      <c r="DQ1664" t="s">
        <v>6570</v>
      </c>
      <c r="DR1664" t="s">
        <v>6102</v>
      </c>
      <c r="DS1664" t="str">
        <f t="shared" si="172"/>
        <v>.530.000000000000.</v>
      </c>
    </row>
    <row r="1665" spans="111:123" x14ac:dyDescent="0.25">
      <c r="DG1665" s="121" t="s">
        <v>3248</v>
      </c>
      <c r="DH1665" s="122" t="str">
        <f>VLOOKUP(DG1665,'[1]Sheet2 (2)'!$A$2:$C$2126,3,FALSE)</f>
        <v>82110.391.000.5997.610.000000000000.17</v>
      </c>
      <c r="DI1665" t="str">
        <f t="shared" si="167"/>
        <v>82110.391.000.</v>
      </c>
      <c r="DJ1665" t="str">
        <f t="shared" si="168"/>
        <v>.610.000000000000.17</v>
      </c>
      <c r="DK1665" s="4" t="s">
        <v>5550</v>
      </c>
      <c r="DL1665" t="str">
        <f t="shared" si="169"/>
        <v>5997</v>
      </c>
      <c r="DM1665" t="s">
        <v>2735</v>
      </c>
      <c r="DN1665" t="str">
        <f t="shared" si="170"/>
        <v>110.391</v>
      </c>
      <c r="DO1665" t="str">
        <f t="shared" si="171"/>
        <v/>
      </c>
      <c r="DP1665" s="121" t="s">
        <v>3248</v>
      </c>
      <c r="DQ1665" t="s">
        <v>6571</v>
      </c>
      <c r="DR1665" t="s">
        <v>5867</v>
      </c>
      <c r="DS1665" t="str">
        <f t="shared" si="172"/>
        <v>.610.000000000000.</v>
      </c>
    </row>
    <row r="1666" spans="111:123" x14ac:dyDescent="0.25">
      <c r="DG1666" s="121" t="s">
        <v>3262</v>
      </c>
      <c r="DH1666" s="122" t="str">
        <f>VLOOKUP(DG1666,'[1]Sheet2 (2)'!$A$2:$C$2126,3,FALSE)</f>
        <v>82110.689.000.5997.620.000000000000.17</v>
      </c>
      <c r="DI1666" t="str">
        <f t="shared" si="167"/>
        <v>82110.689.000.</v>
      </c>
      <c r="DJ1666" t="str">
        <f t="shared" si="168"/>
        <v>.620.000000000000.17</v>
      </c>
      <c r="DK1666" s="4" t="s">
        <v>5551</v>
      </c>
      <c r="DL1666" t="str">
        <f t="shared" si="169"/>
        <v>5997</v>
      </c>
      <c r="DM1666" t="s">
        <v>2735</v>
      </c>
      <c r="DN1666" t="str">
        <f t="shared" si="170"/>
        <v>110.689</v>
      </c>
      <c r="DO1666" t="str">
        <f t="shared" si="171"/>
        <v/>
      </c>
      <c r="DP1666" s="121" t="s">
        <v>3262</v>
      </c>
      <c r="DQ1666" t="s">
        <v>6572</v>
      </c>
      <c r="DR1666" t="s">
        <v>5869</v>
      </c>
      <c r="DS1666" t="str">
        <f t="shared" si="172"/>
        <v>.620.000000000000.</v>
      </c>
    </row>
    <row r="1667" spans="111:123" x14ac:dyDescent="0.25">
      <c r="DG1667" s="121" t="s">
        <v>3277</v>
      </c>
      <c r="DH1667" s="122" t="str">
        <f>VLOOKUP(DG1667,'[1]Sheet2 (2)'!$A$2:$C$2126,3,FALSE)</f>
        <v>82110.687.000.5997.630.000000000000.17</v>
      </c>
      <c r="DI1667" t="str">
        <f t="shared" ref="DI1667:DI1730" si="173">MID(DH1667,1,14)</f>
        <v>82110.687.000.</v>
      </c>
      <c r="DJ1667" t="str">
        <f t="shared" ref="DJ1667:DJ1730" si="174">MID(DH1667,19,20)</f>
        <v>.630.000000000000.17</v>
      </c>
      <c r="DK1667" s="4" t="s">
        <v>5552</v>
      </c>
      <c r="DL1667" t="str">
        <f t="shared" ref="DL1667:DL1730" si="175">MID(DH1667,15,4)</f>
        <v>5997</v>
      </c>
      <c r="DM1667" t="s">
        <v>2735</v>
      </c>
      <c r="DN1667" t="str">
        <f t="shared" ref="DN1667:DN1730" si="176">MID(DI1667,3,7)</f>
        <v>110.687</v>
      </c>
      <c r="DO1667" t="str">
        <f t="shared" ref="DO1667:DO1730" si="177">IF(DN1667="110.999","N/A","")</f>
        <v/>
      </c>
      <c r="DP1667" s="121" t="s">
        <v>3277</v>
      </c>
      <c r="DQ1667" t="s">
        <v>6573</v>
      </c>
      <c r="DR1667" t="s">
        <v>5876</v>
      </c>
      <c r="DS1667" t="str">
        <f t="shared" ref="DS1667:DS1730" si="178">MID(DR1667,1,18)</f>
        <v>.630.000000000000.</v>
      </c>
    </row>
    <row r="1668" spans="111:123" x14ac:dyDescent="0.25">
      <c r="DG1668" s="121" t="s">
        <v>3291</v>
      </c>
      <c r="DH1668" s="122" t="str">
        <f>VLOOKUP(DG1668,'[1]Sheet2 (2)'!$A$2:$C$2126,3,FALSE)</f>
        <v>82110.689.000.5997.620.000000000000.17</v>
      </c>
      <c r="DI1668" t="str">
        <f t="shared" si="173"/>
        <v>82110.689.000.</v>
      </c>
      <c r="DJ1668" t="str">
        <f t="shared" si="174"/>
        <v>.620.000000000000.17</v>
      </c>
      <c r="DK1668" s="4" t="s">
        <v>5551</v>
      </c>
      <c r="DL1668" t="str">
        <f t="shared" si="175"/>
        <v>5997</v>
      </c>
      <c r="DM1668" t="s">
        <v>2735</v>
      </c>
      <c r="DN1668" t="str">
        <f t="shared" si="176"/>
        <v>110.689</v>
      </c>
      <c r="DO1668" t="str">
        <f t="shared" si="177"/>
        <v/>
      </c>
      <c r="DP1668" s="121" t="s">
        <v>3291</v>
      </c>
      <c r="DQ1668" t="s">
        <v>6572</v>
      </c>
      <c r="DR1668" t="s">
        <v>5869</v>
      </c>
      <c r="DS1668" t="str">
        <f t="shared" si="178"/>
        <v>.620.000000000000.</v>
      </c>
    </row>
    <row r="1669" spans="111:123" x14ac:dyDescent="0.25">
      <c r="DG1669" s="121" t="s">
        <v>3305</v>
      </c>
      <c r="DH1669" s="122" t="str">
        <f>VLOOKUP(DG1669,'[1]Sheet2 (2)'!$A$2:$C$2126,3,FALSE)</f>
        <v>82110.689.000.5997.620.000000000000.17</v>
      </c>
      <c r="DI1669" t="str">
        <f t="shared" si="173"/>
        <v>82110.689.000.</v>
      </c>
      <c r="DJ1669" t="str">
        <f t="shared" si="174"/>
        <v>.620.000000000000.17</v>
      </c>
      <c r="DK1669" s="4" t="s">
        <v>5551</v>
      </c>
      <c r="DL1669" t="str">
        <f t="shared" si="175"/>
        <v>5997</v>
      </c>
      <c r="DM1669" t="s">
        <v>2735</v>
      </c>
      <c r="DN1669" t="str">
        <f t="shared" si="176"/>
        <v>110.689</v>
      </c>
      <c r="DO1669" t="str">
        <f t="shared" si="177"/>
        <v/>
      </c>
      <c r="DP1669" s="121" t="s">
        <v>3305</v>
      </c>
      <c r="DQ1669" t="s">
        <v>6572</v>
      </c>
      <c r="DR1669" t="s">
        <v>5869</v>
      </c>
      <c r="DS1669" t="str">
        <f t="shared" si="178"/>
        <v>.620.000000000000.</v>
      </c>
    </row>
    <row r="1670" spans="111:123" x14ac:dyDescent="0.25">
      <c r="DG1670" s="121" t="s">
        <v>3320</v>
      </c>
      <c r="DH1670" s="122" t="str">
        <f>VLOOKUP(DG1670,'[1]Sheet2 (2)'!$A$2:$C$2126,3,FALSE)</f>
        <v>82110.689.000.5997.620.000000000000.17</v>
      </c>
      <c r="DI1670" t="str">
        <f t="shared" si="173"/>
        <v>82110.689.000.</v>
      </c>
      <c r="DJ1670" t="str">
        <f t="shared" si="174"/>
        <v>.620.000000000000.17</v>
      </c>
      <c r="DK1670" s="4" t="s">
        <v>5551</v>
      </c>
      <c r="DL1670" t="str">
        <f t="shared" si="175"/>
        <v>5997</v>
      </c>
      <c r="DM1670" t="s">
        <v>2735</v>
      </c>
      <c r="DN1670" t="str">
        <f t="shared" si="176"/>
        <v>110.689</v>
      </c>
      <c r="DO1670" t="str">
        <f t="shared" si="177"/>
        <v/>
      </c>
      <c r="DP1670" s="121" t="s">
        <v>3320</v>
      </c>
      <c r="DQ1670" t="s">
        <v>6572</v>
      </c>
      <c r="DR1670" t="s">
        <v>5869</v>
      </c>
      <c r="DS1670" t="str">
        <f t="shared" si="178"/>
        <v>.620.000000000000.</v>
      </c>
    </row>
    <row r="1671" spans="111:123" x14ac:dyDescent="0.25">
      <c r="DG1671" s="121" t="s">
        <v>3335</v>
      </c>
      <c r="DH1671" s="122" t="str">
        <f>VLOOKUP(DG1671,'[1]Sheet2 (2)'!$A$2:$C$2126,3,FALSE)</f>
        <v>82110.689.305.5997.620.000000000000.17</v>
      </c>
      <c r="DI1671" t="str">
        <f t="shared" si="173"/>
        <v>82110.689.305.</v>
      </c>
      <c r="DJ1671" t="str">
        <f t="shared" si="174"/>
        <v>.620.000000000000.17</v>
      </c>
      <c r="DK1671" s="4" t="s">
        <v>5553</v>
      </c>
      <c r="DL1671" t="str">
        <f t="shared" si="175"/>
        <v>5997</v>
      </c>
      <c r="DM1671" t="s">
        <v>2735</v>
      </c>
      <c r="DN1671" t="str">
        <f t="shared" si="176"/>
        <v>110.689</v>
      </c>
      <c r="DO1671" t="str">
        <f t="shared" si="177"/>
        <v/>
      </c>
      <c r="DP1671" s="121" t="s">
        <v>3335</v>
      </c>
      <c r="DQ1671" t="s">
        <v>6574</v>
      </c>
      <c r="DR1671" t="s">
        <v>5869</v>
      </c>
      <c r="DS1671" t="str">
        <f t="shared" si="178"/>
        <v>.620.000000000000.</v>
      </c>
    </row>
    <row r="1672" spans="111:123" x14ac:dyDescent="0.25">
      <c r="DG1672" s="121" t="s">
        <v>3350</v>
      </c>
      <c r="DH1672" s="122" t="str">
        <f>VLOOKUP(DG1672,'[1]Sheet2 (2)'!$A$2:$C$2126,3,FALSE)</f>
        <v>82110.689.301.5997.620.000000000000.17</v>
      </c>
      <c r="DI1672" t="str">
        <f t="shared" si="173"/>
        <v>82110.689.301.</v>
      </c>
      <c r="DJ1672" t="str">
        <f t="shared" si="174"/>
        <v>.620.000000000000.17</v>
      </c>
      <c r="DK1672" s="4" t="s">
        <v>5554</v>
      </c>
      <c r="DL1672" t="str">
        <f t="shared" si="175"/>
        <v>5997</v>
      </c>
      <c r="DM1672" t="s">
        <v>2735</v>
      </c>
      <c r="DN1672" t="str">
        <f t="shared" si="176"/>
        <v>110.689</v>
      </c>
      <c r="DO1672" t="str">
        <f t="shared" si="177"/>
        <v/>
      </c>
      <c r="DP1672" s="121" t="s">
        <v>3350</v>
      </c>
      <c r="DQ1672" t="s">
        <v>6575</v>
      </c>
      <c r="DR1672" t="s">
        <v>5869</v>
      </c>
      <c r="DS1672" t="str">
        <f t="shared" si="178"/>
        <v>.620.000000000000.</v>
      </c>
    </row>
    <row r="1673" spans="111:123" x14ac:dyDescent="0.25">
      <c r="DG1673" s="121" t="s">
        <v>3364</v>
      </c>
      <c r="DH1673" s="122" t="str">
        <f>VLOOKUP(DG1673,'[1]Sheet2 (2)'!$A$2:$C$2126,3,FALSE)</f>
        <v>82110.689.000.5997.620.000000000000.17</v>
      </c>
      <c r="DI1673" t="str">
        <f t="shared" si="173"/>
        <v>82110.689.000.</v>
      </c>
      <c r="DJ1673" t="str">
        <f t="shared" si="174"/>
        <v>.620.000000000000.17</v>
      </c>
      <c r="DK1673" s="4" t="s">
        <v>5551</v>
      </c>
      <c r="DL1673" t="str">
        <f t="shared" si="175"/>
        <v>5997</v>
      </c>
      <c r="DM1673" t="s">
        <v>2735</v>
      </c>
      <c r="DN1673" t="str">
        <f t="shared" si="176"/>
        <v>110.689</v>
      </c>
      <c r="DO1673" t="str">
        <f t="shared" si="177"/>
        <v/>
      </c>
      <c r="DP1673" s="121" t="s">
        <v>3364</v>
      </c>
      <c r="DQ1673" t="s">
        <v>6572</v>
      </c>
      <c r="DR1673" t="s">
        <v>5869</v>
      </c>
      <c r="DS1673" t="str">
        <f t="shared" si="178"/>
        <v>.620.000000000000.</v>
      </c>
    </row>
    <row r="1674" spans="111:123" x14ac:dyDescent="0.25">
      <c r="DG1674" s="121" t="s">
        <v>3378</v>
      </c>
      <c r="DH1674" s="122" t="str">
        <f>VLOOKUP(DG1674,'[1]Sheet2 (2)'!$A$2:$C$2126,3,FALSE)</f>
        <v>82110.689.000.5997.620.000000000000.17</v>
      </c>
      <c r="DI1674" t="str">
        <f t="shared" si="173"/>
        <v>82110.689.000.</v>
      </c>
      <c r="DJ1674" t="str">
        <f t="shared" si="174"/>
        <v>.620.000000000000.17</v>
      </c>
      <c r="DK1674" s="4" t="s">
        <v>5551</v>
      </c>
      <c r="DL1674" t="str">
        <f t="shared" si="175"/>
        <v>5997</v>
      </c>
      <c r="DM1674" t="s">
        <v>2735</v>
      </c>
      <c r="DN1674" t="str">
        <f t="shared" si="176"/>
        <v>110.689</v>
      </c>
      <c r="DO1674" t="str">
        <f t="shared" si="177"/>
        <v/>
      </c>
      <c r="DP1674" s="121" t="s">
        <v>3378</v>
      </c>
      <c r="DQ1674" t="s">
        <v>6572</v>
      </c>
      <c r="DR1674" t="s">
        <v>5869</v>
      </c>
      <c r="DS1674" t="str">
        <f t="shared" si="178"/>
        <v>.620.000000000000.</v>
      </c>
    </row>
    <row r="1675" spans="111:123" x14ac:dyDescent="0.25">
      <c r="DG1675" s="121" t="s">
        <v>3392</v>
      </c>
      <c r="DH1675" s="122" t="str">
        <f>VLOOKUP(DG1675,'[1]Sheet2 (2)'!$A$2:$C$2126,3,FALSE)</f>
        <v>82110.695.000.5997.630.000000000000.17</v>
      </c>
      <c r="DI1675" t="str">
        <f t="shared" si="173"/>
        <v>82110.695.000.</v>
      </c>
      <c r="DJ1675" t="str">
        <f t="shared" si="174"/>
        <v>.630.000000000000.17</v>
      </c>
      <c r="DK1675" s="4" t="s">
        <v>5555</v>
      </c>
      <c r="DL1675" t="str">
        <f t="shared" si="175"/>
        <v>5997</v>
      </c>
      <c r="DM1675" t="s">
        <v>2735</v>
      </c>
      <c r="DN1675" t="str">
        <f t="shared" si="176"/>
        <v>110.695</v>
      </c>
      <c r="DO1675" t="str">
        <f t="shared" si="177"/>
        <v/>
      </c>
      <c r="DP1675" s="121" t="s">
        <v>3392</v>
      </c>
      <c r="DQ1675" t="s">
        <v>6576</v>
      </c>
      <c r="DR1675" t="s">
        <v>5876</v>
      </c>
      <c r="DS1675" t="str">
        <f t="shared" si="178"/>
        <v>.630.000000000000.</v>
      </c>
    </row>
    <row r="1676" spans="111:123" x14ac:dyDescent="0.25">
      <c r="DG1676" s="121" t="s">
        <v>3406</v>
      </c>
      <c r="DH1676" s="122" t="str">
        <f>VLOOKUP(DG1676,'[1]Sheet2 (2)'!$A$2:$C$2126,3,FALSE)</f>
        <v>82110.695.000.5997.630.000000000000.17</v>
      </c>
      <c r="DI1676" t="str">
        <f t="shared" si="173"/>
        <v>82110.695.000.</v>
      </c>
      <c r="DJ1676" t="str">
        <f t="shared" si="174"/>
        <v>.630.000000000000.17</v>
      </c>
      <c r="DK1676" s="4" t="s">
        <v>5555</v>
      </c>
      <c r="DL1676" t="str">
        <f t="shared" si="175"/>
        <v>5997</v>
      </c>
      <c r="DM1676" t="s">
        <v>2735</v>
      </c>
      <c r="DN1676" t="str">
        <f t="shared" si="176"/>
        <v>110.695</v>
      </c>
      <c r="DO1676" t="str">
        <f t="shared" si="177"/>
        <v/>
      </c>
      <c r="DP1676" s="121" t="s">
        <v>3406</v>
      </c>
      <c r="DQ1676" t="s">
        <v>6576</v>
      </c>
      <c r="DR1676" t="s">
        <v>5876</v>
      </c>
      <c r="DS1676" t="str">
        <f t="shared" si="178"/>
        <v>.630.000000000000.</v>
      </c>
    </row>
    <row r="1677" spans="111:123" x14ac:dyDescent="0.25">
      <c r="DG1677" s="121" t="s">
        <v>3420</v>
      </c>
      <c r="DH1677" s="122" t="str">
        <f>VLOOKUP(DG1677,'[1]Sheet2 (2)'!$A$2:$C$2126,3,FALSE)</f>
        <v>82110.695.000.5997.630.000000000000.17</v>
      </c>
      <c r="DI1677" t="str">
        <f t="shared" si="173"/>
        <v>82110.695.000.</v>
      </c>
      <c r="DJ1677" t="str">
        <f t="shared" si="174"/>
        <v>.630.000000000000.17</v>
      </c>
      <c r="DK1677" s="4" t="s">
        <v>5555</v>
      </c>
      <c r="DL1677" t="str">
        <f t="shared" si="175"/>
        <v>5997</v>
      </c>
      <c r="DM1677" t="s">
        <v>2735</v>
      </c>
      <c r="DN1677" t="str">
        <f t="shared" si="176"/>
        <v>110.695</v>
      </c>
      <c r="DO1677" t="str">
        <f t="shared" si="177"/>
        <v/>
      </c>
      <c r="DP1677" s="121" t="s">
        <v>3420</v>
      </c>
      <c r="DQ1677" t="s">
        <v>6576</v>
      </c>
      <c r="DR1677" t="s">
        <v>5876</v>
      </c>
      <c r="DS1677" t="str">
        <f t="shared" si="178"/>
        <v>.630.000000000000.</v>
      </c>
    </row>
    <row r="1678" spans="111:123" x14ac:dyDescent="0.25">
      <c r="DG1678" s="121" t="s">
        <v>3434</v>
      </c>
      <c r="DH1678" s="122" t="str">
        <f>VLOOKUP(DG1678,'[1]Sheet2 (2)'!$A$2:$C$2126,3,FALSE)</f>
        <v>82110.695.000.5997.630.000000000000.17</v>
      </c>
      <c r="DI1678" t="str">
        <f t="shared" si="173"/>
        <v>82110.695.000.</v>
      </c>
      <c r="DJ1678" t="str">
        <f t="shared" si="174"/>
        <v>.630.000000000000.17</v>
      </c>
      <c r="DK1678" s="4" t="s">
        <v>5555</v>
      </c>
      <c r="DL1678" t="str">
        <f t="shared" si="175"/>
        <v>5997</v>
      </c>
      <c r="DM1678" t="s">
        <v>2735</v>
      </c>
      <c r="DN1678" t="str">
        <f t="shared" si="176"/>
        <v>110.695</v>
      </c>
      <c r="DO1678" t="str">
        <f t="shared" si="177"/>
        <v/>
      </c>
      <c r="DP1678" s="121" t="s">
        <v>3434</v>
      </c>
      <c r="DQ1678" t="s">
        <v>6576</v>
      </c>
      <c r="DR1678" t="s">
        <v>5876</v>
      </c>
      <c r="DS1678" t="str">
        <f t="shared" si="178"/>
        <v>.630.000000000000.</v>
      </c>
    </row>
    <row r="1679" spans="111:123" x14ac:dyDescent="0.25">
      <c r="DG1679" s="121" t="s">
        <v>3448</v>
      </c>
      <c r="DH1679" s="122" t="str">
        <f>VLOOKUP(DG1679,'[1]Sheet2 (2)'!$A$2:$C$2126,3,FALSE)</f>
        <v>82110.785.000.5997.630.000000000000.17</v>
      </c>
      <c r="DI1679" t="str">
        <f t="shared" si="173"/>
        <v>82110.785.000.</v>
      </c>
      <c r="DJ1679" t="str">
        <f t="shared" si="174"/>
        <v>.630.000000000000.17</v>
      </c>
      <c r="DK1679" s="4" t="s">
        <v>5556</v>
      </c>
      <c r="DL1679" t="str">
        <f t="shared" si="175"/>
        <v>5997</v>
      </c>
      <c r="DM1679" t="s">
        <v>2735</v>
      </c>
      <c r="DN1679" t="str">
        <f t="shared" si="176"/>
        <v>110.785</v>
      </c>
      <c r="DO1679" t="str">
        <f t="shared" si="177"/>
        <v/>
      </c>
      <c r="DP1679" s="121" t="s">
        <v>3448</v>
      </c>
      <c r="DQ1679" t="s">
        <v>6577</v>
      </c>
      <c r="DR1679" t="s">
        <v>5876</v>
      </c>
      <c r="DS1679" t="str">
        <f t="shared" si="178"/>
        <v>.630.000000000000.</v>
      </c>
    </row>
    <row r="1680" spans="111:123" x14ac:dyDescent="0.25">
      <c r="DG1680" s="121" t="s">
        <v>3463</v>
      </c>
      <c r="DH1680" s="122" t="str">
        <f>VLOOKUP(DG1680,'[1]Sheet2 (2)'!$A$2:$C$2126,3,FALSE)</f>
        <v>82110.784.000.5997.720.000000000000.17</v>
      </c>
      <c r="DI1680" t="str">
        <f t="shared" si="173"/>
        <v>82110.784.000.</v>
      </c>
      <c r="DJ1680" t="str">
        <f t="shared" si="174"/>
        <v>.720.000000000000.17</v>
      </c>
      <c r="DK1680" s="4" t="s">
        <v>5557</v>
      </c>
      <c r="DL1680" t="str">
        <f t="shared" si="175"/>
        <v>5997</v>
      </c>
      <c r="DM1680" t="s">
        <v>2735</v>
      </c>
      <c r="DN1680" t="str">
        <f t="shared" si="176"/>
        <v>110.784</v>
      </c>
      <c r="DO1680" t="str">
        <f t="shared" si="177"/>
        <v/>
      </c>
      <c r="DP1680" s="121" t="s">
        <v>3463</v>
      </c>
      <c r="DQ1680" t="s">
        <v>6578</v>
      </c>
      <c r="DR1680" t="s">
        <v>5912</v>
      </c>
      <c r="DS1680" t="str">
        <f t="shared" si="178"/>
        <v>.720.000000000000.</v>
      </c>
    </row>
    <row r="1681" spans="111:123" x14ac:dyDescent="0.25">
      <c r="DG1681" s="121" t="s">
        <v>3478</v>
      </c>
      <c r="DH1681" s="122" t="str">
        <f>VLOOKUP(DG1681,'[1]Sheet2 (2)'!$A$2:$C$2126,3,FALSE)</f>
        <v>82110.700.000.5997.780.000000000000.17</v>
      </c>
      <c r="DI1681" t="str">
        <f t="shared" si="173"/>
        <v>82110.700.000.</v>
      </c>
      <c r="DJ1681" t="str">
        <f t="shared" si="174"/>
        <v>.780.000000000000.17</v>
      </c>
      <c r="DK1681" s="4" t="s">
        <v>5558</v>
      </c>
      <c r="DL1681" t="str">
        <f t="shared" si="175"/>
        <v>5997</v>
      </c>
      <c r="DM1681" t="s">
        <v>2735</v>
      </c>
      <c r="DN1681" t="str">
        <f t="shared" si="176"/>
        <v>110.700</v>
      </c>
      <c r="DO1681" t="str">
        <f t="shared" si="177"/>
        <v/>
      </c>
      <c r="DP1681" s="121" t="s">
        <v>3478</v>
      </c>
      <c r="DQ1681" t="s">
        <v>6579</v>
      </c>
      <c r="DR1681" t="s">
        <v>5909</v>
      </c>
      <c r="DS1681" t="str">
        <f t="shared" si="178"/>
        <v>.780.000000000000.</v>
      </c>
    </row>
    <row r="1682" spans="111:123" x14ac:dyDescent="0.25">
      <c r="DG1682" s="121" t="s">
        <v>3492</v>
      </c>
      <c r="DH1682" s="122" t="str">
        <f>VLOOKUP(DG1682,'[1]Sheet2 (2)'!$A$2:$C$2126,3,FALSE)</f>
        <v>82110.781.000.5997.710.000000000000.17</v>
      </c>
      <c r="DI1682" t="str">
        <f t="shared" si="173"/>
        <v>82110.781.000.</v>
      </c>
      <c r="DJ1682" t="str">
        <f t="shared" si="174"/>
        <v>.710.000000000000.17</v>
      </c>
      <c r="DK1682" s="4" t="s">
        <v>5559</v>
      </c>
      <c r="DL1682" t="str">
        <f t="shared" si="175"/>
        <v>5997</v>
      </c>
      <c r="DM1682" t="s">
        <v>2735</v>
      </c>
      <c r="DN1682" t="str">
        <f t="shared" si="176"/>
        <v>110.781</v>
      </c>
      <c r="DO1682" t="str">
        <f t="shared" si="177"/>
        <v/>
      </c>
      <c r="DP1682" s="121" t="s">
        <v>3492</v>
      </c>
      <c r="DQ1682" t="s">
        <v>6580</v>
      </c>
      <c r="DR1682" t="s">
        <v>5919</v>
      </c>
      <c r="DS1682" t="str">
        <f t="shared" si="178"/>
        <v>.710.000000000000.</v>
      </c>
    </row>
    <row r="1683" spans="111:123" x14ac:dyDescent="0.25">
      <c r="DG1683" s="121" t="s">
        <v>3506</v>
      </c>
      <c r="DH1683" s="122" t="str">
        <f>VLOOKUP(DG1683,'[1]Sheet2 (2)'!$A$2:$C$2126,3,FALSE)</f>
        <v>82110.782.000.5997.730.000000000000.17</v>
      </c>
      <c r="DI1683" t="str">
        <f t="shared" si="173"/>
        <v>82110.782.000.</v>
      </c>
      <c r="DJ1683" t="str">
        <f t="shared" si="174"/>
        <v>.730.000000000000.17</v>
      </c>
      <c r="DK1683" s="4" t="s">
        <v>5560</v>
      </c>
      <c r="DL1683" t="str">
        <f t="shared" si="175"/>
        <v>5997</v>
      </c>
      <c r="DM1683" t="s">
        <v>2735</v>
      </c>
      <c r="DN1683" t="str">
        <f t="shared" si="176"/>
        <v>110.782</v>
      </c>
      <c r="DO1683" t="str">
        <f t="shared" si="177"/>
        <v/>
      </c>
      <c r="DP1683" s="121" t="s">
        <v>3506</v>
      </c>
      <c r="DQ1683" t="s">
        <v>6581</v>
      </c>
      <c r="DR1683" t="s">
        <v>6092</v>
      </c>
      <c r="DS1683" t="str">
        <f t="shared" si="178"/>
        <v>.730.000000000000.</v>
      </c>
    </row>
    <row r="1684" spans="111:123" x14ac:dyDescent="0.25">
      <c r="DG1684" s="121" t="s">
        <v>3520</v>
      </c>
      <c r="DH1684" s="122" t="str">
        <f>VLOOKUP(DG1684,'[1]Sheet2 (2)'!$A$2:$C$2126,3,FALSE)</f>
        <v>82110.391.291.5997.610.000000000000.17</v>
      </c>
      <c r="DI1684" t="str">
        <f t="shared" si="173"/>
        <v>82110.391.291.</v>
      </c>
      <c r="DJ1684" t="str">
        <f t="shared" si="174"/>
        <v>.610.000000000000.17</v>
      </c>
      <c r="DK1684" s="4" t="s">
        <v>5561</v>
      </c>
      <c r="DL1684" t="str">
        <f t="shared" si="175"/>
        <v>5997</v>
      </c>
      <c r="DM1684" t="s">
        <v>2735</v>
      </c>
      <c r="DN1684" t="str">
        <f t="shared" si="176"/>
        <v>110.391</v>
      </c>
      <c r="DO1684" t="str">
        <f t="shared" si="177"/>
        <v/>
      </c>
      <c r="DP1684" s="121" t="s">
        <v>3520</v>
      </c>
      <c r="DQ1684" t="s">
        <v>6582</v>
      </c>
      <c r="DR1684" t="s">
        <v>5867</v>
      </c>
      <c r="DS1684" t="str">
        <f t="shared" si="178"/>
        <v>.610.000000000000.</v>
      </c>
    </row>
    <row r="1685" spans="111:123" x14ac:dyDescent="0.25">
      <c r="DG1685" s="121" t="s">
        <v>3534</v>
      </c>
      <c r="DH1685" s="122" t="str">
        <f>VLOOKUP(DG1685,'[1]Sheet2 (2)'!$A$2:$C$2126,3,FALSE)</f>
        <v>82110.692.000.5997.610.000000000000.17</v>
      </c>
      <c r="DI1685" t="str">
        <f t="shared" si="173"/>
        <v>82110.692.000.</v>
      </c>
      <c r="DJ1685" t="str">
        <f t="shared" si="174"/>
        <v>.610.000000000000.17</v>
      </c>
      <c r="DK1685" s="4" t="s">
        <v>5562</v>
      </c>
      <c r="DL1685" t="str">
        <f t="shared" si="175"/>
        <v>5997</v>
      </c>
      <c r="DM1685" t="s">
        <v>2735</v>
      </c>
      <c r="DN1685" t="str">
        <f t="shared" si="176"/>
        <v>110.692</v>
      </c>
      <c r="DO1685" t="str">
        <f t="shared" si="177"/>
        <v/>
      </c>
      <c r="DP1685" s="121" t="s">
        <v>3534</v>
      </c>
      <c r="DQ1685" t="s">
        <v>6583</v>
      </c>
      <c r="DR1685" t="s">
        <v>5867</v>
      </c>
      <c r="DS1685" t="str">
        <f t="shared" si="178"/>
        <v>.610.000000000000.</v>
      </c>
    </row>
    <row r="1686" spans="111:123" x14ac:dyDescent="0.25">
      <c r="DG1686" s="121" t="s">
        <v>3548</v>
      </c>
      <c r="DH1686" s="122" t="str">
        <f>VLOOKUP(DG1686,'[1]Sheet2 (2)'!$A$2:$C$2126,3,FALSE)</f>
        <v>82110.390.000.5997.510.000000000000.17</v>
      </c>
      <c r="DI1686" t="str">
        <f t="shared" si="173"/>
        <v>82110.390.000.</v>
      </c>
      <c r="DJ1686" t="str">
        <f t="shared" si="174"/>
        <v>.510.000000000000.17</v>
      </c>
      <c r="DK1686" s="4" t="s">
        <v>5563</v>
      </c>
      <c r="DL1686" t="str">
        <f t="shared" si="175"/>
        <v>5997</v>
      </c>
      <c r="DM1686" t="s">
        <v>2735</v>
      </c>
      <c r="DN1686" t="str">
        <f t="shared" si="176"/>
        <v>110.390</v>
      </c>
      <c r="DO1686" t="str">
        <f t="shared" si="177"/>
        <v/>
      </c>
      <c r="DP1686" s="121" t="s">
        <v>3548</v>
      </c>
      <c r="DQ1686" t="s">
        <v>6584</v>
      </c>
      <c r="DR1686" t="s">
        <v>5885</v>
      </c>
      <c r="DS1686" t="str">
        <f t="shared" si="178"/>
        <v>.510.000000000000.</v>
      </c>
    </row>
    <row r="1687" spans="111:123" x14ac:dyDescent="0.25">
      <c r="DG1687" s="121" t="s">
        <v>3561</v>
      </c>
      <c r="DH1687" s="122" t="str">
        <f>VLOOKUP(DG1687,'[1]Sheet2 (2)'!$A$2:$C$2126,3,FALSE)</f>
        <v>82110.634.000.5997.540.000000000000.17</v>
      </c>
      <c r="DI1687" t="str">
        <f t="shared" si="173"/>
        <v>82110.634.000.</v>
      </c>
      <c r="DJ1687" t="str">
        <f t="shared" si="174"/>
        <v>.540.000000000000.17</v>
      </c>
      <c r="DK1687" s="4" t="s">
        <v>5564</v>
      </c>
      <c r="DL1687" t="str">
        <f t="shared" si="175"/>
        <v>5997</v>
      </c>
      <c r="DM1687" t="s">
        <v>2735</v>
      </c>
      <c r="DN1687" t="str">
        <f t="shared" si="176"/>
        <v>110.634</v>
      </c>
      <c r="DO1687" t="str">
        <f t="shared" si="177"/>
        <v/>
      </c>
      <c r="DP1687" s="121" t="s">
        <v>3561</v>
      </c>
      <c r="DQ1687" t="s">
        <v>6585</v>
      </c>
      <c r="DR1687" t="s">
        <v>5883</v>
      </c>
      <c r="DS1687" t="str">
        <f t="shared" si="178"/>
        <v>.540.000000000000.</v>
      </c>
    </row>
    <row r="1688" spans="111:123" x14ac:dyDescent="0.25">
      <c r="DG1688" s="121" t="s">
        <v>3574</v>
      </c>
      <c r="DH1688" s="122" t="str">
        <f>VLOOKUP(DG1688,'[1]Sheet2 (2)'!$A$2:$C$2126,3,FALSE)</f>
        <v>82110.633.000.5997.560.000000000000.17</v>
      </c>
      <c r="DI1688" t="str">
        <f t="shared" si="173"/>
        <v>82110.633.000.</v>
      </c>
      <c r="DJ1688" t="str">
        <f t="shared" si="174"/>
        <v>.560.000000000000.17</v>
      </c>
      <c r="DK1688" s="4" t="s">
        <v>5565</v>
      </c>
      <c r="DL1688" t="str">
        <f t="shared" si="175"/>
        <v>5997</v>
      </c>
      <c r="DM1688" t="s">
        <v>2735</v>
      </c>
      <c r="DN1688" t="str">
        <f t="shared" si="176"/>
        <v>110.633</v>
      </c>
      <c r="DO1688" t="str">
        <f t="shared" si="177"/>
        <v/>
      </c>
      <c r="DP1688" s="121" t="s">
        <v>3574</v>
      </c>
      <c r="DQ1688" t="s">
        <v>6586</v>
      </c>
      <c r="DR1688" t="s">
        <v>5881</v>
      </c>
      <c r="DS1688" t="str">
        <f t="shared" si="178"/>
        <v>.560.000000000000.</v>
      </c>
    </row>
    <row r="1689" spans="111:123" x14ac:dyDescent="0.25">
      <c r="DG1689" s="121" t="s">
        <v>3587</v>
      </c>
      <c r="DH1689" s="122" t="str">
        <f>VLOOKUP(DG1689,'[1]Sheet2 (2)'!$A$2:$C$2126,3,FALSE)</f>
        <v>82110.632.000.5997.520.000000000000.17</v>
      </c>
      <c r="DI1689" t="str">
        <f t="shared" si="173"/>
        <v>82110.632.000.</v>
      </c>
      <c r="DJ1689" t="str">
        <f t="shared" si="174"/>
        <v>.520.000000000000.17</v>
      </c>
      <c r="DK1689" s="4" t="s">
        <v>5566</v>
      </c>
      <c r="DL1689" t="str">
        <f t="shared" si="175"/>
        <v>5997</v>
      </c>
      <c r="DM1689" t="s">
        <v>2735</v>
      </c>
      <c r="DN1689" t="str">
        <f t="shared" si="176"/>
        <v>110.632</v>
      </c>
      <c r="DO1689" t="str">
        <f t="shared" si="177"/>
        <v/>
      </c>
      <c r="DP1689" s="121" t="s">
        <v>3587</v>
      </c>
      <c r="DQ1689" t="s">
        <v>6587</v>
      </c>
      <c r="DR1689" t="s">
        <v>6106</v>
      </c>
      <c r="DS1689" t="str">
        <f t="shared" si="178"/>
        <v>.520.000000000000.</v>
      </c>
    </row>
    <row r="1690" spans="111:123" x14ac:dyDescent="0.25">
      <c r="DG1690" s="121" t="s">
        <v>3600</v>
      </c>
      <c r="DH1690" s="122" t="str">
        <f>VLOOKUP(DG1690,'[1]Sheet2 (2)'!$A$2:$C$2126,3,FALSE)</f>
        <v>82110.637.000.5997.580.000000000000.17</v>
      </c>
      <c r="DI1690" t="str">
        <f t="shared" si="173"/>
        <v>82110.637.000.</v>
      </c>
      <c r="DJ1690" t="str">
        <f t="shared" si="174"/>
        <v>.580.000000000000.17</v>
      </c>
      <c r="DK1690" s="4" t="s">
        <v>5567</v>
      </c>
      <c r="DL1690" t="str">
        <f t="shared" si="175"/>
        <v>5997</v>
      </c>
      <c r="DM1690" t="s">
        <v>2735</v>
      </c>
      <c r="DN1690" t="str">
        <f t="shared" si="176"/>
        <v>110.637</v>
      </c>
      <c r="DO1690" t="str">
        <f t="shared" si="177"/>
        <v/>
      </c>
      <c r="DP1690" s="121" t="s">
        <v>3600</v>
      </c>
      <c r="DQ1690" t="s">
        <v>6588</v>
      </c>
      <c r="DR1690" t="s">
        <v>6104</v>
      </c>
      <c r="DS1690" t="str">
        <f t="shared" si="178"/>
        <v>.580.000000000000.</v>
      </c>
    </row>
    <row r="1691" spans="111:123" x14ac:dyDescent="0.25">
      <c r="DG1691" s="121" t="s">
        <v>3613</v>
      </c>
      <c r="DH1691" s="122" t="str">
        <f>VLOOKUP(DG1691,'[1]Sheet2 (2)'!$A$2:$C$2126,3,FALSE)</f>
        <v>82110.638.000.5997.520.000000000000.17</v>
      </c>
      <c r="DI1691" t="str">
        <f t="shared" si="173"/>
        <v>82110.638.000.</v>
      </c>
      <c r="DJ1691" t="str">
        <f t="shared" si="174"/>
        <v>.520.000000000000.17</v>
      </c>
      <c r="DK1691" s="4" t="s">
        <v>5568</v>
      </c>
      <c r="DL1691" t="str">
        <f t="shared" si="175"/>
        <v>5997</v>
      </c>
      <c r="DM1691" t="s">
        <v>2735</v>
      </c>
      <c r="DN1691" t="str">
        <f t="shared" si="176"/>
        <v>110.638</v>
      </c>
      <c r="DO1691" t="str">
        <f t="shared" si="177"/>
        <v/>
      </c>
      <c r="DP1691" s="121" t="s">
        <v>3613</v>
      </c>
      <c r="DQ1691" t="s">
        <v>6589</v>
      </c>
      <c r="DR1691" t="s">
        <v>6106</v>
      </c>
      <c r="DS1691" t="str">
        <f t="shared" si="178"/>
        <v>.520.000000000000.</v>
      </c>
    </row>
    <row r="1692" spans="111:123" x14ac:dyDescent="0.25">
      <c r="DG1692" s="121" t="s">
        <v>2727</v>
      </c>
      <c r="DH1692" s="122" t="str">
        <f>VLOOKUP(DG1692,'[1]Sheet2 (2)'!$A$2:$C$2126,3,FALSE)</f>
        <v>83110.000.000.5997.000.000000000000.17</v>
      </c>
      <c r="DI1692" t="str">
        <f t="shared" si="173"/>
        <v>83110.000.000.</v>
      </c>
      <c r="DJ1692" t="str">
        <f t="shared" si="174"/>
        <v>.000.000000000000.17</v>
      </c>
      <c r="DK1692" s="4" t="s">
        <v>5569</v>
      </c>
      <c r="DL1692" t="str">
        <f t="shared" si="175"/>
        <v>5997</v>
      </c>
      <c r="DM1692" t="s">
        <v>2735</v>
      </c>
      <c r="DN1692" t="str">
        <f t="shared" si="176"/>
        <v>110.000</v>
      </c>
      <c r="DO1692" t="str">
        <f t="shared" si="177"/>
        <v/>
      </c>
      <c r="DP1692" s="121" t="s">
        <v>2727</v>
      </c>
      <c r="DQ1692" t="s">
        <v>6590</v>
      </c>
      <c r="DR1692" t="s">
        <v>5872</v>
      </c>
      <c r="DS1692" t="str">
        <f t="shared" si="178"/>
        <v>.000.000000000000.</v>
      </c>
    </row>
    <row r="1693" spans="111:123" x14ac:dyDescent="0.25">
      <c r="DG1693" s="121" t="s">
        <v>2748</v>
      </c>
      <c r="DH1693" s="122" t="str">
        <f>VLOOKUP(DG1693,'[1]Sheet2 (2)'!$A$2:$C$2126,3,FALSE)</f>
        <v>83110.683.000.5997.610.000000000000.17</v>
      </c>
      <c r="DI1693" t="str">
        <f t="shared" si="173"/>
        <v>83110.683.000.</v>
      </c>
      <c r="DJ1693" t="str">
        <f t="shared" si="174"/>
        <v>.610.000000000000.17</v>
      </c>
      <c r="DK1693" s="4" t="s">
        <v>5570</v>
      </c>
      <c r="DL1693" t="str">
        <f t="shared" si="175"/>
        <v>5997</v>
      </c>
      <c r="DM1693" t="s">
        <v>2735</v>
      </c>
      <c r="DN1693" t="str">
        <f t="shared" si="176"/>
        <v>110.683</v>
      </c>
      <c r="DO1693" t="str">
        <f t="shared" si="177"/>
        <v/>
      </c>
      <c r="DP1693" s="121" t="s">
        <v>2748</v>
      </c>
      <c r="DQ1693" t="s">
        <v>6591</v>
      </c>
      <c r="DR1693" t="s">
        <v>5867</v>
      </c>
      <c r="DS1693" t="str">
        <f t="shared" si="178"/>
        <v>.610.000000000000.</v>
      </c>
    </row>
    <row r="1694" spans="111:123" x14ac:dyDescent="0.25">
      <c r="DG1694" s="121" t="s">
        <v>2767</v>
      </c>
      <c r="DH1694" s="122" t="str">
        <f>VLOOKUP(DG1694,'[1]Sheet2 (2)'!$A$2:$C$2126,3,FALSE)</f>
        <v>83110.696.282.5997.610.000000000000.17</v>
      </c>
      <c r="DI1694" t="str">
        <f t="shared" si="173"/>
        <v>83110.696.282.</v>
      </c>
      <c r="DJ1694" t="str">
        <f t="shared" si="174"/>
        <v>.610.000000000000.17</v>
      </c>
      <c r="DK1694" s="4" t="s">
        <v>5571</v>
      </c>
      <c r="DL1694" t="str">
        <f t="shared" si="175"/>
        <v>5997</v>
      </c>
      <c r="DM1694" t="s">
        <v>2735</v>
      </c>
      <c r="DN1694" t="str">
        <f t="shared" si="176"/>
        <v>110.696</v>
      </c>
      <c r="DO1694" t="str">
        <f t="shared" si="177"/>
        <v/>
      </c>
      <c r="DP1694" s="121" t="s">
        <v>2767</v>
      </c>
      <c r="DQ1694" t="s">
        <v>6592</v>
      </c>
      <c r="DR1694" t="s">
        <v>5867</v>
      </c>
      <c r="DS1694" t="str">
        <f t="shared" si="178"/>
        <v>.610.000000000000.</v>
      </c>
    </row>
    <row r="1695" spans="111:123" x14ac:dyDescent="0.25">
      <c r="DG1695" s="121" t="s">
        <v>2786</v>
      </c>
      <c r="DH1695" s="122" t="str">
        <f>VLOOKUP(DG1695,'[1]Sheet2 (2)'!$A$2:$C$2126,3,FALSE)</f>
        <v>83110.696.281.5997.610.000000000000.17</v>
      </c>
      <c r="DI1695" t="str">
        <f t="shared" si="173"/>
        <v>83110.696.281.</v>
      </c>
      <c r="DJ1695" t="str">
        <f t="shared" si="174"/>
        <v>.610.000000000000.17</v>
      </c>
      <c r="DK1695" s="4" t="s">
        <v>5572</v>
      </c>
      <c r="DL1695" t="str">
        <f t="shared" si="175"/>
        <v>5997</v>
      </c>
      <c r="DM1695" t="s">
        <v>2735</v>
      </c>
      <c r="DN1695" t="str">
        <f t="shared" si="176"/>
        <v>110.696</v>
      </c>
      <c r="DO1695" t="str">
        <f t="shared" si="177"/>
        <v/>
      </c>
      <c r="DP1695" s="121" t="s">
        <v>2786</v>
      </c>
      <c r="DQ1695" t="s">
        <v>6593</v>
      </c>
      <c r="DR1695" t="s">
        <v>5867</v>
      </c>
      <c r="DS1695" t="str">
        <f t="shared" si="178"/>
        <v>.610.000000000000.</v>
      </c>
    </row>
    <row r="1696" spans="111:123" x14ac:dyDescent="0.25">
      <c r="DG1696" s="121" t="s">
        <v>2805</v>
      </c>
      <c r="DH1696" s="122" t="str">
        <f>VLOOKUP(DG1696,'[1]Sheet2 (2)'!$A$2:$C$2126,3,FALSE)</f>
        <v>83110.642.000.5997.510.000000000000.17</v>
      </c>
      <c r="DI1696" t="str">
        <f t="shared" si="173"/>
        <v>83110.642.000.</v>
      </c>
      <c r="DJ1696" t="str">
        <f t="shared" si="174"/>
        <v>.510.000000000000.17</v>
      </c>
      <c r="DK1696" s="4" t="s">
        <v>5573</v>
      </c>
      <c r="DL1696" t="str">
        <f t="shared" si="175"/>
        <v>5997</v>
      </c>
      <c r="DM1696" t="s">
        <v>2735</v>
      </c>
      <c r="DN1696" t="str">
        <f t="shared" si="176"/>
        <v>110.642</v>
      </c>
      <c r="DO1696" t="str">
        <f t="shared" si="177"/>
        <v/>
      </c>
      <c r="DP1696" s="121" t="s">
        <v>2805</v>
      </c>
      <c r="DQ1696" t="s">
        <v>6594</v>
      </c>
      <c r="DR1696" t="s">
        <v>5885</v>
      </c>
      <c r="DS1696" t="str">
        <f t="shared" si="178"/>
        <v>.510.000000000000.</v>
      </c>
    </row>
    <row r="1697" spans="111:123" x14ac:dyDescent="0.25">
      <c r="DG1697" s="121" t="s">
        <v>2824</v>
      </c>
      <c r="DH1697" s="122" t="str">
        <f>VLOOKUP(DG1697,'[1]Sheet2 (2)'!$A$2:$C$2126,3,FALSE)</f>
        <v>83110.684.000.5997.610.000000000000.17</v>
      </c>
      <c r="DI1697" t="str">
        <f t="shared" si="173"/>
        <v>83110.684.000.</v>
      </c>
      <c r="DJ1697" t="str">
        <f t="shared" si="174"/>
        <v>.610.000000000000.17</v>
      </c>
      <c r="DK1697" s="4" t="s">
        <v>5574</v>
      </c>
      <c r="DL1697" t="str">
        <f t="shared" si="175"/>
        <v>5997</v>
      </c>
      <c r="DM1697" t="s">
        <v>2735</v>
      </c>
      <c r="DN1697" t="str">
        <f t="shared" si="176"/>
        <v>110.684</v>
      </c>
      <c r="DO1697" t="str">
        <f t="shared" si="177"/>
        <v/>
      </c>
      <c r="DP1697" s="121" t="s">
        <v>2824</v>
      </c>
      <c r="DQ1697" t="s">
        <v>6595</v>
      </c>
      <c r="DR1697" t="s">
        <v>5867</v>
      </c>
      <c r="DS1697" t="str">
        <f t="shared" si="178"/>
        <v>.610.000000000000.</v>
      </c>
    </row>
    <row r="1698" spans="111:123" x14ac:dyDescent="0.25">
      <c r="DG1698" s="121" t="s">
        <v>2843</v>
      </c>
      <c r="DH1698" s="122" t="str">
        <f>VLOOKUP(DG1698,'[1]Sheet2 (2)'!$A$2:$C$2126,3,FALSE)</f>
        <v>83110.698.000.5997.650.000000000000.17</v>
      </c>
      <c r="DI1698" t="str">
        <f t="shared" si="173"/>
        <v>83110.698.000.</v>
      </c>
      <c r="DJ1698" t="str">
        <f t="shared" si="174"/>
        <v>.650.000000000000.17</v>
      </c>
      <c r="DK1698" s="4" t="s">
        <v>5575</v>
      </c>
      <c r="DL1698" t="str">
        <f t="shared" si="175"/>
        <v>5997</v>
      </c>
      <c r="DM1698" t="s">
        <v>2735</v>
      </c>
      <c r="DN1698" t="str">
        <f t="shared" si="176"/>
        <v>110.698</v>
      </c>
      <c r="DO1698" t="str">
        <f t="shared" si="177"/>
        <v/>
      </c>
      <c r="DP1698" s="121" t="s">
        <v>2843</v>
      </c>
      <c r="DQ1698" t="s">
        <v>6596</v>
      </c>
      <c r="DR1698" t="s">
        <v>5898</v>
      </c>
      <c r="DS1698" t="str">
        <f t="shared" si="178"/>
        <v>.650.000000000000.</v>
      </c>
    </row>
    <row r="1699" spans="111:123" x14ac:dyDescent="0.25">
      <c r="DG1699" s="121" t="s">
        <v>2862</v>
      </c>
      <c r="DH1699" s="122" t="str">
        <f>VLOOKUP(DG1699,'[1]Sheet2 (2)'!$A$2:$C$2126,3,FALSE)</f>
        <v>83110.698.000.5997.650.000000000000.17</v>
      </c>
      <c r="DI1699" t="str">
        <f t="shared" si="173"/>
        <v>83110.698.000.</v>
      </c>
      <c r="DJ1699" t="str">
        <f t="shared" si="174"/>
        <v>.650.000000000000.17</v>
      </c>
      <c r="DK1699" s="4" t="s">
        <v>5575</v>
      </c>
      <c r="DL1699" t="str">
        <f t="shared" si="175"/>
        <v>5997</v>
      </c>
      <c r="DM1699" t="s">
        <v>2735</v>
      </c>
      <c r="DN1699" t="str">
        <f t="shared" si="176"/>
        <v>110.698</v>
      </c>
      <c r="DO1699" t="str">
        <f t="shared" si="177"/>
        <v/>
      </c>
      <c r="DP1699" s="121" t="s">
        <v>2862</v>
      </c>
      <c r="DQ1699" t="s">
        <v>6596</v>
      </c>
      <c r="DR1699" t="s">
        <v>5898</v>
      </c>
      <c r="DS1699" t="str">
        <f t="shared" si="178"/>
        <v>.650.000000000000.</v>
      </c>
    </row>
    <row r="1700" spans="111:123" x14ac:dyDescent="0.25">
      <c r="DG1700" s="121" t="s">
        <v>2881</v>
      </c>
      <c r="DH1700" s="122" t="str">
        <f>VLOOKUP(DG1700,'[1]Sheet2 (2)'!$A$2:$C$2126,3,FALSE)</f>
        <v>83110.698.000.5997.650.000000000000.17</v>
      </c>
      <c r="DI1700" t="str">
        <f t="shared" si="173"/>
        <v>83110.698.000.</v>
      </c>
      <c r="DJ1700" t="str">
        <f t="shared" si="174"/>
        <v>.650.000000000000.17</v>
      </c>
      <c r="DK1700" s="4" t="s">
        <v>5575</v>
      </c>
      <c r="DL1700" t="str">
        <f t="shared" si="175"/>
        <v>5997</v>
      </c>
      <c r="DM1700" t="s">
        <v>2735</v>
      </c>
      <c r="DN1700" t="str">
        <f t="shared" si="176"/>
        <v>110.698</v>
      </c>
      <c r="DO1700" t="str">
        <f t="shared" si="177"/>
        <v/>
      </c>
      <c r="DP1700" s="121" t="s">
        <v>2881</v>
      </c>
      <c r="DQ1700" t="s">
        <v>6596</v>
      </c>
      <c r="DR1700" t="s">
        <v>5898</v>
      </c>
      <c r="DS1700" t="str">
        <f t="shared" si="178"/>
        <v>.650.000000000000.</v>
      </c>
    </row>
    <row r="1701" spans="111:123" x14ac:dyDescent="0.25">
      <c r="DG1701" s="121" t="s">
        <v>2900</v>
      </c>
      <c r="DH1701" s="122" t="str">
        <f>VLOOKUP(DG1701,'[1]Sheet2 (2)'!$A$2:$C$2126,3,FALSE)</f>
        <v>83110.698.000.5997.650.000000000000.17</v>
      </c>
      <c r="DI1701" t="str">
        <f t="shared" si="173"/>
        <v>83110.698.000.</v>
      </c>
      <c r="DJ1701" t="str">
        <f t="shared" si="174"/>
        <v>.650.000000000000.17</v>
      </c>
      <c r="DK1701" s="4" t="s">
        <v>5575</v>
      </c>
      <c r="DL1701" t="str">
        <f t="shared" si="175"/>
        <v>5997</v>
      </c>
      <c r="DM1701" t="s">
        <v>2735</v>
      </c>
      <c r="DN1701" t="str">
        <f t="shared" si="176"/>
        <v>110.698</v>
      </c>
      <c r="DO1701" t="str">
        <f t="shared" si="177"/>
        <v/>
      </c>
      <c r="DP1701" s="121" t="s">
        <v>2900</v>
      </c>
      <c r="DQ1701" t="s">
        <v>6596</v>
      </c>
      <c r="DR1701" t="s">
        <v>5898</v>
      </c>
      <c r="DS1701" t="str">
        <f t="shared" si="178"/>
        <v>.650.000000000000.</v>
      </c>
    </row>
    <row r="1702" spans="111:123" x14ac:dyDescent="0.25">
      <c r="DG1702" s="121" t="s">
        <v>2918</v>
      </c>
      <c r="DH1702" s="122" t="str">
        <f>VLOOKUP(DG1702,'[1]Sheet2 (2)'!$A$2:$C$2126,3,FALSE)</f>
        <v>83110.698.000.5997.650.000000000000.17</v>
      </c>
      <c r="DI1702" t="str">
        <f t="shared" si="173"/>
        <v>83110.698.000.</v>
      </c>
      <c r="DJ1702" t="str">
        <f t="shared" si="174"/>
        <v>.650.000000000000.17</v>
      </c>
      <c r="DK1702" s="4" t="s">
        <v>5575</v>
      </c>
      <c r="DL1702" t="str">
        <f t="shared" si="175"/>
        <v>5997</v>
      </c>
      <c r="DM1702" t="s">
        <v>2735</v>
      </c>
      <c r="DN1702" t="str">
        <f t="shared" si="176"/>
        <v>110.698</v>
      </c>
      <c r="DO1702" t="str">
        <f t="shared" si="177"/>
        <v/>
      </c>
      <c r="DP1702" s="121" t="s">
        <v>2918</v>
      </c>
      <c r="DQ1702" t="s">
        <v>6596</v>
      </c>
      <c r="DR1702" t="s">
        <v>5898</v>
      </c>
      <c r="DS1702" t="str">
        <f t="shared" si="178"/>
        <v>.650.000000000000.</v>
      </c>
    </row>
    <row r="1703" spans="111:123" x14ac:dyDescent="0.25">
      <c r="DG1703" s="121" t="s">
        <v>2937</v>
      </c>
      <c r="DH1703" s="122" t="str">
        <f>VLOOKUP(DG1703,'[1]Sheet2 (2)'!$A$2:$C$2126,3,FALSE)</f>
        <v>83110.694.000.5997.610.000000000000.17</v>
      </c>
      <c r="DI1703" t="str">
        <f t="shared" si="173"/>
        <v>83110.694.000.</v>
      </c>
      <c r="DJ1703" t="str">
        <f t="shared" si="174"/>
        <v>.610.000000000000.17</v>
      </c>
      <c r="DK1703" s="4" t="s">
        <v>5576</v>
      </c>
      <c r="DL1703" t="str">
        <f t="shared" si="175"/>
        <v>5997</v>
      </c>
      <c r="DM1703" t="s">
        <v>2735</v>
      </c>
      <c r="DN1703" t="str">
        <f t="shared" si="176"/>
        <v>110.694</v>
      </c>
      <c r="DO1703" t="str">
        <f t="shared" si="177"/>
        <v/>
      </c>
      <c r="DP1703" s="121" t="s">
        <v>2937</v>
      </c>
      <c r="DQ1703" t="s">
        <v>6597</v>
      </c>
      <c r="DR1703" t="s">
        <v>5867</v>
      </c>
      <c r="DS1703" t="str">
        <f t="shared" si="178"/>
        <v>.610.000000000000.</v>
      </c>
    </row>
    <row r="1704" spans="111:123" x14ac:dyDescent="0.25">
      <c r="DG1704" s="121" t="s">
        <v>2955</v>
      </c>
      <c r="DH1704" s="122" t="str">
        <f>VLOOKUP(DG1704,'[1]Sheet2 (2)'!$A$2:$C$2126,3,FALSE)</f>
        <v>83110.693.000.5997.470.000000000000.17</v>
      </c>
      <c r="DI1704" t="str">
        <f t="shared" si="173"/>
        <v>83110.693.000.</v>
      </c>
      <c r="DJ1704" t="str">
        <f t="shared" si="174"/>
        <v>.470.000000000000.17</v>
      </c>
      <c r="DK1704" s="4" t="s">
        <v>5577</v>
      </c>
      <c r="DL1704" t="str">
        <f t="shared" si="175"/>
        <v>5997</v>
      </c>
      <c r="DM1704" t="s">
        <v>2735</v>
      </c>
      <c r="DN1704" t="str">
        <f t="shared" si="176"/>
        <v>110.693</v>
      </c>
      <c r="DO1704" t="str">
        <f t="shared" si="177"/>
        <v/>
      </c>
      <c r="DP1704" s="121" t="s">
        <v>2955</v>
      </c>
      <c r="DQ1704" t="s">
        <v>6598</v>
      </c>
      <c r="DR1704" t="s">
        <v>5887</v>
      </c>
      <c r="DS1704" t="str">
        <f t="shared" si="178"/>
        <v>.470.000000000000.</v>
      </c>
    </row>
    <row r="1705" spans="111:123" x14ac:dyDescent="0.25">
      <c r="DG1705" s="121" t="s">
        <v>2973</v>
      </c>
      <c r="DH1705" s="122" t="str">
        <f>VLOOKUP(DG1705,'[1]Sheet2 (2)'!$A$2:$C$2126,3,FALSE)</f>
        <v>83110.683.000.5997.610.000000000000.17</v>
      </c>
      <c r="DI1705" t="str">
        <f t="shared" si="173"/>
        <v>83110.683.000.</v>
      </c>
      <c r="DJ1705" t="str">
        <f t="shared" si="174"/>
        <v>.610.000000000000.17</v>
      </c>
      <c r="DK1705" s="4" t="s">
        <v>5570</v>
      </c>
      <c r="DL1705" t="str">
        <f t="shared" si="175"/>
        <v>5997</v>
      </c>
      <c r="DM1705" t="s">
        <v>2735</v>
      </c>
      <c r="DN1705" t="str">
        <f t="shared" si="176"/>
        <v>110.683</v>
      </c>
      <c r="DO1705" t="str">
        <f t="shared" si="177"/>
        <v/>
      </c>
      <c r="DP1705" s="121" t="s">
        <v>2973</v>
      </c>
      <c r="DQ1705" t="s">
        <v>6591</v>
      </c>
      <c r="DR1705" t="s">
        <v>5867</v>
      </c>
      <c r="DS1705" t="str">
        <f t="shared" si="178"/>
        <v>.610.000000000000.</v>
      </c>
    </row>
    <row r="1706" spans="111:123" x14ac:dyDescent="0.25">
      <c r="DG1706" s="121" t="s">
        <v>2990</v>
      </c>
      <c r="DH1706" s="122" t="str">
        <f>VLOOKUP(DG1706,'[1]Sheet2 (2)'!$A$2:$C$2126,3,FALSE)</f>
        <v>83110.388.333.5997.470.000000000000.17</v>
      </c>
      <c r="DI1706" t="str">
        <f t="shared" si="173"/>
        <v>83110.388.333.</v>
      </c>
      <c r="DJ1706" t="str">
        <f t="shared" si="174"/>
        <v>.470.000000000000.17</v>
      </c>
      <c r="DK1706" s="4" t="s">
        <v>5578</v>
      </c>
      <c r="DL1706" t="str">
        <f t="shared" si="175"/>
        <v>5997</v>
      </c>
      <c r="DM1706" t="s">
        <v>2735</v>
      </c>
      <c r="DN1706" t="str">
        <f t="shared" si="176"/>
        <v>110.388</v>
      </c>
      <c r="DO1706" t="str">
        <f t="shared" si="177"/>
        <v/>
      </c>
      <c r="DP1706" s="121" t="s">
        <v>2990</v>
      </c>
      <c r="DQ1706" t="s">
        <v>6599</v>
      </c>
      <c r="DR1706" t="s">
        <v>5887</v>
      </c>
      <c r="DS1706" t="str">
        <f t="shared" si="178"/>
        <v>.470.000000000000.</v>
      </c>
    </row>
    <row r="1707" spans="111:123" x14ac:dyDescent="0.25">
      <c r="DG1707" s="121" t="s">
        <v>3005</v>
      </c>
      <c r="DH1707" s="122" t="str">
        <f>VLOOKUP(DG1707,'[1]Sheet2 (2)'!$A$2:$C$2126,3,FALSE)</f>
        <v>83110.999.000.5996.000.000000000000.17</v>
      </c>
      <c r="DI1707" t="str">
        <f t="shared" si="173"/>
        <v>83110.999.000.</v>
      </c>
      <c r="DJ1707" t="str">
        <f t="shared" si="174"/>
        <v>.000.000000000000.17</v>
      </c>
      <c r="DK1707" s="4" t="s">
        <v>5579</v>
      </c>
      <c r="DL1707" t="str">
        <f t="shared" si="175"/>
        <v>5996</v>
      </c>
      <c r="DM1707" t="s">
        <v>3078</v>
      </c>
      <c r="DN1707" t="str">
        <f t="shared" si="176"/>
        <v>110.999</v>
      </c>
      <c r="DO1707" t="str">
        <f t="shared" si="177"/>
        <v>N/A</v>
      </c>
      <c r="DP1707" s="121" t="s">
        <v>3005</v>
      </c>
      <c r="DQ1707" t="s">
        <v>1422</v>
      </c>
      <c r="DR1707" t="s">
        <v>1422</v>
      </c>
      <c r="DS1707" t="str">
        <f t="shared" si="178"/>
        <v>N/A</v>
      </c>
    </row>
    <row r="1708" spans="111:123" x14ac:dyDescent="0.25">
      <c r="DG1708" s="121" t="s">
        <v>3019</v>
      </c>
      <c r="DH1708" s="122" t="str">
        <f>VLOOKUP(DG1708,'[1]Sheet2 (2)'!$A$2:$C$2126,3,FALSE)</f>
        <v>83110.683.000.5997.610.000000000000.17</v>
      </c>
      <c r="DI1708" t="str">
        <f t="shared" si="173"/>
        <v>83110.683.000.</v>
      </c>
      <c r="DJ1708" t="str">
        <f t="shared" si="174"/>
        <v>.610.000000000000.17</v>
      </c>
      <c r="DK1708" s="4" t="s">
        <v>5570</v>
      </c>
      <c r="DL1708" t="str">
        <f t="shared" si="175"/>
        <v>5997</v>
      </c>
      <c r="DM1708" t="s">
        <v>2735</v>
      </c>
      <c r="DN1708" t="str">
        <f t="shared" si="176"/>
        <v>110.683</v>
      </c>
      <c r="DO1708" t="str">
        <f t="shared" si="177"/>
        <v/>
      </c>
      <c r="DP1708" s="121" t="s">
        <v>3019</v>
      </c>
      <c r="DQ1708" t="s">
        <v>6591</v>
      </c>
      <c r="DR1708" t="s">
        <v>5867</v>
      </c>
      <c r="DS1708" t="str">
        <f t="shared" si="178"/>
        <v>.610.000000000000.</v>
      </c>
    </row>
    <row r="1709" spans="111:123" x14ac:dyDescent="0.25">
      <c r="DG1709" s="121" t="s">
        <v>3033</v>
      </c>
      <c r="DH1709" s="122" t="str">
        <f>VLOOKUP(DG1709,'[1]Sheet2 (2)'!$A$2:$C$2126,3,FALSE)</f>
        <v>83110.683.000.5997.610.000000000000.17</v>
      </c>
      <c r="DI1709" t="str">
        <f t="shared" si="173"/>
        <v>83110.683.000.</v>
      </c>
      <c r="DJ1709" t="str">
        <f t="shared" si="174"/>
        <v>.610.000000000000.17</v>
      </c>
      <c r="DK1709" s="4" t="s">
        <v>5570</v>
      </c>
      <c r="DL1709" t="str">
        <f t="shared" si="175"/>
        <v>5997</v>
      </c>
      <c r="DM1709" t="s">
        <v>2735</v>
      </c>
      <c r="DN1709" t="str">
        <f t="shared" si="176"/>
        <v>110.683</v>
      </c>
      <c r="DO1709" t="str">
        <f t="shared" si="177"/>
        <v/>
      </c>
      <c r="DP1709" s="121" t="s">
        <v>3033</v>
      </c>
      <c r="DQ1709" t="s">
        <v>6591</v>
      </c>
      <c r="DR1709" t="s">
        <v>5867</v>
      </c>
      <c r="DS1709" t="str">
        <f t="shared" si="178"/>
        <v>.610.000000000000.</v>
      </c>
    </row>
    <row r="1710" spans="111:123" x14ac:dyDescent="0.25">
      <c r="DG1710" s="121" t="s">
        <v>3046</v>
      </c>
      <c r="DH1710" s="122" t="str">
        <f>VLOOKUP(DG1710,'[1]Sheet2 (2)'!$A$2:$C$2126,3,FALSE)</f>
        <v>83110.683.000.5997.610.000000000000.17</v>
      </c>
      <c r="DI1710" t="str">
        <f t="shared" si="173"/>
        <v>83110.683.000.</v>
      </c>
      <c r="DJ1710" t="str">
        <f t="shared" si="174"/>
        <v>.610.000000000000.17</v>
      </c>
      <c r="DK1710" s="4" t="s">
        <v>5570</v>
      </c>
      <c r="DL1710" t="str">
        <f t="shared" si="175"/>
        <v>5997</v>
      </c>
      <c r="DM1710" t="s">
        <v>2735</v>
      </c>
      <c r="DN1710" t="str">
        <f t="shared" si="176"/>
        <v>110.683</v>
      </c>
      <c r="DO1710" t="str">
        <f t="shared" si="177"/>
        <v/>
      </c>
      <c r="DP1710" s="121" t="s">
        <v>3046</v>
      </c>
      <c r="DQ1710" t="s">
        <v>6591</v>
      </c>
      <c r="DR1710" t="s">
        <v>5867</v>
      </c>
      <c r="DS1710" t="str">
        <f t="shared" si="178"/>
        <v>.610.000000000000.</v>
      </c>
    </row>
    <row r="1711" spans="111:123" x14ac:dyDescent="0.25">
      <c r="DG1711" s="121" t="s">
        <v>3059</v>
      </c>
      <c r="DH1711" s="122" t="str">
        <f>VLOOKUP(DG1711,'[1]Sheet2 (2)'!$A$2:$C$2126,3,FALSE)</f>
        <v>83110.388.000.5997.470.000000000000.17</v>
      </c>
      <c r="DI1711" t="str">
        <f t="shared" si="173"/>
        <v>83110.388.000.</v>
      </c>
      <c r="DJ1711" t="str">
        <f t="shared" si="174"/>
        <v>.470.000000000000.17</v>
      </c>
      <c r="DK1711" s="4" t="s">
        <v>5580</v>
      </c>
      <c r="DL1711" t="str">
        <f t="shared" si="175"/>
        <v>5997</v>
      </c>
      <c r="DM1711" t="s">
        <v>2735</v>
      </c>
      <c r="DN1711" t="str">
        <f t="shared" si="176"/>
        <v>110.388</v>
      </c>
      <c r="DO1711" t="str">
        <f t="shared" si="177"/>
        <v/>
      </c>
      <c r="DP1711" s="121" t="s">
        <v>3059</v>
      </c>
      <c r="DQ1711" t="s">
        <v>6600</v>
      </c>
      <c r="DR1711" t="s">
        <v>5887</v>
      </c>
      <c r="DS1711" t="str">
        <f t="shared" si="178"/>
        <v>.470.000000000000.</v>
      </c>
    </row>
    <row r="1712" spans="111:123" x14ac:dyDescent="0.25">
      <c r="DG1712" s="121" t="s">
        <v>3072</v>
      </c>
      <c r="DH1712" s="122" t="str">
        <f>VLOOKUP(DG1712,'[1]Sheet2 (2)'!$A$2:$C$2126,3,FALSE)</f>
        <v>83110.186.000.5997.110.000000000000.17</v>
      </c>
      <c r="DI1712" t="str">
        <f t="shared" si="173"/>
        <v>83110.186.000.</v>
      </c>
      <c r="DJ1712" t="str">
        <f t="shared" si="174"/>
        <v>.110.000000000000.17</v>
      </c>
      <c r="DK1712" s="4" t="s">
        <v>5581</v>
      </c>
      <c r="DL1712" t="str">
        <f t="shared" si="175"/>
        <v>5997</v>
      </c>
      <c r="DM1712" t="s">
        <v>2735</v>
      </c>
      <c r="DN1712" t="str">
        <f t="shared" si="176"/>
        <v>110.186</v>
      </c>
      <c r="DO1712" t="str">
        <f t="shared" si="177"/>
        <v/>
      </c>
      <c r="DP1712" s="121" t="s">
        <v>3072</v>
      </c>
      <c r="DQ1712" t="s">
        <v>6601</v>
      </c>
      <c r="DR1712" t="s">
        <v>5931</v>
      </c>
      <c r="DS1712" t="str">
        <f t="shared" si="178"/>
        <v>.110.000000000000.</v>
      </c>
    </row>
    <row r="1713" spans="111:123" x14ac:dyDescent="0.25">
      <c r="DG1713" s="121" t="s">
        <v>3087</v>
      </c>
      <c r="DH1713" s="122" t="str">
        <f>VLOOKUP(DG1713,'[1]Sheet2 (2)'!$A$2:$C$2126,3,FALSE)</f>
        <v>83110.197.000.5997.110.000000000000.17</v>
      </c>
      <c r="DI1713" t="str">
        <f t="shared" si="173"/>
        <v>83110.197.000.</v>
      </c>
      <c r="DJ1713" t="str">
        <f t="shared" si="174"/>
        <v>.110.000000000000.17</v>
      </c>
      <c r="DK1713" s="4" t="s">
        <v>5582</v>
      </c>
      <c r="DL1713" t="str">
        <f t="shared" si="175"/>
        <v>5997</v>
      </c>
      <c r="DM1713" t="s">
        <v>2735</v>
      </c>
      <c r="DN1713" t="str">
        <f t="shared" si="176"/>
        <v>110.197</v>
      </c>
      <c r="DO1713" t="str">
        <f t="shared" si="177"/>
        <v/>
      </c>
      <c r="DP1713" s="121" t="s">
        <v>3087</v>
      </c>
      <c r="DQ1713" t="s">
        <v>6602</v>
      </c>
      <c r="DR1713" t="s">
        <v>5931</v>
      </c>
      <c r="DS1713" t="str">
        <f t="shared" si="178"/>
        <v>.110.000000000000.</v>
      </c>
    </row>
    <row r="1714" spans="111:123" x14ac:dyDescent="0.25">
      <c r="DG1714" s="121" t="s">
        <v>3100</v>
      </c>
      <c r="DH1714" s="122" t="str">
        <f>VLOOKUP(DG1714,'[1]Sheet2 (2)'!$A$2:$C$2126,3,FALSE)</f>
        <v>83110.304.000.5997.110.000000000000.17</v>
      </c>
      <c r="DI1714" t="str">
        <f t="shared" si="173"/>
        <v>83110.304.000.</v>
      </c>
      <c r="DJ1714" t="str">
        <f t="shared" si="174"/>
        <v>.110.000000000000.17</v>
      </c>
      <c r="DK1714" s="4" t="s">
        <v>5583</v>
      </c>
      <c r="DL1714" t="str">
        <f t="shared" si="175"/>
        <v>5997</v>
      </c>
      <c r="DM1714" t="s">
        <v>2735</v>
      </c>
      <c r="DN1714" t="str">
        <f t="shared" si="176"/>
        <v>110.304</v>
      </c>
      <c r="DO1714" t="str">
        <f t="shared" si="177"/>
        <v/>
      </c>
      <c r="DP1714" s="121" t="s">
        <v>3100</v>
      </c>
      <c r="DQ1714" t="s">
        <v>6603</v>
      </c>
      <c r="DR1714" t="s">
        <v>5931</v>
      </c>
      <c r="DS1714" t="str">
        <f t="shared" si="178"/>
        <v>.110.000000000000.</v>
      </c>
    </row>
    <row r="1715" spans="111:123" x14ac:dyDescent="0.25">
      <c r="DG1715" s="121" t="s">
        <v>3114</v>
      </c>
      <c r="DH1715" s="122" t="str">
        <f>VLOOKUP(DG1715,'[1]Sheet2 (2)'!$A$2:$C$2126,3,FALSE)</f>
        <v>83110.307.000.5997.110.000000000000.17</v>
      </c>
      <c r="DI1715" t="str">
        <f t="shared" si="173"/>
        <v>83110.307.000.</v>
      </c>
      <c r="DJ1715" t="str">
        <f t="shared" si="174"/>
        <v>.110.000000000000.17</v>
      </c>
      <c r="DK1715" s="4" t="s">
        <v>5584</v>
      </c>
      <c r="DL1715" t="str">
        <f t="shared" si="175"/>
        <v>5997</v>
      </c>
      <c r="DM1715" t="s">
        <v>2735</v>
      </c>
      <c r="DN1715" t="str">
        <f t="shared" si="176"/>
        <v>110.307</v>
      </c>
      <c r="DO1715" t="str">
        <f t="shared" si="177"/>
        <v/>
      </c>
      <c r="DP1715" s="121" t="s">
        <v>3114</v>
      </c>
      <c r="DQ1715" t="s">
        <v>6604</v>
      </c>
      <c r="DR1715" t="s">
        <v>5931</v>
      </c>
      <c r="DS1715" t="str">
        <f t="shared" si="178"/>
        <v>.110.000000000000.</v>
      </c>
    </row>
    <row r="1716" spans="111:123" x14ac:dyDescent="0.25">
      <c r="DG1716" s="121" t="s">
        <v>3128</v>
      </c>
      <c r="DH1716" s="122" t="str">
        <f>VLOOKUP(DG1716,'[1]Sheet2 (2)'!$A$2:$C$2126,3,FALSE)</f>
        <v>83110.263.000.5997.110.000000000000.17</v>
      </c>
      <c r="DI1716" t="str">
        <f t="shared" si="173"/>
        <v>83110.263.000.</v>
      </c>
      <c r="DJ1716" t="str">
        <f t="shared" si="174"/>
        <v>.110.000000000000.17</v>
      </c>
      <c r="DK1716" s="4" t="s">
        <v>5585</v>
      </c>
      <c r="DL1716" t="str">
        <f t="shared" si="175"/>
        <v>5997</v>
      </c>
      <c r="DM1716" t="s">
        <v>2735</v>
      </c>
      <c r="DN1716" t="str">
        <f t="shared" si="176"/>
        <v>110.263</v>
      </c>
      <c r="DO1716" t="str">
        <f t="shared" si="177"/>
        <v/>
      </c>
      <c r="DP1716" s="121" t="s">
        <v>3128</v>
      </c>
      <c r="DQ1716" t="s">
        <v>6605</v>
      </c>
      <c r="DR1716" t="s">
        <v>5931</v>
      </c>
      <c r="DS1716" t="str">
        <f t="shared" si="178"/>
        <v>.110.000000000000.</v>
      </c>
    </row>
    <row r="1717" spans="111:123" x14ac:dyDescent="0.25">
      <c r="DG1717" s="121" t="s">
        <v>3142</v>
      </c>
      <c r="DH1717" s="122" t="str">
        <f>VLOOKUP(DG1717,'[1]Sheet2 (2)'!$A$2:$C$2126,3,FALSE)</f>
        <v>83110.306.000.5997.110.000000000000.17</v>
      </c>
      <c r="DI1717" t="str">
        <f t="shared" si="173"/>
        <v>83110.306.000.</v>
      </c>
      <c r="DJ1717" t="str">
        <f t="shared" si="174"/>
        <v>.110.000000000000.17</v>
      </c>
      <c r="DK1717" s="4" t="s">
        <v>5586</v>
      </c>
      <c r="DL1717" t="str">
        <f t="shared" si="175"/>
        <v>5997</v>
      </c>
      <c r="DM1717" t="s">
        <v>2735</v>
      </c>
      <c r="DN1717" t="str">
        <f t="shared" si="176"/>
        <v>110.306</v>
      </c>
      <c r="DO1717" t="str">
        <f t="shared" si="177"/>
        <v/>
      </c>
      <c r="DP1717" s="121" t="s">
        <v>3142</v>
      </c>
      <c r="DQ1717" t="s">
        <v>6606</v>
      </c>
      <c r="DR1717" t="s">
        <v>5931</v>
      </c>
      <c r="DS1717" t="str">
        <f t="shared" si="178"/>
        <v>.110.000000000000.</v>
      </c>
    </row>
    <row r="1718" spans="111:123" x14ac:dyDescent="0.25">
      <c r="DG1718" s="121" t="s">
        <v>3156</v>
      </c>
      <c r="DH1718" s="122" t="str">
        <f>VLOOKUP(DG1718,'[1]Sheet2 (2)'!$A$2:$C$2126,3,FALSE)</f>
        <v>83110.188.000.5997.110.000000000000.17</v>
      </c>
      <c r="DI1718" t="str">
        <f t="shared" si="173"/>
        <v>83110.188.000.</v>
      </c>
      <c r="DJ1718" t="str">
        <f t="shared" si="174"/>
        <v>.110.000000000000.17</v>
      </c>
      <c r="DK1718" s="4" t="s">
        <v>5587</v>
      </c>
      <c r="DL1718" t="str">
        <f t="shared" si="175"/>
        <v>5997</v>
      </c>
      <c r="DM1718" t="s">
        <v>2735</v>
      </c>
      <c r="DN1718" t="str">
        <f t="shared" si="176"/>
        <v>110.188</v>
      </c>
      <c r="DO1718" t="str">
        <f t="shared" si="177"/>
        <v/>
      </c>
      <c r="DP1718" s="121" t="s">
        <v>3156</v>
      </c>
      <c r="DQ1718" t="s">
        <v>6607</v>
      </c>
      <c r="DR1718" t="s">
        <v>5931</v>
      </c>
      <c r="DS1718" t="str">
        <f t="shared" si="178"/>
        <v>.110.000000000000.</v>
      </c>
    </row>
    <row r="1719" spans="111:123" x14ac:dyDescent="0.25">
      <c r="DG1719" s="121" t="s">
        <v>3170</v>
      </c>
      <c r="DH1719" s="122" t="str">
        <f>VLOOKUP(DG1719,'[1]Sheet2 (2)'!$A$2:$C$2126,3,FALSE)</f>
        <v>83110.248.000.5997.110.000000000000.17</v>
      </c>
      <c r="DI1719" t="str">
        <f t="shared" si="173"/>
        <v>83110.248.000.</v>
      </c>
      <c r="DJ1719" t="str">
        <f t="shared" si="174"/>
        <v>.110.000000000000.17</v>
      </c>
      <c r="DK1719" s="4" t="s">
        <v>5588</v>
      </c>
      <c r="DL1719" t="str">
        <f t="shared" si="175"/>
        <v>5997</v>
      </c>
      <c r="DM1719" t="s">
        <v>2735</v>
      </c>
      <c r="DN1719" t="str">
        <f t="shared" si="176"/>
        <v>110.248</v>
      </c>
      <c r="DO1719" t="str">
        <f t="shared" si="177"/>
        <v/>
      </c>
      <c r="DP1719" s="121" t="s">
        <v>3170</v>
      </c>
      <c r="DQ1719" t="s">
        <v>6608</v>
      </c>
      <c r="DR1719" t="s">
        <v>5931</v>
      </c>
      <c r="DS1719" t="str">
        <f t="shared" si="178"/>
        <v>.110.000000000000.</v>
      </c>
    </row>
    <row r="1720" spans="111:123" x14ac:dyDescent="0.25">
      <c r="DG1720" s="121" t="s">
        <v>3184</v>
      </c>
      <c r="DH1720" s="122" t="str">
        <f>VLOOKUP(DG1720,'[1]Sheet2 (2)'!$A$2:$C$2126,3,FALSE)</f>
        <v>83110.157.000.5997.110.000000000000.17</v>
      </c>
      <c r="DI1720" t="str">
        <f t="shared" si="173"/>
        <v>83110.157.000.</v>
      </c>
      <c r="DJ1720" t="str">
        <f t="shared" si="174"/>
        <v>.110.000000000000.17</v>
      </c>
      <c r="DK1720" s="4" t="s">
        <v>5589</v>
      </c>
      <c r="DL1720" t="str">
        <f t="shared" si="175"/>
        <v>5997</v>
      </c>
      <c r="DM1720" t="s">
        <v>2735</v>
      </c>
      <c r="DN1720" t="str">
        <f t="shared" si="176"/>
        <v>110.157</v>
      </c>
      <c r="DO1720" t="str">
        <f t="shared" si="177"/>
        <v/>
      </c>
      <c r="DP1720" s="121" t="s">
        <v>3184</v>
      </c>
      <c r="DQ1720" t="s">
        <v>6609</v>
      </c>
      <c r="DR1720" t="s">
        <v>5931</v>
      </c>
      <c r="DS1720" t="str">
        <f t="shared" si="178"/>
        <v>.110.000000000000.</v>
      </c>
    </row>
    <row r="1721" spans="111:123" x14ac:dyDescent="0.25">
      <c r="DG1721" s="121" t="s">
        <v>3199</v>
      </c>
      <c r="DH1721" s="122" t="str">
        <f>VLOOKUP(DG1721,'[1]Sheet2 (2)'!$A$2:$C$2126,3,FALSE)</f>
        <v>83110.159.000.5997.110.000000000000.17</v>
      </c>
      <c r="DI1721" t="str">
        <f t="shared" si="173"/>
        <v>83110.159.000.</v>
      </c>
      <c r="DJ1721" t="str">
        <f t="shared" si="174"/>
        <v>.110.000000000000.17</v>
      </c>
      <c r="DK1721" s="4" t="s">
        <v>5590</v>
      </c>
      <c r="DL1721" t="str">
        <f t="shared" si="175"/>
        <v>5997</v>
      </c>
      <c r="DM1721" t="s">
        <v>2735</v>
      </c>
      <c r="DN1721" t="str">
        <f t="shared" si="176"/>
        <v>110.159</v>
      </c>
      <c r="DO1721" t="str">
        <f t="shared" si="177"/>
        <v/>
      </c>
      <c r="DP1721" s="121" t="s">
        <v>3199</v>
      </c>
      <c r="DQ1721" t="s">
        <v>6610</v>
      </c>
      <c r="DR1721" t="s">
        <v>5931</v>
      </c>
      <c r="DS1721" t="str">
        <f t="shared" si="178"/>
        <v>.110.000000000000.</v>
      </c>
    </row>
    <row r="1722" spans="111:123" x14ac:dyDescent="0.25">
      <c r="DG1722" s="121" t="s">
        <v>3214</v>
      </c>
      <c r="DH1722" s="122" t="str">
        <f>VLOOKUP(DG1722,'[1]Sheet2 (2)'!$A$2:$C$2126,3,FALSE)</f>
        <v>83110.246.000.5997.110.000000000000.17</v>
      </c>
      <c r="DI1722" t="str">
        <f t="shared" si="173"/>
        <v>83110.246.000.</v>
      </c>
      <c r="DJ1722" t="str">
        <f t="shared" si="174"/>
        <v>.110.000000000000.17</v>
      </c>
      <c r="DK1722" s="4" t="s">
        <v>5591</v>
      </c>
      <c r="DL1722" t="str">
        <f t="shared" si="175"/>
        <v>5997</v>
      </c>
      <c r="DM1722" t="s">
        <v>2735</v>
      </c>
      <c r="DN1722" t="str">
        <f t="shared" si="176"/>
        <v>110.246</v>
      </c>
      <c r="DO1722" t="str">
        <f t="shared" si="177"/>
        <v/>
      </c>
      <c r="DP1722" s="121" t="s">
        <v>3214</v>
      </c>
      <c r="DQ1722" t="s">
        <v>6611</v>
      </c>
      <c r="DR1722" t="s">
        <v>5931</v>
      </c>
      <c r="DS1722" t="str">
        <f t="shared" si="178"/>
        <v>.110.000000000000.</v>
      </c>
    </row>
    <row r="1723" spans="111:123" x14ac:dyDescent="0.25">
      <c r="DG1723" s="121" t="s">
        <v>3229</v>
      </c>
      <c r="DH1723" s="122" t="str">
        <f>VLOOKUP(DG1723,'[1]Sheet2 (2)'!$A$2:$C$2126,3,FALSE)</f>
        <v>83110.223.000.5997.110.000000000000.17</v>
      </c>
      <c r="DI1723" t="str">
        <f t="shared" si="173"/>
        <v>83110.223.000.</v>
      </c>
      <c r="DJ1723" t="str">
        <f t="shared" si="174"/>
        <v>.110.000000000000.17</v>
      </c>
      <c r="DK1723" s="4" t="s">
        <v>5592</v>
      </c>
      <c r="DL1723" t="str">
        <f t="shared" si="175"/>
        <v>5997</v>
      </c>
      <c r="DM1723" t="s">
        <v>2735</v>
      </c>
      <c r="DN1723" t="str">
        <f t="shared" si="176"/>
        <v>110.223</v>
      </c>
      <c r="DO1723" t="str">
        <f t="shared" si="177"/>
        <v/>
      </c>
      <c r="DP1723" s="121" t="s">
        <v>3229</v>
      </c>
      <c r="DQ1723" t="s">
        <v>6612</v>
      </c>
      <c r="DR1723" t="s">
        <v>5931</v>
      </c>
      <c r="DS1723" t="str">
        <f t="shared" si="178"/>
        <v>.110.000000000000.</v>
      </c>
    </row>
    <row r="1724" spans="111:123" x14ac:dyDescent="0.25">
      <c r="DG1724" s="121" t="s">
        <v>3244</v>
      </c>
      <c r="DH1724" s="122" t="str">
        <f>VLOOKUP(DG1724,'[1]Sheet2 (2)'!$A$2:$C$2126,3,FALSE)</f>
        <v>83110.309.000.5997.110.000000000000.17</v>
      </c>
      <c r="DI1724" t="str">
        <f t="shared" si="173"/>
        <v>83110.309.000.</v>
      </c>
      <c r="DJ1724" t="str">
        <f t="shared" si="174"/>
        <v>.110.000000000000.17</v>
      </c>
      <c r="DK1724" s="4" t="s">
        <v>5593</v>
      </c>
      <c r="DL1724" t="str">
        <f t="shared" si="175"/>
        <v>5997</v>
      </c>
      <c r="DM1724" t="s">
        <v>2735</v>
      </c>
      <c r="DN1724" t="str">
        <f t="shared" si="176"/>
        <v>110.309</v>
      </c>
      <c r="DO1724" t="str">
        <f t="shared" si="177"/>
        <v/>
      </c>
      <c r="DP1724" s="121" t="s">
        <v>3244</v>
      </c>
      <c r="DQ1724" t="s">
        <v>6613</v>
      </c>
      <c r="DR1724" t="s">
        <v>5931</v>
      </c>
      <c r="DS1724" t="str">
        <f t="shared" si="178"/>
        <v>.110.000000000000.</v>
      </c>
    </row>
    <row r="1725" spans="111:123" x14ac:dyDescent="0.25">
      <c r="DG1725" s="121" t="s">
        <v>3258</v>
      </c>
      <c r="DH1725" s="122" t="str">
        <f>VLOOKUP(DG1725,'[1]Sheet2 (2)'!$A$2:$C$2126,3,FALSE)</f>
        <v>83110.310.000.5997.120.000000000000.17</v>
      </c>
      <c r="DI1725" t="str">
        <f t="shared" si="173"/>
        <v>83110.310.000.</v>
      </c>
      <c r="DJ1725" t="str">
        <f t="shared" si="174"/>
        <v>.120.000000000000.17</v>
      </c>
      <c r="DK1725" s="4" t="s">
        <v>5594</v>
      </c>
      <c r="DL1725" t="str">
        <f t="shared" si="175"/>
        <v>5997</v>
      </c>
      <c r="DM1725" t="s">
        <v>2735</v>
      </c>
      <c r="DN1725" t="str">
        <f t="shared" si="176"/>
        <v>110.310</v>
      </c>
      <c r="DO1725" t="str">
        <f t="shared" si="177"/>
        <v/>
      </c>
      <c r="DP1725" s="121" t="s">
        <v>3258</v>
      </c>
      <c r="DQ1725" t="s">
        <v>6614</v>
      </c>
      <c r="DR1725" t="s">
        <v>6615</v>
      </c>
      <c r="DS1725" t="str">
        <f t="shared" si="178"/>
        <v>.120.000000000000.</v>
      </c>
    </row>
    <row r="1726" spans="111:123" x14ac:dyDescent="0.25">
      <c r="DG1726" s="121" t="s">
        <v>3273</v>
      </c>
      <c r="DH1726" s="122" t="str">
        <f>VLOOKUP(DG1726,'[1]Sheet2 (2)'!$A$2:$C$2126,3,FALSE)</f>
        <v>83110.001.000.5997.110.000000000000.17</v>
      </c>
      <c r="DI1726" t="str">
        <f t="shared" si="173"/>
        <v>83110.001.000.</v>
      </c>
      <c r="DJ1726" t="str">
        <f t="shared" si="174"/>
        <v>.110.000000000000.17</v>
      </c>
      <c r="DK1726" s="4" t="s">
        <v>5595</v>
      </c>
      <c r="DL1726" t="str">
        <f t="shared" si="175"/>
        <v>5997</v>
      </c>
      <c r="DM1726" t="s">
        <v>2735</v>
      </c>
      <c r="DN1726" t="str">
        <f t="shared" si="176"/>
        <v>110.001</v>
      </c>
      <c r="DO1726" t="str">
        <f t="shared" si="177"/>
        <v/>
      </c>
      <c r="DP1726" s="121" t="s">
        <v>3273</v>
      </c>
      <c r="DQ1726" t="s">
        <v>6616</v>
      </c>
      <c r="DR1726" t="s">
        <v>5931</v>
      </c>
      <c r="DS1726" t="str">
        <f t="shared" si="178"/>
        <v>.110.000000000000.</v>
      </c>
    </row>
    <row r="1727" spans="111:123" x14ac:dyDescent="0.25">
      <c r="DG1727" s="121" t="s">
        <v>3287</v>
      </c>
      <c r="DH1727" s="122" t="str">
        <f>VLOOKUP(DG1727,'[1]Sheet2 (2)'!$A$2:$C$2126,3,FALSE)</f>
        <v>83110.021.000.5997.110.000000000000.17</v>
      </c>
      <c r="DI1727" t="str">
        <f t="shared" si="173"/>
        <v>83110.021.000.</v>
      </c>
      <c r="DJ1727" t="str">
        <f t="shared" si="174"/>
        <v>.110.000000000000.17</v>
      </c>
      <c r="DK1727" s="4" t="s">
        <v>5596</v>
      </c>
      <c r="DL1727" t="str">
        <f t="shared" si="175"/>
        <v>5997</v>
      </c>
      <c r="DM1727" t="s">
        <v>2735</v>
      </c>
      <c r="DN1727" t="str">
        <f t="shared" si="176"/>
        <v>110.021</v>
      </c>
      <c r="DO1727" t="str">
        <f t="shared" si="177"/>
        <v/>
      </c>
      <c r="DP1727" s="121" t="s">
        <v>3287</v>
      </c>
      <c r="DQ1727" t="s">
        <v>6617</v>
      </c>
      <c r="DR1727" t="s">
        <v>5931</v>
      </c>
      <c r="DS1727" t="str">
        <f t="shared" si="178"/>
        <v>.110.000000000000.</v>
      </c>
    </row>
    <row r="1728" spans="111:123" x14ac:dyDescent="0.25">
      <c r="DG1728" s="121" t="s">
        <v>3301</v>
      </c>
      <c r="DH1728" s="122" t="str">
        <f>VLOOKUP(DG1728,'[1]Sheet2 (2)'!$A$2:$C$2126,3,FALSE)</f>
        <v>83110.012.000.5997.110.000000000000.17</v>
      </c>
      <c r="DI1728" t="str">
        <f t="shared" si="173"/>
        <v>83110.012.000.</v>
      </c>
      <c r="DJ1728" t="str">
        <f t="shared" si="174"/>
        <v>.110.000000000000.17</v>
      </c>
      <c r="DK1728" s="4" t="s">
        <v>5597</v>
      </c>
      <c r="DL1728" t="str">
        <f t="shared" si="175"/>
        <v>5997</v>
      </c>
      <c r="DM1728" t="s">
        <v>2735</v>
      </c>
      <c r="DN1728" t="str">
        <f t="shared" si="176"/>
        <v>110.012</v>
      </c>
      <c r="DO1728" t="str">
        <f t="shared" si="177"/>
        <v/>
      </c>
      <c r="DP1728" s="121" t="s">
        <v>3301</v>
      </c>
      <c r="DQ1728" t="s">
        <v>6618</v>
      </c>
      <c r="DR1728" t="s">
        <v>5931</v>
      </c>
      <c r="DS1728" t="str">
        <f t="shared" si="178"/>
        <v>.110.000000000000.</v>
      </c>
    </row>
    <row r="1729" spans="111:123" x14ac:dyDescent="0.25">
      <c r="DG1729" s="121" t="s">
        <v>3316</v>
      </c>
      <c r="DH1729" s="122" t="str">
        <f>VLOOKUP(DG1729,'[1]Sheet2 (2)'!$A$2:$C$2126,3,FALSE)</f>
        <v>83110.017.000.5997.110.000000000000.17</v>
      </c>
      <c r="DI1729" t="str">
        <f t="shared" si="173"/>
        <v>83110.017.000.</v>
      </c>
      <c r="DJ1729" t="str">
        <f t="shared" si="174"/>
        <v>.110.000000000000.17</v>
      </c>
      <c r="DK1729" s="4" t="s">
        <v>5598</v>
      </c>
      <c r="DL1729" t="str">
        <f t="shared" si="175"/>
        <v>5997</v>
      </c>
      <c r="DM1729" t="s">
        <v>2735</v>
      </c>
      <c r="DN1729" t="str">
        <f t="shared" si="176"/>
        <v>110.017</v>
      </c>
      <c r="DO1729" t="str">
        <f t="shared" si="177"/>
        <v/>
      </c>
      <c r="DP1729" s="121" t="s">
        <v>3316</v>
      </c>
      <c r="DQ1729" t="s">
        <v>6619</v>
      </c>
      <c r="DR1729" t="s">
        <v>5931</v>
      </c>
      <c r="DS1729" t="str">
        <f t="shared" si="178"/>
        <v>.110.000000000000.</v>
      </c>
    </row>
    <row r="1730" spans="111:123" x14ac:dyDescent="0.25">
      <c r="DG1730" s="121" t="s">
        <v>3331</v>
      </c>
      <c r="DH1730" s="122" t="str">
        <f>VLOOKUP(DG1730,'[1]Sheet2 (2)'!$A$2:$C$2126,3,FALSE)</f>
        <v>83110.636.000.5997.570.000000000000.17</v>
      </c>
      <c r="DI1730" t="str">
        <f t="shared" si="173"/>
        <v>83110.636.000.</v>
      </c>
      <c r="DJ1730" t="str">
        <f t="shared" si="174"/>
        <v>.570.000000000000.17</v>
      </c>
      <c r="DK1730" s="4" t="s">
        <v>5599</v>
      </c>
      <c r="DL1730" t="str">
        <f t="shared" si="175"/>
        <v>5997</v>
      </c>
      <c r="DM1730" t="s">
        <v>2735</v>
      </c>
      <c r="DN1730" t="str">
        <f t="shared" si="176"/>
        <v>110.636</v>
      </c>
      <c r="DO1730" t="str">
        <f t="shared" si="177"/>
        <v/>
      </c>
      <c r="DP1730" s="121" t="s">
        <v>3331</v>
      </c>
      <c r="DQ1730" t="s">
        <v>6620</v>
      </c>
      <c r="DR1730" t="s">
        <v>5958</v>
      </c>
      <c r="DS1730" t="str">
        <f t="shared" si="178"/>
        <v>.570.000000000000.</v>
      </c>
    </row>
    <row r="1731" spans="111:123" x14ac:dyDescent="0.25">
      <c r="DG1731" s="121" t="s">
        <v>3346</v>
      </c>
      <c r="DH1731" s="122" t="str">
        <f>VLOOKUP(DG1731,'[1]Sheet2 (2)'!$A$2:$C$2126,3,FALSE)</f>
        <v>83110.388.205.5997.470.000000000000.17</v>
      </c>
      <c r="DI1731" t="str">
        <f t="shared" ref="DI1731:DI1794" si="179">MID(DH1731,1,14)</f>
        <v>83110.388.205.</v>
      </c>
      <c r="DJ1731" t="str">
        <f t="shared" ref="DJ1731:DJ1794" si="180">MID(DH1731,19,20)</f>
        <v>.470.000000000000.17</v>
      </c>
      <c r="DK1731" s="4" t="s">
        <v>5600</v>
      </c>
      <c r="DL1731" t="str">
        <f t="shared" ref="DL1731:DL1794" si="181">MID(DH1731,15,4)</f>
        <v>5997</v>
      </c>
      <c r="DM1731" t="s">
        <v>2735</v>
      </c>
      <c r="DN1731" t="str">
        <f t="shared" ref="DN1731:DN1794" si="182">MID(DI1731,3,7)</f>
        <v>110.388</v>
      </c>
      <c r="DO1731" t="str">
        <f t="shared" ref="DO1731:DO1794" si="183">IF(DN1731="110.999","N/A","")</f>
        <v/>
      </c>
      <c r="DP1731" s="121" t="s">
        <v>3346</v>
      </c>
      <c r="DQ1731" t="s">
        <v>6621</v>
      </c>
      <c r="DR1731" t="s">
        <v>5887</v>
      </c>
      <c r="DS1731" t="str">
        <f t="shared" ref="DS1731:DS1794" si="184">MID(DR1731,1,18)</f>
        <v>.470.000000000000.</v>
      </c>
    </row>
    <row r="1732" spans="111:123" x14ac:dyDescent="0.25">
      <c r="DG1732" s="121" t="s">
        <v>3360</v>
      </c>
      <c r="DH1732" s="122" t="str">
        <f>VLOOKUP(DG1732,'[1]Sheet2 (2)'!$A$2:$C$2126,3,FALSE)</f>
        <v>83110.388.000.5997.470.000000000000.17</v>
      </c>
      <c r="DI1732" t="str">
        <f t="shared" si="179"/>
        <v>83110.388.000.</v>
      </c>
      <c r="DJ1732" t="str">
        <f t="shared" si="180"/>
        <v>.470.000000000000.17</v>
      </c>
      <c r="DK1732" s="4" t="s">
        <v>5580</v>
      </c>
      <c r="DL1732" t="str">
        <f t="shared" si="181"/>
        <v>5997</v>
      </c>
      <c r="DM1732" t="s">
        <v>2735</v>
      </c>
      <c r="DN1732" t="str">
        <f t="shared" si="182"/>
        <v>110.388</v>
      </c>
      <c r="DO1732" t="str">
        <f t="shared" si="183"/>
        <v/>
      </c>
      <c r="DP1732" s="121" t="s">
        <v>3360</v>
      </c>
      <c r="DQ1732" t="s">
        <v>6600</v>
      </c>
      <c r="DR1732" t="s">
        <v>5887</v>
      </c>
      <c r="DS1732" t="str">
        <f t="shared" si="184"/>
        <v>.470.000000000000.</v>
      </c>
    </row>
    <row r="1733" spans="111:123" x14ac:dyDescent="0.25">
      <c r="DG1733" s="121" t="s">
        <v>3374</v>
      </c>
      <c r="DH1733" s="122" t="str">
        <f>VLOOKUP(DG1733,'[1]Sheet2 (2)'!$A$2:$C$2126,3,FALSE)</f>
        <v>83110.999.000.5996.000.000000000000.17</v>
      </c>
      <c r="DI1733" t="str">
        <f t="shared" si="179"/>
        <v>83110.999.000.</v>
      </c>
      <c r="DJ1733" t="str">
        <f t="shared" si="180"/>
        <v>.000.000000000000.17</v>
      </c>
      <c r="DK1733" s="4" t="s">
        <v>5579</v>
      </c>
      <c r="DL1733" t="str">
        <f t="shared" si="181"/>
        <v>5996</v>
      </c>
      <c r="DM1733" t="s">
        <v>3078</v>
      </c>
      <c r="DN1733" t="str">
        <f t="shared" si="182"/>
        <v>110.999</v>
      </c>
      <c r="DO1733" t="str">
        <f t="shared" si="183"/>
        <v>N/A</v>
      </c>
      <c r="DP1733" s="121" t="s">
        <v>3374</v>
      </c>
      <c r="DQ1733" t="s">
        <v>1422</v>
      </c>
      <c r="DR1733" t="s">
        <v>1422</v>
      </c>
      <c r="DS1733" t="str">
        <f t="shared" si="184"/>
        <v>N/A</v>
      </c>
    </row>
    <row r="1734" spans="111:123" x14ac:dyDescent="0.25">
      <c r="DG1734" s="121" t="s">
        <v>3388</v>
      </c>
      <c r="DH1734" s="122" t="str">
        <f>VLOOKUP(DG1734,'[1]Sheet2 (2)'!$A$2:$C$2126,3,FALSE)</f>
        <v>83110.388.204.5997.460.000000000000.17</v>
      </c>
      <c r="DI1734" t="str">
        <f t="shared" si="179"/>
        <v>83110.388.204.</v>
      </c>
      <c r="DJ1734" t="str">
        <f t="shared" si="180"/>
        <v>.460.000000000000.17</v>
      </c>
      <c r="DK1734" s="4" t="s">
        <v>5601</v>
      </c>
      <c r="DL1734" t="str">
        <f t="shared" si="181"/>
        <v>5997</v>
      </c>
      <c r="DM1734" t="s">
        <v>2735</v>
      </c>
      <c r="DN1734" t="str">
        <f t="shared" si="182"/>
        <v>110.388</v>
      </c>
      <c r="DO1734" t="str">
        <f t="shared" si="183"/>
        <v/>
      </c>
      <c r="DP1734" s="121" t="s">
        <v>3388</v>
      </c>
      <c r="DQ1734" t="s">
        <v>6622</v>
      </c>
      <c r="DR1734" t="s">
        <v>5947</v>
      </c>
      <c r="DS1734" t="str">
        <f t="shared" si="184"/>
        <v>.460.000000000000.</v>
      </c>
    </row>
    <row r="1735" spans="111:123" x14ac:dyDescent="0.25">
      <c r="DG1735" s="121" t="s">
        <v>3402</v>
      </c>
      <c r="DH1735" s="122" t="str">
        <f>VLOOKUP(DG1735,'[1]Sheet2 (2)'!$A$2:$C$2126,3,FALSE)</f>
        <v>83110.602.000.5997.430.000000000000.17</v>
      </c>
      <c r="DI1735" t="str">
        <f t="shared" si="179"/>
        <v>83110.602.000.</v>
      </c>
      <c r="DJ1735" t="str">
        <f t="shared" si="180"/>
        <v>.430.000000000000.17</v>
      </c>
      <c r="DK1735" s="4" t="s">
        <v>5602</v>
      </c>
      <c r="DL1735" t="str">
        <f t="shared" si="181"/>
        <v>5997</v>
      </c>
      <c r="DM1735" t="s">
        <v>2735</v>
      </c>
      <c r="DN1735" t="str">
        <f t="shared" si="182"/>
        <v>110.602</v>
      </c>
      <c r="DO1735" t="str">
        <f t="shared" si="183"/>
        <v/>
      </c>
      <c r="DP1735" s="121" t="s">
        <v>3402</v>
      </c>
      <c r="DQ1735" t="s">
        <v>6623</v>
      </c>
      <c r="DR1735" t="s">
        <v>5892</v>
      </c>
      <c r="DS1735" t="str">
        <f t="shared" si="184"/>
        <v>.430.000000000000.</v>
      </c>
    </row>
    <row r="1736" spans="111:123" x14ac:dyDescent="0.25">
      <c r="DG1736" s="121" t="s">
        <v>3416</v>
      </c>
      <c r="DH1736" s="122" t="str">
        <f>VLOOKUP(DG1736,'[1]Sheet2 (2)'!$A$2:$C$2126,3,FALSE)</f>
        <v>83110.388.000.5997.470.000000000000.17</v>
      </c>
      <c r="DI1736" t="str">
        <f t="shared" si="179"/>
        <v>83110.388.000.</v>
      </c>
      <c r="DJ1736" t="str">
        <f t="shared" si="180"/>
        <v>.470.000000000000.17</v>
      </c>
      <c r="DK1736" s="4" t="s">
        <v>5580</v>
      </c>
      <c r="DL1736" t="str">
        <f t="shared" si="181"/>
        <v>5997</v>
      </c>
      <c r="DM1736" t="s">
        <v>2735</v>
      </c>
      <c r="DN1736" t="str">
        <f t="shared" si="182"/>
        <v>110.388</v>
      </c>
      <c r="DO1736" t="str">
        <f t="shared" si="183"/>
        <v/>
      </c>
      <c r="DP1736" s="121" t="s">
        <v>3416</v>
      </c>
      <c r="DQ1736" t="s">
        <v>6600</v>
      </c>
      <c r="DR1736" t="s">
        <v>5887</v>
      </c>
      <c r="DS1736" t="str">
        <f t="shared" si="184"/>
        <v>.470.000000000000.</v>
      </c>
    </row>
    <row r="1737" spans="111:123" x14ac:dyDescent="0.25">
      <c r="DG1737" s="121" t="s">
        <v>3430</v>
      </c>
      <c r="DH1737" s="122" t="str">
        <f>VLOOKUP(DG1737,'[1]Sheet2 (2)'!$A$2:$C$2126,3,FALSE)</f>
        <v>83110.635.000.5997.530.000000000000.17</v>
      </c>
      <c r="DI1737" t="str">
        <f t="shared" si="179"/>
        <v>83110.635.000.</v>
      </c>
      <c r="DJ1737" t="str">
        <f t="shared" si="180"/>
        <v>.530.000000000000.17</v>
      </c>
      <c r="DK1737" s="4" t="s">
        <v>5603</v>
      </c>
      <c r="DL1737" t="str">
        <f t="shared" si="181"/>
        <v>5997</v>
      </c>
      <c r="DM1737" t="s">
        <v>2735</v>
      </c>
      <c r="DN1737" t="str">
        <f t="shared" si="182"/>
        <v>110.635</v>
      </c>
      <c r="DO1737" t="str">
        <f t="shared" si="183"/>
        <v/>
      </c>
      <c r="DP1737" s="121" t="s">
        <v>3430</v>
      </c>
      <c r="DQ1737" t="s">
        <v>6624</v>
      </c>
      <c r="DR1737" t="s">
        <v>6102</v>
      </c>
      <c r="DS1737" t="str">
        <f t="shared" si="184"/>
        <v>.530.000000000000.</v>
      </c>
    </row>
    <row r="1738" spans="111:123" x14ac:dyDescent="0.25">
      <c r="DG1738" s="121" t="s">
        <v>3444</v>
      </c>
      <c r="DH1738" s="122" t="str">
        <f>VLOOKUP(DG1738,'[1]Sheet2 (2)'!$A$2:$C$2126,3,FALSE)</f>
        <v>83110.999.000.5996.000.000000000000.17</v>
      </c>
      <c r="DI1738" t="str">
        <f t="shared" si="179"/>
        <v>83110.999.000.</v>
      </c>
      <c r="DJ1738" t="str">
        <f t="shared" si="180"/>
        <v>.000.000000000000.17</v>
      </c>
      <c r="DK1738" s="4" t="s">
        <v>5579</v>
      </c>
      <c r="DL1738" t="str">
        <f t="shared" si="181"/>
        <v>5996</v>
      </c>
      <c r="DM1738" t="s">
        <v>3078</v>
      </c>
      <c r="DN1738" t="str">
        <f t="shared" si="182"/>
        <v>110.999</v>
      </c>
      <c r="DO1738" t="str">
        <f t="shared" si="183"/>
        <v>N/A</v>
      </c>
      <c r="DP1738" s="121" t="s">
        <v>3444</v>
      </c>
      <c r="DQ1738" t="s">
        <v>1422</v>
      </c>
      <c r="DR1738" t="s">
        <v>1422</v>
      </c>
      <c r="DS1738" t="str">
        <f t="shared" si="184"/>
        <v>N/A</v>
      </c>
    </row>
    <row r="1739" spans="111:123" x14ac:dyDescent="0.25">
      <c r="DG1739" s="121" t="s">
        <v>3459</v>
      </c>
      <c r="DH1739" s="122" t="str">
        <f>VLOOKUP(DG1739,'[1]Sheet2 (2)'!$A$2:$C$2126,3,FALSE)</f>
        <v>83110.613.000.5997.410.000000000000.17</v>
      </c>
      <c r="DI1739" t="str">
        <f t="shared" si="179"/>
        <v>83110.613.000.</v>
      </c>
      <c r="DJ1739" t="str">
        <f t="shared" si="180"/>
        <v>.410.000000000000.17</v>
      </c>
      <c r="DK1739" s="4" t="s">
        <v>5604</v>
      </c>
      <c r="DL1739" t="str">
        <f t="shared" si="181"/>
        <v>5997</v>
      </c>
      <c r="DM1739" t="s">
        <v>2735</v>
      </c>
      <c r="DN1739" t="str">
        <f t="shared" si="182"/>
        <v>110.613</v>
      </c>
      <c r="DO1739" t="str">
        <f t="shared" si="183"/>
        <v/>
      </c>
      <c r="DP1739" s="121" t="s">
        <v>3459</v>
      </c>
      <c r="DQ1739" t="s">
        <v>6625</v>
      </c>
      <c r="DR1739" t="s">
        <v>5970</v>
      </c>
      <c r="DS1739" t="str">
        <f t="shared" si="184"/>
        <v>.410.000000000000.</v>
      </c>
    </row>
    <row r="1740" spans="111:123" x14ac:dyDescent="0.25">
      <c r="DG1740" s="121" t="s">
        <v>3474</v>
      </c>
      <c r="DH1740" s="122" t="str">
        <f>VLOOKUP(DG1740,'[1]Sheet2 (2)'!$A$2:$C$2126,3,FALSE)</f>
        <v>83110.613.000.5997.410.000000000000.17</v>
      </c>
      <c r="DI1740" t="str">
        <f t="shared" si="179"/>
        <v>83110.613.000.</v>
      </c>
      <c r="DJ1740" t="str">
        <f t="shared" si="180"/>
        <v>.410.000000000000.17</v>
      </c>
      <c r="DK1740" s="4" t="s">
        <v>5604</v>
      </c>
      <c r="DL1740" t="str">
        <f t="shared" si="181"/>
        <v>5997</v>
      </c>
      <c r="DM1740" t="s">
        <v>2735</v>
      </c>
      <c r="DN1740" t="str">
        <f t="shared" si="182"/>
        <v>110.613</v>
      </c>
      <c r="DO1740" t="str">
        <f t="shared" si="183"/>
        <v/>
      </c>
      <c r="DP1740" s="121" t="s">
        <v>3474</v>
      </c>
      <c r="DQ1740" t="s">
        <v>6625</v>
      </c>
      <c r="DR1740" t="s">
        <v>5970</v>
      </c>
      <c r="DS1740" t="str">
        <f t="shared" si="184"/>
        <v>.410.000000000000.</v>
      </c>
    </row>
    <row r="1741" spans="111:123" x14ac:dyDescent="0.25">
      <c r="DG1741" s="121" t="s">
        <v>3488</v>
      </c>
      <c r="DH1741" s="122" t="str">
        <f>VLOOKUP(DG1741,'[1]Sheet2 (2)'!$A$2:$C$2126,3,FALSE)</f>
        <v>83110.613.000.5997.410.000000000000.17</v>
      </c>
      <c r="DI1741" t="str">
        <f t="shared" si="179"/>
        <v>83110.613.000.</v>
      </c>
      <c r="DJ1741" t="str">
        <f t="shared" si="180"/>
        <v>.410.000000000000.17</v>
      </c>
      <c r="DK1741" s="4" t="s">
        <v>5604</v>
      </c>
      <c r="DL1741" t="str">
        <f t="shared" si="181"/>
        <v>5997</v>
      </c>
      <c r="DM1741" t="s">
        <v>2735</v>
      </c>
      <c r="DN1741" t="str">
        <f t="shared" si="182"/>
        <v>110.613</v>
      </c>
      <c r="DO1741" t="str">
        <f t="shared" si="183"/>
        <v/>
      </c>
      <c r="DP1741" s="121" t="s">
        <v>3488</v>
      </c>
      <c r="DQ1741" t="s">
        <v>6625</v>
      </c>
      <c r="DR1741" t="s">
        <v>5970</v>
      </c>
      <c r="DS1741" t="str">
        <f t="shared" si="184"/>
        <v>.410.000000000000.</v>
      </c>
    </row>
    <row r="1742" spans="111:123" x14ac:dyDescent="0.25">
      <c r="DG1742" s="121" t="s">
        <v>3502</v>
      </c>
      <c r="DH1742" s="122" t="str">
        <f>VLOOKUP(DG1742,'[1]Sheet2 (2)'!$A$2:$C$2126,3,FALSE)</f>
        <v>83110.613.000.5997.410.000000000000.17</v>
      </c>
      <c r="DI1742" t="str">
        <f t="shared" si="179"/>
        <v>83110.613.000.</v>
      </c>
      <c r="DJ1742" t="str">
        <f t="shared" si="180"/>
        <v>.410.000000000000.17</v>
      </c>
      <c r="DK1742" s="4" t="s">
        <v>5604</v>
      </c>
      <c r="DL1742" t="str">
        <f t="shared" si="181"/>
        <v>5997</v>
      </c>
      <c r="DM1742" t="s">
        <v>2735</v>
      </c>
      <c r="DN1742" t="str">
        <f t="shared" si="182"/>
        <v>110.613</v>
      </c>
      <c r="DO1742" t="str">
        <f t="shared" si="183"/>
        <v/>
      </c>
      <c r="DP1742" s="121" t="s">
        <v>3502</v>
      </c>
      <c r="DQ1742" t="s">
        <v>6625</v>
      </c>
      <c r="DR1742" t="s">
        <v>5970</v>
      </c>
      <c r="DS1742" t="str">
        <f t="shared" si="184"/>
        <v>.410.000000000000.</v>
      </c>
    </row>
    <row r="1743" spans="111:123" x14ac:dyDescent="0.25">
      <c r="DG1743" s="121" t="s">
        <v>3516</v>
      </c>
      <c r="DH1743" s="122" t="str">
        <f>VLOOKUP(DG1743,'[1]Sheet2 (2)'!$A$2:$C$2126,3,FALSE)</f>
        <v>83110.613.000.5997.410.000000000000.17</v>
      </c>
      <c r="DI1743" t="str">
        <f t="shared" si="179"/>
        <v>83110.613.000.</v>
      </c>
      <c r="DJ1743" t="str">
        <f t="shared" si="180"/>
        <v>.410.000000000000.17</v>
      </c>
      <c r="DK1743" s="4" t="s">
        <v>5604</v>
      </c>
      <c r="DL1743" t="str">
        <f t="shared" si="181"/>
        <v>5997</v>
      </c>
      <c r="DM1743" t="s">
        <v>2735</v>
      </c>
      <c r="DN1743" t="str">
        <f t="shared" si="182"/>
        <v>110.613</v>
      </c>
      <c r="DO1743" t="str">
        <f t="shared" si="183"/>
        <v/>
      </c>
      <c r="DP1743" s="121" t="s">
        <v>3516</v>
      </c>
      <c r="DQ1743" t="s">
        <v>6625</v>
      </c>
      <c r="DR1743" t="s">
        <v>5970</v>
      </c>
      <c r="DS1743" t="str">
        <f t="shared" si="184"/>
        <v>.410.000000000000.</v>
      </c>
    </row>
    <row r="1744" spans="111:123" x14ac:dyDescent="0.25">
      <c r="DG1744" s="121" t="s">
        <v>3530</v>
      </c>
      <c r="DH1744" s="122" t="str">
        <f>VLOOKUP(DG1744,'[1]Sheet2 (2)'!$A$2:$C$2126,3,FALSE)</f>
        <v>83110.613.000.5997.410.000000000000.17</v>
      </c>
      <c r="DI1744" t="str">
        <f t="shared" si="179"/>
        <v>83110.613.000.</v>
      </c>
      <c r="DJ1744" t="str">
        <f t="shared" si="180"/>
        <v>.410.000000000000.17</v>
      </c>
      <c r="DK1744" s="4" t="s">
        <v>5604</v>
      </c>
      <c r="DL1744" t="str">
        <f t="shared" si="181"/>
        <v>5997</v>
      </c>
      <c r="DM1744" t="s">
        <v>2735</v>
      </c>
      <c r="DN1744" t="str">
        <f t="shared" si="182"/>
        <v>110.613</v>
      </c>
      <c r="DO1744" t="str">
        <f t="shared" si="183"/>
        <v/>
      </c>
      <c r="DP1744" s="121" t="s">
        <v>3530</v>
      </c>
      <c r="DQ1744" t="s">
        <v>6625</v>
      </c>
      <c r="DR1744" t="s">
        <v>5970</v>
      </c>
      <c r="DS1744" t="str">
        <f t="shared" si="184"/>
        <v>.410.000000000000.</v>
      </c>
    </row>
    <row r="1745" spans="111:123" x14ac:dyDescent="0.25">
      <c r="DG1745" s="121" t="s">
        <v>3544</v>
      </c>
      <c r="DH1745" s="122" t="str">
        <f>VLOOKUP(DG1745,'[1]Sheet2 (2)'!$A$2:$C$2126,3,FALSE)</f>
        <v>83110.613.000.5997.410.000000000000.17</v>
      </c>
      <c r="DI1745" t="str">
        <f t="shared" si="179"/>
        <v>83110.613.000.</v>
      </c>
      <c r="DJ1745" t="str">
        <f t="shared" si="180"/>
        <v>.410.000000000000.17</v>
      </c>
      <c r="DK1745" s="4" t="s">
        <v>5604</v>
      </c>
      <c r="DL1745" t="str">
        <f t="shared" si="181"/>
        <v>5997</v>
      </c>
      <c r="DM1745" t="s">
        <v>2735</v>
      </c>
      <c r="DN1745" t="str">
        <f t="shared" si="182"/>
        <v>110.613</v>
      </c>
      <c r="DO1745" t="str">
        <f t="shared" si="183"/>
        <v/>
      </c>
      <c r="DP1745" s="121" t="s">
        <v>3544</v>
      </c>
      <c r="DQ1745" t="s">
        <v>6625</v>
      </c>
      <c r="DR1745" t="s">
        <v>5970</v>
      </c>
      <c r="DS1745" t="str">
        <f t="shared" si="184"/>
        <v>.410.000000000000.</v>
      </c>
    </row>
    <row r="1746" spans="111:123" x14ac:dyDescent="0.25">
      <c r="DG1746" s="121" t="s">
        <v>3557</v>
      </c>
      <c r="DH1746" s="122" t="str">
        <f>VLOOKUP(DG1746,'[1]Sheet2 (2)'!$A$2:$C$2126,3,FALSE)</f>
        <v>83110.303.000.5997.110.000000000000.17</v>
      </c>
      <c r="DI1746" t="str">
        <f t="shared" si="179"/>
        <v>83110.303.000.</v>
      </c>
      <c r="DJ1746" t="str">
        <f t="shared" si="180"/>
        <v>.110.000000000000.17</v>
      </c>
      <c r="DK1746" s="4" t="s">
        <v>5605</v>
      </c>
      <c r="DL1746" t="str">
        <f t="shared" si="181"/>
        <v>5997</v>
      </c>
      <c r="DM1746" t="s">
        <v>2735</v>
      </c>
      <c r="DN1746" t="str">
        <f t="shared" si="182"/>
        <v>110.303</v>
      </c>
      <c r="DO1746" t="str">
        <f t="shared" si="183"/>
        <v/>
      </c>
      <c r="DP1746" s="121" t="s">
        <v>3557</v>
      </c>
      <c r="DQ1746" t="s">
        <v>6626</v>
      </c>
      <c r="DR1746" t="s">
        <v>5931</v>
      </c>
      <c r="DS1746" t="str">
        <f t="shared" si="184"/>
        <v>.110.000000000000.</v>
      </c>
    </row>
    <row r="1747" spans="111:123" x14ac:dyDescent="0.25">
      <c r="DG1747" s="121" t="s">
        <v>3570</v>
      </c>
      <c r="DH1747" s="122" t="str">
        <f>VLOOKUP(DG1747,'[1]Sheet2 (2)'!$A$2:$C$2126,3,FALSE)</f>
        <v>83110.223.025.5997.110.000000000000.17</v>
      </c>
      <c r="DI1747" t="str">
        <f t="shared" si="179"/>
        <v>83110.223.025.</v>
      </c>
      <c r="DJ1747" t="str">
        <f t="shared" si="180"/>
        <v>.110.000000000000.17</v>
      </c>
      <c r="DK1747" s="4" t="s">
        <v>5606</v>
      </c>
      <c r="DL1747" t="str">
        <f t="shared" si="181"/>
        <v>5997</v>
      </c>
      <c r="DM1747" t="s">
        <v>2735</v>
      </c>
      <c r="DN1747" t="str">
        <f t="shared" si="182"/>
        <v>110.223</v>
      </c>
      <c r="DO1747" t="str">
        <f t="shared" si="183"/>
        <v/>
      </c>
      <c r="DP1747" s="121" t="s">
        <v>3570</v>
      </c>
      <c r="DQ1747" t="s">
        <v>6627</v>
      </c>
      <c r="DR1747" t="s">
        <v>5931</v>
      </c>
      <c r="DS1747" t="str">
        <f t="shared" si="184"/>
        <v>.110.000000000000.</v>
      </c>
    </row>
    <row r="1748" spans="111:123" x14ac:dyDescent="0.25">
      <c r="DG1748" s="121" t="s">
        <v>3583</v>
      </c>
      <c r="DH1748" s="122" t="str">
        <f>VLOOKUP(DG1748,'[1]Sheet2 (2)'!$A$2:$C$2126,3,FALSE)</f>
        <v>83110.391.000.5997.610.000000000000.17</v>
      </c>
      <c r="DI1748" t="str">
        <f t="shared" si="179"/>
        <v>83110.391.000.</v>
      </c>
      <c r="DJ1748" t="str">
        <f t="shared" si="180"/>
        <v>.610.000000000000.17</v>
      </c>
      <c r="DK1748" s="4" t="s">
        <v>5607</v>
      </c>
      <c r="DL1748" t="str">
        <f t="shared" si="181"/>
        <v>5997</v>
      </c>
      <c r="DM1748" t="s">
        <v>2735</v>
      </c>
      <c r="DN1748" t="str">
        <f t="shared" si="182"/>
        <v>110.391</v>
      </c>
      <c r="DO1748" t="str">
        <f t="shared" si="183"/>
        <v/>
      </c>
      <c r="DP1748" s="121" t="s">
        <v>3583</v>
      </c>
      <c r="DQ1748" t="s">
        <v>6628</v>
      </c>
      <c r="DR1748" t="s">
        <v>5867</v>
      </c>
      <c r="DS1748" t="str">
        <f t="shared" si="184"/>
        <v>.610.000000000000.</v>
      </c>
    </row>
    <row r="1749" spans="111:123" x14ac:dyDescent="0.25">
      <c r="DG1749" s="121" t="s">
        <v>3596</v>
      </c>
      <c r="DH1749" s="122" t="str">
        <f>VLOOKUP(DG1749,'[1]Sheet2 (2)'!$A$2:$C$2126,3,FALSE)</f>
        <v>83110.695.000.5997.630.000000000000.17</v>
      </c>
      <c r="DI1749" t="str">
        <f t="shared" si="179"/>
        <v>83110.695.000.</v>
      </c>
      <c r="DJ1749" t="str">
        <f t="shared" si="180"/>
        <v>.630.000000000000.17</v>
      </c>
      <c r="DK1749" s="4" t="s">
        <v>5608</v>
      </c>
      <c r="DL1749" t="str">
        <f t="shared" si="181"/>
        <v>5997</v>
      </c>
      <c r="DM1749" t="s">
        <v>2735</v>
      </c>
      <c r="DN1749" t="str">
        <f t="shared" si="182"/>
        <v>110.695</v>
      </c>
      <c r="DO1749" t="str">
        <f t="shared" si="183"/>
        <v/>
      </c>
      <c r="DP1749" s="121" t="s">
        <v>3596</v>
      </c>
      <c r="DQ1749" t="s">
        <v>6629</v>
      </c>
      <c r="DR1749" t="s">
        <v>5876</v>
      </c>
      <c r="DS1749" t="str">
        <f t="shared" si="184"/>
        <v>.630.000000000000.</v>
      </c>
    </row>
    <row r="1750" spans="111:123" x14ac:dyDescent="0.25">
      <c r="DG1750" s="121" t="s">
        <v>3609</v>
      </c>
      <c r="DH1750" s="122" t="str">
        <f>VLOOKUP(DG1750,'[1]Sheet2 (2)'!$A$2:$C$2126,3,FALSE)</f>
        <v>83110.695.000.5997.630.000000000000.17</v>
      </c>
      <c r="DI1750" t="str">
        <f t="shared" si="179"/>
        <v>83110.695.000.</v>
      </c>
      <c r="DJ1750" t="str">
        <f t="shared" si="180"/>
        <v>.630.000000000000.17</v>
      </c>
      <c r="DK1750" s="4" t="s">
        <v>5608</v>
      </c>
      <c r="DL1750" t="str">
        <f t="shared" si="181"/>
        <v>5997</v>
      </c>
      <c r="DM1750" t="s">
        <v>2735</v>
      </c>
      <c r="DN1750" t="str">
        <f t="shared" si="182"/>
        <v>110.695</v>
      </c>
      <c r="DO1750" t="str">
        <f t="shared" si="183"/>
        <v/>
      </c>
      <c r="DP1750" s="121" t="s">
        <v>3609</v>
      </c>
      <c r="DQ1750" t="s">
        <v>6629</v>
      </c>
      <c r="DR1750" t="s">
        <v>5876</v>
      </c>
      <c r="DS1750" t="str">
        <f t="shared" si="184"/>
        <v>.630.000000000000.</v>
      </c>
    </row>
    <row r="1751" spans="111:123" x14ac:dyDescent="0.25">
      <c r="DG1751" s="121" t="s">
        <v>3622</v>
      </c>
      <c r="DH1751" s="122" t="str">
        <f>VLOOKUP(DG1751,'[1]Sheet2 (2)'!$A$2:$C$2126,3,FALSE)</f>
        <v>83110.695.000.5997.630.000000000000.17</v>
      </c>
      <c r="DI1751" t="str">
        <f t="shared" si="179"/>
        <v>83110.695.000.</v>
      </c>
      <c r="DJ1751" t="str">
        <f t="shared" si="180"/>
        <v>.630.000000000000.17</v>
      </c>
      <c r="DK1751" s="4" t="s">
        <v>5608</v>
      </c>
      <c r="DL1751" t="str">
        <f t="shared" si="181"/>
        <v>5997</v>
      </c>
      <c r="DM1751" t="s">
        <v>2735</v>
      </c>
      <c r="DN1751" t="str">
        <f t="shared" si="182"/>
        <v>110.695</v>
      </c>
      <c r="DO1751" t="str">
        <f t="shared" si="183"/>
        <v/>
      </c>
      <c r="DP1751" s="121" t="s">
        <v>3622</v>
      </c>
      <c r="DQ1751" t="s">
        <v>6629</v>
      </c>
      <c r="DR1751" t="s">
        <v>5876</v>
      </c>
      <c r="DS1751" t="str">
        <f t="shared" si="184"/>
        <v>.630.000000000000.</v>
      </c>
    </row>
    <row r="1752" spans="111:123" x14ac:dyDescent="0.25">
      <c r="DG1752" s="121" t="s">
        <v>3634</v>
      </c>
      <c r="DH1752" s="122" t="str">
        <f>VLOOKUP(DG1752,'[1]Sheet2 (2)'!$A$2:$C$2126,3,FALSE)</f>
        <v>83110.695.000.5997.630.000000000000.17</v>
      </c>
      <c r="DI1752" t="str">
        <f t="shared" si="179"/>
        <v>83110.695.000.</v>
      </c>
      <c r="DJ1752" t="str">
        <f t="shared" si="180"/>
        <v>.630.000000000000.17</v>
      </c>
      <c r="DK1752" s="4" t="s">
        <v>5608</v>
      </c>
      <c r="DL1752" t="str">
        <f t="shared" si="181"/>
        <v>5997</v>
      </c>
      <c r="DM1752" t="s">
        <v>2735</v>
      </c>
      <c r="DN1752" t="str">
        <f t="shared" si="182"/>
        <v>110.695</v>
      </c>
      <c r="DO1752" t="str">
        <f t="shared" si="183"/>
        <v/>
      </c>
      <c r="DP1752" s="121" t="s">
        <v>3634</v>
      </c>
      <c r="DQ1752" t="s">
        <v>6629</v>
      </c>
      <c r="DR1752" t="s">
        <v>5876</v>
      </c>
      <c r="DS1752" t="str">
        <f t="shared" si="184"/>
        <v>.630.000000000000.</v>
      </c>
    </row>
    <row r="1753" spans="111:123" x14ac:dyDescent="0.25">
      <c r="DG1753" s="121" t="s">
        <v>3646</v>
      </c>
      <c r="DH1753" s="122" t="str">
        <f>VLOOKUP(DG1753,'[1]Sheet2 (2)'!$A$2:$C$2126,3,FALSE)</f>
        <v>83110.695.000.5997.630.000000000000.17</v>
      </c>
      <c r="DI1753" t="str">
        <f t="shared" si="179"/>
        <v>83110.695.000.</v>
      </c>
      <c r="DJ1753" t="str">
        <f t="shared" si="180"/>
        <v>.630.000000000000.17</v>
      </c>
      <c r="DK1753" s="4" t="s">
        <v>5608</v>
      </c>
      <c r="DL1753" t="str">
        <f t="shared" si="181"/>
        <v>5997</v>
      </c>
      <c r="DM1753" t="s">
        <v>2735</v>
      </c>
      <c r="DN1753" t="str">
        <f t="shared" si="182"/>
        <v>110.695</v>
      </c>
      <c r="DO1753" t="str">
        <f t="shared" si="183"/>
        <v/>
      </c>
      <c r="DP1753" s="121" t="s">
        <v>3646</v>
      </c>
      <c r="DQ1753" t="s">
        <v>6629</v>
      </c>
      <c r="DR1753" t="s">
        <v>5876</v>
      </c>
      <c r="DS1753" t="str">
        <f t="shared" si="184"/>
        <v>.630.000000000000.</v>
      </c>
    </row>
    <row r="1754" spans="111:123" x14ac:dyDescent="0.25">
      <c r="DG1754" s="121" t="s">
        <v>3659</v>
      </c>
      <c r="DH1754" s="122" t="str">
        <f>VLOOKUP(DG1754,'[1]Sheet2 (2)'!$A$2:$C$2126,3,FALSE)</f>
        <v>83110.695.000.5997.630.000000000000.17</v>
      </c>
      <c r="DI1754" t="str">
        <f t="shared" si="179"/>
        <v>83110.695.000.</v>
      </c>
      <c r="DJ1754" t="str">
        <f t="shared" si="180"/>
        <v>.630.000000000000.17</v>
      </c>
      <c r="DK1754" s="4" t="s">
        <v>5608</v>
      </c>
      <c r="DL1754" t="str">
        <f t="shared" si="181"/>
        <v>5997</v>
      </c>
      <c r="DM1754" t="s">
        <v>2735</v>
      </c>
      <c r="DN1754" t="str">
        <f t="shared" si="182"/>
        <v>110.695</v>
      </c>
      <c r="DO1754" t="str">
        <f t="shared" si="183"/>
        <v/>
      </c>
      <c r="DP1754" s="121" t="s">
        <v>3659</v>
      </c>
      <c r="DQ1754" t="s">
        <v>6629</v>
      </c>
      <c r="DR1754" t="s">
        <v>5876</v>
      </c>
      <c r="DS1754" t="str">
        <f t="shared" si="184"/>
        <v>.630.000000000000.</v>
      </c>
    </row>
    <row r="1755" spans="111:123" x14ac:dyDescent="0.25">
      <c r="DG1755" s="121" t="s">
        <v>3672</v>
      </c>
      <c r="DH1755" s="122" t="str">
        <f>VLOOKUP(DG1755,'[1]Sheet2 (2)'!$A$2:$C$2126,3,FALSE)</f>
        <v>83110.695.000.5997.630.000000000000.17</v>
      </c>
      <c r="DI1755" t="str">
        <f t="shared" si="179"/>
        <v>83110.695.000.</v>
      </c>
      <c r="DJ1755" t="str">
        <f t="shared" si="180"/>
        <v>.630.000000000000.17</v>
      </c>
      <c r="DK1755" s="4" t="s">
        <v>5608</v>
      </c>
      <c r="DL1755" t="str">
        <f t="shared" si="181"/>
        <v>5997</v>
      </c>
      <c r="DM1755" t="s">
        <v>2735</v>
      </c>
      <c r="DN1755" t="str">
        <f t="shared" si="182"/>
        <v>110.695</v>
      </c>
      <c r="DO1755" t="str">
        <f t="shared" si="183"/>
        <v/>
      </c>
      <c r="DP1755" s="121" t="s">
        <v>3672</v>
      </c>
      <c r="DQ1755" t="s">
        <v>6629</v>
      </c>
      <c r="DR1755" t="s">
        <v>5876</v>
      </c>
      <c r="DS1755" t="str">
        <f t="shared" si="184"/>
        <v>.630.000000000000.</v>
      </c>
    </row>
    <row r="1756" spans="111:123" x14ac:dyDescent="0.25">
      <c r="DG1756" s="121" t="s">
        <v>3685</v>
      </c>
      <c r="DH1756" s="122" t="str">
        <f>VLOOKUP(DG1756,'[1]Sheet2 (2)'!$A$2:$C$2126,3,FALSE)</f>
        <v>83110.689.000.5997.620.000000000000.17</v>
      </c>
      <c r="DI1756" t="str">
        <f t="shared" si="179"/>
        <v>83110.689.000.</v>
      </c>
      <c r="DJ1756" t="str">
        <f t="shared" si="180"/>
        <v>.620.000000000000.17</v>
      </c>
      <c r="DK1756" s="4" t="s">
        <v>5609</v>
      </c>
      <c r="DL1756" t="str">
        <f t="shared" si="181"/>
        <v>5997</v>
      </c>
      <c r="DM1756" t="s">
        <v>2735</v>
      </c>
      <c r="DN1756" t="str">
        <f t="shared" si="182"/>
        <v>110.689</v>
      </c>
      <c r="DO1756" t="str">
        <f t="shared" si="183"/>
        <v/>
      </c>
      <c r="DP1756" s="121" t="s">
        <v>3685</v>
      </c>
      <c r="DQ1756" t="s">
        <v>6630</v>
      </c>
      <c r="DR1756" t="s">
        <v>5869</v>
      </c>
      <c r="DS1756" t="str">
        <f t="shared" si="184"/>
        <v>.620.000000000000.</v>
      </c>
    </row>
    <row r="1757" spans="111:123" x14ac:dyDescent="0.25">
      <c r="DG1757" s="121" t="s">
        <v>3697</v>
      </c>
      <c r="DH1757" s="122" t="str">
        <f>VLOOKUP(DG1757,'[1]Sheet2 (2)'!$A$2:$C$2126,3,FALSE)</f>
        <v>83110.689.000.5997.620.000000000000.17</v>
      </c>
      <c r="DI1757" t="str">
        <f t="shared" si="179"/>
        <v>83110.689.000.</v>
      </c>
      <c r="DJ1757" t="str">
        <f t="shared" si="180"/>
        <v>.620.000000000000.17</v>
      </c>
      <c r="DK1757" s="4" t="s">
        <v>5609</v>
      </c>
      <c r="DL1757" t="str">
        <f t="shared" si="181"/>
        <v>5997</v>
      </c>
      <c r="DM1757" t="s">
        <v>2735</v>
      </c>
      <c r="DN1757" t="str">
        <f t="shared" si="182"/>
        <v>110.689</v>
      </c>
      <c r="DO1757" t="str">
        <f t="shared" si="183"/>
        <v/>
      </c>
      <c r="DP1757" s="121" t="s">
        <v>3697</v>
      </c>
      <c r="DQ1757" t="s">
        <v>6630</v>
      </c>
      <c r="DR1757" t="s">
        <v>5869</v>
      </c>
      <c r="DS1757" t="str">
        <f t="shared" si="184"/>
        <v>.620.000000000000.</v>
      </c>
    </row>
    <row r="1758" spans="111:123" x14ac:dyDescent="0.25">
      <c r="DG1758" s="121" t="s">
        <v>3709</v>
      </c>
      <c r="DH1758" s="122" t="str">
        <f>VLOOKUP(DG1758,'[1]Sheet2 (2)'!$A$2:$C$2126,3,FALSE)</f>
        <v>83110.689.000.5997.620.000000000000.17</v>
      </c>
      <c r="DI1758" t="str">
        <f t="shared" si="179"/>
        <v>83110.689.000.</v>
      </c>
      <c r="DJ1758" t="str">
        <f t="shared" si="180"/>
        <v>.620.000000000000.17</v>
      </c>
      <c r="DK1758" s="4" t="s">
        <v>5609</v>
      </c>
      <c r="DL1758" t="str">
        <f t="shared" si="181"/>
        <v>5997</v>
      </c>
      <c r="DM1758" t="s">
        <v>2735</v>
      </c>
      <c r="DN1758" t="str">
        <f t="shared" si="182"/>
        <v>110.689</v>
      </c>
      <c r="DO1758" t="str">
        <f t="shared" si="183"/>
        <v/>
      </c>
      <c r="DP1758" s="121" t="s">
        <v>3709</v>
      </c>
      <c r="DQ1758" t="s">
        <v>6630</v>
      </c>
      <c r="DR1758" t="s">
        <v>5869</v>
      </c>
      <c r="DS1758" t="str">
        <f t="shared" si="184"/>
        <v>.620.000000000000.</v>
      </c>
    </row>
    <row r="1759" spans="111:123" x14ac:dyDescent="0.25">
      <c r="DG1759" s="121" t="s">
        <v>3721</v>
      </c>
      <c r="DH1759" s="122" t="str">
        <f>VLOOKUP(DG1759,'[1]Sheet2 (2)'!$A$2:$C$2126,3,FALSE)</f>
        <v>83110.689.000.5997.620.000000000000.17</v>
      </c>
      <c r="DI1759" t="str">
        <f t="shared" si="179"/>
        <v>83110.689.000.</v>
      </c>
      <c r="DJ1759" t="str">
        <f t="shared" si="180"/>
        <v>.620.000000000000.17</v>
      </c>
      <c r="DK1759" s="4" t="s">
        <v>5609</v>
      </c>
      <c r="DL1759" t="str">
        <f t="shared" si="181"/>
        <v>5997</v>
      </c>
      <c r="DM1759" t="s">
        <v>2735</v>
      </c>
      <c r="DN1759" t="str">
        <f t="shared" si="182"/>
        <v>110.689</v>
      </c>
      <c r="DO1759" t="str">
        <f t="shared" si="183"/>
        <v/>
      </c>
      <c r="DP1759" s="121" t="s">
        <v>3721</v>
      </c>
      <c r="DQ1759" t="s">
        <v>6630</v>
      </c>
      <c r="DR1759" t="s">
        <v>5869</v>
      </c>
      <c r="DS1759" t="str">
        <f t="shared" si="184"/>
        <v>.620.000000000000.</v>
      </c>
    </row>
    <row r="1760" spans="111:123" x14ac:dyDescent="0.25">
      <c r="DG1760" s="121" t="s">
        <v>3733</v>
      </c>
      <c r="DH1760" s="122" t="str">
        <f>VLOOKUP(DG1760,'[1]Sheet2 (2)'!$A$2:$C$2126,3,FALSE)</f>
        <v>83110.689.000.5997.620.000000000000.17</v>
      </c>
      <c r="DI1760" t="str">
        <f t="shared" si="179"/>
        <v>83110.689.000.</v>
      </c>
      <c r="DJ1760" t="str">
        <f t="shared" si="180"/>
        <v>.620.000000000000.17</v>
      </c>
      <c r="DK1760" s="4" t="s">
        <v>5609</v>
      </c>
      <c r="DL1760" t="str">
        <f t="shared" si="181"/>
        <v>5997</v>
      </c>
      <c r="DM1760" t="s">
        <v>2735</v>
      </c>
      <c r="DN1760" t="str">
        <f t="shared" si="182"/>
        <v>110.689</v>
      </c>
      <c r="DO1760" t="str">
        <f t="shared" si="183"/>
        <v/>
      </c>
      <c r="DP1760" s="121" t="s">
        <v>3733</v>
      </c>
      <c r="DQ1760" t="s">
        <v>6630</v>
      </c>
      <c r="DR1760" t="s">
        <v>5869</v>
      </c>
      <c r="DS1760" t="str">
        <f t="shared" si="184"/>
        <v>.620.000000000000.</v>
      </c>
    </row>
    <row r="1761" spans="111:123" x14ac:dyDescent="0.25">
      <c r="DG1761" s="121" t="s">
        <v>3745</v>
      </c>
      <c r="DH1761" s="122" t="str">
        <f>VLOOKUP(DG1761,'[1]Sheet2 (2)'!$A$2:$C$2126,3,FALSE)</f>
        <v>83110.689.305.5997.620.000000000000.17</v>
      </c>
      <c r="DI1761" t="str">
        <f t="shared" si="179"/>
        <v>83110.689.305.</v>
      </c>
      <c r="DJ1761" t="str">
        <f t="shared" si="180"/>
        <v>.620.000000000000.17</v>
      </c>
      <c r="DK1761" s="4" t="s">
        <v>5610</v>
      </c>
      <c r="DL1761" t="str">
        <f t="shared" si="181"/>
        <v>5997</v>
      </c>
      <c r="DM1761" t="s">
        <v>2735</v>
      </c>
      <c r="DN1761" t="str">
        <f t="shared" si="182"/>
        <v>110.689</v>
      </c>
      <c r="DO1761" t="str">
        <f t="shared" si="183"/>
        <v/>
      </c>
      <c r="DP1761" s="121" t="s">
        <v>3745</v>
      </c>
      <c r="DQ1761" t="s">
        <v>6631</v>
      </c>
      <c r="DR1761" t="s">
        <v>5869</v>
      </c>
      <c r="DS1761" t="str">
        <f t="shared" si="184"/>
        <v>.620.000000000000.</v>
      </c>
    </row>
    <row r="1762" spans="111:123" x14ac:dyDescent="0.25">
      <c r="DG1762" s="121" t="s">
        <v>3757</v>
      </c>
      <c r="DH1762" s="122" t="str">
        <f>VLOOKUP(DG1762,'[1]Sheet2 (2)'!$A$2:$C$2126,3,FALSE)</f>
        <v>83110.689.301.5997.620.000000000000.17</v>
      </c>
      <c r="DI1762" t="str">
        <f t="shared" si="179"/>
        <v>83110.689.301.</v>
      </c>
      <c r="DJ1762" t="str">
        <f t="shared" si="180"/>
        <v>.620.000000000000.17</v>
      </c>
      <c r="DK1762" s="4" t="s">
        <v>5611</v>
      </c>
      <c r="DL1762" t="str">
        <f t="shared" si="181"/>
        <v>5997</v>
      </c>
      <c r="DM1762" t="s">
        <v>2735</v>
      </c>
      <c r="DN1762" t="str">
        <f t="shared" si="182"/>
        <v>110.689</v>
      </c>
      <c r="DO1762" t="str">
        <f t="shared" si="183"/>
        <v/>
      </c>
      <c r="DP1762" s="121" t="s">
        <v>3757</v>
      </c>
      <c r="DQ1762" t="s">
        <v>6632</v>
      </c>
      <c r="DR1762" t="s">
        <v>5869</v>
      </c>
      <c r="DS1762" t="str">
        <f t="shared" si="184"/>
        <v>.620.000000000000.</v>
      </c>
    </row>
    <row r="1763" spans="111:123" x14ac:dyDescent="0.25">
      <c r="DG1763" s="121" t="s">
        <v>3769</v>
      </c>
      <c r="DH1763" s="122" t="str">
        <f>VLOOKUP(DG1763,'[1]Sheet2 (2)'!$A$2:$C$2126,3,FALSE)</f>
        <v>83110.689.000.5997.620.000000000000.17</v>
      </c>
      <c r="DI1763" t="str">
        <f t="shared" si="179"/>
        <v>83110.689.000.</v>
      </c>
      <c r="DJ1763" t="str">
        <f t="shared" si="180"/>
        <v>.620.000000000000.17</v>
      </c>
      <c r="DK1763" s="4" t="s">
        <v>5609</v>
      </c>
      <c r="DL1763" t="str">
        <f t="shared" si="181"/>
        <v>5997</v>
      </c>
      <c r="DM1763" t="s">
        <v>2735</v>
      </c>
      <c r="DN1763" t="str">
        <f t="shared" si="182"/>
        <v>110.689</v>
      </c>
      <c r="DO1763" t="str">
        <f t="shared" si="183"/>
        <v/>
      </c>
      <c r="DP1763" s="121" t="s">
        <v>3769</v>
      </c>
      <c r="DQ1763" t="s">
        <v>6630</v>
      </c>
      <c r="DR1763" t="s">
        <v>5869</v>
      </c>
      <c r="DS1763" t="str">
        <f t="shared" si="184"/>
        <v>.620.000000000000.</v>
      </c>
    </row>
    <row r="1764" spans="111:123" x14ac:dyDescent="0.25">
      <c r="DG1764" s="121" t="s">
        <v>3781</v>
      </c>
      <c r="DH1764" s="122" t="str">
        <f>VLOOKUP(DG1764,'[1]Sheet2 (2)'!$A$2:$C$2126,3,FALSE)</f>
        <v>83110.687.000.5997.630.000000000000.17</v>
      </c>
      <c r="DI1764" t="str">
        <f t="shared" si="179"/>
        <v>83110.687.000.</v>
      </c>
      <c r="DJ1764" t="str">
        <f t="shared" si="180"/>
        <v>.630.000000000000.17</v>
      </c>
      <c r="DK1764" s="4" t="s">
        <v>5612</v>
      </c>
      <c r="DL1764" t="str">
        <f t="shared" si="181"/>
        <v>5997</v>
      </c>
      <c r="DM1764" t="s">
        <v>2735</v>
      </c>
      <c r="DN1764" t="str">
        <f t="shared" si="182"/>
        <v>110.687</v>
      </c>
      <c r="DO1764" t="str">
        <f t="shared" si="183"/>
        <v/>
      </c>
      <c r="DP1764" s="121" t="s">
        <v>3781</v>
      </c>
      <c r="DQ1764" t="s">
        <v>6633</v>
      </c>
      <c r="DR1764" t="s">
        <v>5876</v>
      </c>
      <c r="DS1764" t="str">
        <f t="shared" si="184"/>
        <v>.630.000000000000.</v>
      </c>
    </row>
    <row r="1765" spans="111:123" x14ac:dyDescent="0.25">
      <c r="DG1765" s="121" t="s">
        <v>3793</v>
      </c>
      <c r="DH1765" s="122" t="str">
        <f>VLOOKUP(DG1765,'[1]Sheet2 (2)'!$A$2:$C$2126,3,FALSE)</f>
        <v>83110.689.000.5997.620.000000000000.17</v>
      </c>
      <c r="DI1765" t="str">
        <f t="shared" si="179"/>
        <v>83110.689.000.</v>
      </c>
      <c r="DJ1765" t="str">
        <f t="shared" si="180"/>
        <v>.620.000000000000.17</v>
      </c>
      <c r="DK1765" s="4" t="s">
        <v>5609</v>
      </c>
      <c r="DL1765" t="str">
        <f t="shared" si="181"/>
        <v>5997</v>
      </c>
      <c r="DM1765" t="s">
        <v>2735</v>
      </c>
      <c r="DN1765" t="str">
        <f t="shared" si="182"/>
        <v>110.689</v>
      </c>
      <c r="DO1765" t="str">
        <f t="shared" si="183"/>
        <v/>
      </c>
      <c r="DP1765" s="121" t="s">
        <v>3793</v>
      </c>
      <c r="DQ1765" t="s">
        <v>6630</v>
      </c>
      <c r="DR1765" t="s">
        <v>5869</v>
      </c>
      <c r="DS1765" t="str">
        <f t="shared" si="184"/>
        <v>.620.000000000000.</v>
      </c>
    </row>
    <row r="1766" spans="111:123" x14ac:dyDescent="0.25">
      <c r="DG1766" s="121" t="s">
        <v>3805</v>
      </c>
      <c r="DH1766" s="122" t="str">
        <f>VLOOKUP(DG1766,'[1]Sheet2 (2)'!$A$2:$C$2126,3,FALSE)</f>
        <v>83110.687.000.5997.630.000000000000.17</v>
      </c>
      <c r="DI1766" t="str">
        <f t="shared" si="179"/>
        <v>83110.687.000.</v>
      </c>
      <c r="DJ1766" t="str">
        <f t="shared" si="180"/>
        <v>.630.000000000000.17</v>
      </c>
      <c r="DK1766" s="4" t="s">
        <v>5612</v>
      </c>
      <c r="DL1766" t="str">
        <f t="shared" si="181"/>
        <v>5997</v>
      </c>
      <c r="DM1766" t="s">
        <v>2735</v>
      </c>
      <c r="DN1766" t="str">
        <f t="shared" si="182"/>
        <v>110.687</v>
      </c>
      <c r="DO1766" t="str">
        <f t="shared" si="183"/>
        <v/>
      </c>
      <c r="DP1766" s="121" t="s">
        <v>3805</v>
      </c>
      <c r="DQ1766" t="s">
        <v>6633</v>
      </c>
      <c r="DR1766" t="s">
        <v>5876</v>
      </c>
      <c r="DS1766" t="str">
        <f t="shared" si="184"/>
        <v>.630.000000000000.</v>
      </c>
    </row>
    <row r="1767" spans="111:123" x14ac:dyDescent="0.25">
      <c r="DG1767" s="121" t="s">
        <v>3817</v>
      </c>
      <c r="DH1767" s="122" t="str">
        <f>VLOOKUP(DG1767,'[1]Sheet2 (2)'!$A$2:$C$2126,3,FALSE)</f>
        <v>83110.391.291.5997.630.000000000000.17</v>
      </c>
      <c r="DI1767" t="str">
        <f t="shared" si="179"/>
        <v>83110.391.291.</v>
      </c>
      <c r="DJ1767" t="str">
        <f t="shared" si="180"/>
        <v>.630.000000000000.17</v>
      </c>
      <c r="DK1767" s="4" t="s">
        <v>5613</v>
      </c>
      <c r="DL1767" t="str">
        <f t="shared" si="181"/>
        <v>5997</v>
      </c>
      <c r="DM1767" t="s">
        <v>2735</v>
      </c>
      <c r="DN1767" t="str">
        <f t="shared" si="182"/>
        <v>110.391</v>
      </c>
      <c r="DO1767" t="str">
        <f t="shared" si="183"/>
        <v/>
      </c>
      <c r="DP1767" s="121" t="s">
        <v>3817</v>
      </c>
      <c r="DQ1767" t="s">
        <v>6634</v>
      </c>
      <c r="DR1767" t="s">
        <v>5876</v>
      </c>
      <c r="DS1767" t="str">
        <f t="shared" si="184"/>
        <v>.630.000000000000.</v>
      </c>
    </row>
    <row r="1768" spans="111:123" x14ac:dyDescent="0.25">
      <c r="DG1768" s="121" t="s">
        <v>3829</v>
      </c>
      <c r="DH1768" s="122" t="str">
        <f>VLOOKUP(DG1768,'[1]Sheet2 (2)'!$A$2:$C$2126,3,FALSE)</f>
        <v>83110.576.000.5997.460.000000000000.17</v>
      </c>
      <c r="DI1768" t="str">
        <f t="shared" si="179"/>
        <v>83110.576.000.</v>
      </c>
      <c r="DJ1768" t="str">
        <f t="shared" si="180"/>
        <v>.460.000000000000.17</v>
      </c>
      <c r="DK1768" s="4" t="s">
        <v>5614</v>
      </c>
      <c r="DL1768" t="str">
        <f t="shared" si="181"/>
        <v>5997</v>
      </c>
      <c r="DM1768" t="s">
        <v>2735</v>
      </c>
      <c r="DN1768" t="str">
        <f t="shared" si="182"/>
        <v>110.576</v>
      </c>
      <c r="DO1768" t="str">
        <f t="shared" si="183"/>
        <v/>
      </c>
      <c r="DP1768" s="121" t="s">
        <v>3829</v>
      </c>
      <c r="DQ1768" t="s">
        <v>6635</v>
      </c>
      <c r="DR1768" t="s">
        <v>5947</v>
      </c>
      <c r="DS1768" t="str">
        <f t="shared" si="184"/>
        <v>.460.000000000000.</v>
      </c>
    </row>
    <row r="1769" spans="111:123" x14ac:dyDescent="0.25">
      <c r="DG1769" s="121" t="s">
        <v>3841</v>
      </c>
      <c r="DH1769" s="122" t="str">
        <f>VLOOKUP(DG1769,'[1]Sheet2 (2)'!$A$2:$C$2126,3,FALSE)</f>
        <v>83110.700.000.5997.780.000000000000.17</v>
      </c>
      <c r="DI1769" t="str">
        <f t="shared" si="179"/>
        <v>83110.700.000.</v>
      </c>
      <c r="DJ1769" t="str">
        <f t="shared" si="180"/>
        <v>.780.000000000000.17</v>
      </c>
      <c r="DK1769" s="4" t="s">
        <v>5615</v>
      </c>
      <c r="DL1769" t="str">
        <f t="shared" si="181"/>
        <v>5997</v>
      </c>
      <c r="DM1769" t="s">
        <v>2735</v>
      </c>
      <c r="DN1769" t="str">
        <f t="shared" si="182"/>
        <v>110.700</v>
      </c>
      <c r="DO1769" t="str">
        <f t="shared" si="183"/>
        <v/>
      </c>
      <c r="DP1769" s="121" t="s">
        <v>3841</v>
      </c>
      <c r="DQ1769" t="s">
        <v>6636</v>
      </c>
      <c r="DR1769" t="s">
        <v>5909</v>
      </c>
      <c r="DS1769" t="str">
        <f t="shared" si="184"/>
        <v>.780.000000000000.</v>
      </c>
    </row>
    <row r="1770" spans="111:123" x14ac:dyDescent="0.25">
      <c r="DG1770" s="121" t="s">
        <v>3853</v>
      </c>
      <c r="DH1770" s="122" t="str">
        <f>VLOOKUP(DG1770,'[1]Sheet2 (2)'!$A$2:$C$2126,3,FALSE)</f>
        <v>83110.686.000.5997.780.000000000000.17</v>
      </c>
      <c r="DI1770" t="str">
        <f t="shared" si="179"/>
        <v>83110.686.000.</v>
      </c>
      <c r="DJ1770" t="str">
        <f t="shared" si="180"/>
        <v>.780.000000000000.17</v>
      </c>
      <c r="DK1770" s="4" t="s">
        <v>5616</v>
      </c>
      <c r="DL1770" t="str">
        <f t="shared" si="181"/>
        <v>5997</v>
      </c>
      <c r="DM1770" t="s">
        <v>2735</v>
      </c>
      <c r="DN1770" t="str">
        <f t="shared" si="182"/>
        <v>110.686</v>
      </c>
      <c r="DO1770" t="str">
        <f t="shared" si="183"/>
        <v/>
      </c>
      <c r="DP1770" s="121" t="s">
        <v>3853</v>
      </c>
      <c r="DQ1770" t="s">
        <v>6637</v>
      </c>
      <c r="DR1770" t="s">
        <v>5909</v>
      </c>
      <c r="DS1770" t="str">
        <f t="shared" si="184"/>
        <v>.780.000000000000.</v>
      </c>
    </row>
    <row r="1771" spans="111:123" x14ac:dyDescent="0.25">
      <c r="DG1771" s="121" t="s">
        <v>3866</v>
      </c>
      <c r="DH1771" s="122" t="str">
        <f>VLOOKUP(DG1771,'[1]Sheet2 (2)'!$A$2:$C$2126,3,FALSE)</f>
        <v>83110.391.000.5997.610.000000000000.17</v>
      </c>
      <c r="DI1771" t="str">
        <f t="shared" si="179"/>
        <v>83110.391.000.</v>
      </c>
      <c r="DJ1771" t="str">
        <f t="shared" si="180"/>
        <v>.610.000000000000.17</v>
      </c>
      <c r="DK1771" s="4" t="s">
        <v>5607</v>
      </c>
      <c r="DL1771" t="str">
        <f t="shared" si="181"/>
        <v>5997</v>
      </c>
      <c r="DM1771" t="s">
        <v>2735</v>
      </c>
      <c r="DN1771" t="str">
        <f t="shared" si="182"/>
        <v>110.391</v>
      </c>
      <c r="DO1771" t="str">
        <f t="shared" si="183"/>
        <v/>
      </c>
      <c r="DP1771" s="121" t="s">
        <v>3866</v>
      </c>
      <c r="DQ1771" t="s">
        <v>6628</v>
      </c>
      <c r="DR1771" t="s">
        <v>5867</v>
      </c>
      <c r="DS1771" t="str">
        <f t="shared" si="184"/>
        <v>.610.000000000000.</v>
      </c>
    </row>
    <row r="1772" spans="111:123" x14ac:dyDescent="0.25">
      <c r="DG1772" s="121" t="s">
        <v>3879</v>
      </c>
      <c r="DH1772" s="122" t="str">
        <f>VLOOKUP(DG1772,'[1]Sheet2 (2)'!$A$2:$C$2126,3,FALSE)</f>
        <v>83110.782.000.5997.730.000000000000.17</v>
      </c>
      <c r="DI1772" t="str">
        <f t="shared" si="179"/>
        <v>83110.782.000.</v>
      </c>
      <c r="DJ1772" t="str">
        <f t="shared" si="180"/>
        <v>.730.000000000000.17</v>
      </c>
      <c r="DK1772" s="4" t="s">
        <v>5617</v>
      </c>
      <c r="DL1772" t="str">
        <f t="shared" si="181"/>
        <v>5997</v>
      </c>
      <c r="DM1772" t="s">
        <v>2735</v>
      </c>
      <c r="DN1772" t="str">
        <f t="shared" si="182"/>
        <v>110.782</v>
      </c>
      <c r="DO1772" t="str">
        <f t="shared" si="183"/>
        <v/>
      </c>
      <c r="DP1772" s="121" t="s">
        <v>3879</v>
      </c>
      <c r="DQ1772" t="s">
        <v>6638</v>
      </c>
      <c r="DR1772" t="s">
        <v>6092</v>
      </c>
      <c r="DS1772" t="str">
        <f t="shared" si="184"/>
        <v>.730.000000000000.</v>
      </c>
    </row>
    <row r="1773" spans="111:123" x14ac:dyDescent="0.25">
      <c r="DG1773" s="121" t="s">
        <v>3891</v>
      </c>
      <c r="DH1773" s="122" t="str">
        <f>VLOOKUP(DG1773,'[1]Sheet2 (2)'!$A$2:$C$2126,3,FALSE)</f>
        <v>83110.784.000.5997.720.000000000000.17</v>
      </c>
      <c r="DI1773" t="str">
        <f t="shared" si="179"/>
        <v>83110.784.000.</v>
      </c>
      <c r="DJ1773" t="str">
        <f t="shared" si="180"/>
        <v>.720.000000000000.17</v>
      </c>
      <c r="DK1773" s="4" t="s">
        <v>5618</v>
      </c>
      <c r="DL1773" t="str">
        <f t="shared" si="181"/>
        <v>5997</v>
      </c>
      <c r="DM1773" t="s">
        <v>2735</v>
      </c>
      <c r="DN1773" t="str">
        <f t="shared" si="182"/>
        <v>110.784</v>
      </c>
      <c r="DO1773" t="str">
        <f t="shared" si="183"/>
        <v/>
      </c>
      <c r="DP1773" s="121" t="s">
        <v>3891</v>
      </c>
      <c r="DQ1773" t="s">
        <v>6639</v>
      </c>
      <c r="DR1773" t="s">
        <v>5912</v>
      </c>
      <c r="DS1773" t="str">
        <f t="shared" si="184"/>
        <v>.720.000000000000.</v>
      </c>
    </row>
    <row r="1774" spans="111:123" x14ac:dyDescent="0.25">
      <c r="DG1774" s="121" t="s">
        <v>3903</v>
      </c>
      <c r="DH1774" s="122" t="str">
        <f>VLOOKUP(DG1774,'[1]Sheet2 (2)'!$A$2:$C$2126,3,FALSE)</f>
        <v>83110.781.000.5997.710.000000000000.17</v>
      </c>
      <c r="DI1774" t="str">
        <f t="shared" si="179"/>
        <v>83110.781.000.</v>
      </c>
      <c r="DJ1774" t="str">
        <f t="shared" si="180"/>
        <v>.710.000000000000.17</v>
      </c>
      <c r="DK1774" s="4" t="s">
        <v>5619</v>
      </c>
      <c r="DL1774" t="str">
        <f t="shared" si="181"/>
        <v>5997</v>
      </c>
      <c r="DM1774" t="s">
        <v>2735</v>
      </c>
      <c r="DN1774" t="str">
        <f t="shared" si="182"/>
        <v>110.781</v>
      </c>
      <c r="DO1774" t="str">
        <f t="shared" si="183"/>
        <v/>
      </c>
      <c r="DP1774" s="121" t="s">
        <v>3903</v>
      </c>
      <c r="DQ1774" t="s">
        <v>6640</v>
      </c>
      <c r="DR1774" t="s">
        <v>5919</v>
      </c>
      <c r="DS1774" t="str">
        <f t="shared" si="184"/>
        <v>.710.000000000000.</v>
      </c>
    </row>
    <row r="1775" spans="111:123" x14ac:dyDescent="0.25">
      <c r="DG1775" s="121" t="s">
        <v>3915</v>
      </c>
      <c r="DH1775" s="122" t="str">
        <f>VLOOKUP(DG1775,'[1]Sheet2 (2)'!$A$2:$C$2126,3,FALSE)</f>
        <v>83110.783.000.5997.760.000000000000.17</v>
      </c>
      <c r="DI1775" t="str">
        <f t="shared" si="179"/>
        <v>83110.783.000.</v>
      </c>
      <c r="DJ1775" t="str">
        <f t="shared" si="180"/>
        <v>.760.000000000000.17</v>
      </c>
      <c r="DK1775" s="4" t="s">
        <v>5620</v>
      </c>
      <c r="DL1775" t="str">
        <f t="shared" si="181"/>
        <v>5997</v>
      </c>
      <c r="DM1775" t="s">
        <v>2735</v>
      </c>
      <c r="DN1775" t="str">
        <f t="shared" si="182"/>
        <v>110.783</v>
      </c>
      <c r="DO1775" t="str">
        <f t="shared" si="183"/>
        <v/>
      </c>
      <c r="DP1775" s="121" t="s">
        <v>3915</v>
      </c>
      <c r="DQ1775" t="s">
        <v>6641</v>
      </c>
      <c r="DR1775" t="s">
        <v>6089</v>
      </c>
      <c r="DS1775" t="str">
        <f t="shared" si="184"/>
        <v>.760.000000000000.</v>
      </c>
    </row>
    <row r="1776" spans="111:123" x14ac:dyDescent="0.25">
      <c r="DG1776" s="121" t="s">
        <v>3927</v>
      </c>
      <c r="DH1776" s="122" t="str">
        <f>VLOOKUP(DG1776,'[1]Sheet2 (2)'!$A$2:$C$2126,3,FALSE)</f>
        <v>83110.785.000.5997.630.000000000000.17</v>
      </c>
      <c r="DI1776" t="str">
        <f t="shared" si="179"/>
        <v>83110.785.000.</v>
      </c>
      <c r="DJ1776" t="str">
        <f t="shared" si="180"/>
        <v>.630.000000000000.17</v>
      </c>
      <c r="DK1776" s="4" t="s">
        <v>5621</v>
      </c>
      <c r="DL1776" t="str">
        <f t="shared" si="181"/>
        <v>5997</v>
      </c>
      <c r="DM1776" t="s">
        <v>2735</v>
      </c>
      <c r="DN1776" t="str">
        <f t="shared" si="182"/>
        <v>110.785</v>
      </c>
      <c r="DO1776" t="str">
        <f t="shared" si="183"/>
        <v/>
      </c>
      <c r="DP1776" s="121" t="s">
        <v>3927</v>
      </c>
      <c r="DQ1776" t="s">
        <v>6642</v>
      </c>
      <c r="DR1776" t="s">
        <v>5876</v>
      </c>
      <c r="DS1776" t="str">
        <f t="shared" si="184"/>
        <v>.630.000000000000.</v>
      </c>
    </row>
    <row r="1777" spans="111:123" x14ac:dyDescent="0.25">
      <c r="DG1777" s="121" t="s">
        <v>3939</v>
      </c>
      <c r="DH1777" s="122" t="str">
        <f>VLOOKUP(DG1777,'[1]Sheet2 (2)'!$A$2:$C$2126,3,FALSE)</f>
        <v>83110.390.000.5997.510.000000000000.17</v>
      </c>
      <c r="DI1777" t="str">
        <f t="shared" si="179"/>
        <v>83110.390.000.</v>
      </c>
      <c r="DJ1777" t="str">
        <f t="shared" si="180"/>
        <v>.510.000000000000.17</v>
      </c>
      <c r="DK1777" s="4" t="s">
        <v>5622</v>
      </c>
      <c r="DL1777" t="str">
        <f t="shared" si="181"/>
        <v>5997</v>
      </c>
      <c r="DM1777" t="s">
        <v>2735</v>
      </c>
      <c r="DN1777" t="str">
        <f t="shared" si="182"/>
        <v>110.390</v>
      </c>
      <c r="DO1777" t="str">
        <f t="shared" si="183"/>
        <v/>
      </c>
      <c r="DP1777" s="121" t="s">
        <v>3939</v>
      </c>
      <c r="DQ1777" t="s">
        <v>6643</v>
      </c>
      <c r="DR1777" t="s">
        <v>5885</v>
      </c>
      <c r="DS1777" t="str">
        <f t="shared" si="184"/>
        <v>.510.000000000000.</v>
      </c>
    </row>
    <row r="1778" spans="111:123" x14ac:dyDescent="0.25">
      <c r="DG1778" s="121" t="s">
        <v>3951</v>
      </c>
      <c r="DH1778" s="122" t="str">
        <f>VLOOKUP(DG1778,'[1]Sheet2 (2)'!$A$2:$C$2126,3,FALSE)</f>
        <v>83110.390.000.5997.510.000000000000.17</v>
      </c>
      <c r="DI1778" t="str">
        <f t="shared" si="179"/>
        <v>83110.390.000.</v>
      </c>
      <c r="DJ1778" t="str">
        <f t="shared" si="180"/>
        <v>.510.000000000000.17</v>
      </c>
      <c r="DK1778" s="4" t="s">
        <v>5622</v>
      </c>
      <c r="DL1778" t="str">
        <f t="shared" si="181"/>
        <v>5997</v>
      </c>
      <c r="DM1778" t="s">
        <v>2735</v>
      </c>
      <c r="DN1778" t="str">
        <f t="shared" si="182"/>
        <v>110.390</v>
      </c>
      <c r="DO1778" t="str">
        <f t="shared" si="183"/>
        <v/>
      </c>
      <c r="DP1778" s="121" t="s">
        <v>3951</v>
      </c>
      <c r="DQ1778" t="s">
        <v>6643</v>
      </c>
      <c r="DR1778" t="s">
        <v>5885</v>
      </c>
      <c r="DS1778" t="str">
        <f t="shared" si="184"/>
        <v>.510.000000000000.</v>
      </c>
    </row>
    <row r="1779" spans="111:123" x14ac:dyDescent="0.25">
      <c r="DG1779" s="121" t="s">
        <v>3964</v>
      </c>
      <c r="DH1779" s="122" t="str">
        <f>VLOOKUP(DG1779,'[1]Sheet2 (2)'!$A$2:$C$2126,3,FALSE)</f>
        <v>83110.390.000.5997.510.000000000000.17</v>
      </c>
      <c r="DI1779" t="str">
        <f t="shared" si="179"/>
        <v>83110.390.000.</v>
      </c>
      <c r="DJ1779" t="str">
        <f t="shared" si="180"/>
        <v>.510.000000000000.17</v>
      </c>
      <c r="DK1779" s="4" t="s">
        <v>5622</v>
      </c>
      <c r="DL1779" t="str">
        <f t="shared" si="181"/>
        <v>5997</v>
      </c>
      <c r="DM1779" t="s">
        <v>2735</v>
      </c>
      <c r="DN1779" t="str">
        <f t="shared" si="182"/>
        <v>110.390</v>
      </c>
      <c r="DO1779" t="str">
        <f t="shared" si="183"/>
        <v/>
      </c>
      <c r="DP1779" s="121" t="s">
        <v>3964</v>
      </c>
      <c r="DQ1779" t="s">
        <v>6643</v>
      </c>
      <c r="DR1779" t="s">
        <v>5885</v>
      </c>
      <c r="DS1779" t="str">
        <f t="shared" si="184"/>
        <v>.510.000000000000.</v>
      </c>
    </row>
    <row r="1780" spans="111:123" x14ac:dyDescent="0.25">
      <c r="DG1780" s="121" t="s">
        <v>3977</v>
      </c>
      <c r="DH1780" s="122" t="str">
        <f>VLOOKUP(DG1780,'[1]Sheet2 (2)'!$A$2:$C$2126,3,FALSE)</f>
        <v>83110.390.000.5997.510.000000000000.17</v>
      </c>
      <c r="DI1780" t="str">
        <f t="shared" si="179"/>
        <v>83110.390.000.</v>
      </c>
      <c r="DJ1780" t="str">
        <f t="shared" si="180"/>
        <v>.510.000000000000.17</v>
      </c>
      <c r="DK1780" s="4" t="s">
        <v>5622</v>
      </c>
      <c r="DL1780" t="str">
        <f t="shared" si="181"/>
        <v>5997</v>
      </c>
      <c r="DM1780" t="s">
        <v>2735</v>
      </c>
      <c r="DN1780" t="str">
        <f t="shared" si="182"/>
        <v>110.390</v>
      </c>
      <c r="DO1780" t="str">
        <f t="shared" si="183"/>
        <v/>
      </c>
      <c r="DP1780" s="121" t="s">
        <v>3977</v>
      </c>
      <c r="DQ1780" t="s">
        <v>6643</v>
      </c>
      <c r="DR1780" t="s">
        <v>5885</v>
      </c>
      <c r="DS1780" t="str">
        <f t="shared" si="184"/>
        <v>.510.000000000000.</v>
      </c>
    </row>
    <row r="1781" spans="111:123" x14ac:dyDescent="0.25">
      <c r="DG1781" s="121" t="s">
        <v>3989</v>
      </c>
      <c r="DH1781" s="122" t="str">
        <f>VLOOKUP(DG1781,'[1]Sheet2 (2)'!$A$2:$C$2126,3,FALSE)</f>
        <v>83110.390.000.5997.510.000000000000.17</v>
      </c>
      <c r="DI1781" t="str">
        <f t="shared" si="179"/>
        <v>83110.390.000.</v>
      </c>
      <c r="DJ1781" t="str">
        <f t="shared" si="180"/>
        <v>.510.000000000000.17</v>
      </c>
      <c r="DK1781" s="4" t="s">
        <v>5622</v>
      </c>
      <c r="DL1781" t="str">
        <f t="shared" si="181"/>
        <v>5997</v>
      </c>
      <c r="DM1781" t="s">
        <v>2735</v>
      </c>
      <c r="DN1781" t="str">
        <f t="shared" si="182"/>
        <v>110.390</v>
      </c>
      <c r="DO1781" t="str">
        <f t="shared" si="183"/>
        <v/>
      </c>
      <c r="DP1781" s="121" t="s">
        <v>3989</v>
      </c>
      <c r="DQ1781" t="s">
        <v>6643</v>
      </c>
      <c r="DR1781" t="s">
        <v>5885</v>
      </c>
      <c r="DS1781" t="str">
        <f t="shared" si="184"/>
        <v>.510.000000000000.</v>
      </c>
    </row>
    <row r="1782" spans="111:123" x14ac:dyDescent="0.25">
      <c r="DG1782" s="121" t="s">
        <v>4001</v>
      </c>
      <c r="DH1782" s="122" t="str">
        <f>VLOOKUP(DG1782,'[1]Sheet2 (2)'!$A$2:$C$2126,3,FALSE)</f>
        <v>83110.632.000.5997.520.000000000000.17</v>
      </c>
      <c r="DI1782" t="str">
        <f t="shared" si="179"/>
        <v>83110.632.000.</v>
      </c>
      <c r="DJ1782" t="str">
        <f t="shared" si="180"/>
        <v>.520.000000000000.17</v>
      </c>
      <c r="DK1782" s="4" t="s">
        <v>5623</v>
      </c>
      <c r="DL1782" t="str">
        <f t="shared" si="181"/>
        <v>5997</v>
      </c>
      <c r="DM1782" t="s">
        <v>2735</v>
      </c>
      <c r="DN1782" t="str">
        <f t="shared" si="182"/>
        <v>110.632</v>
      </c>
      <c r="DO1782" t="str">
        <f t="shared" si="183"/>
        <v/>
      </c>
      <c r="DP1782" s="121" t="s">
        <v>4001</v>
      </c>
      <c r="DQ1782" t="s">
        <v>6644</v>
      </c>
      <c r="DR1782" t="s">
        <v>6106</v>
      </c>
      <c r="DS1782" t="str">
        <f t="shared" si="184"/>
        <v>.520.000000000000.</v>
      </c>
    </row>
    <row r="1783" spans="111:123" x14ac:dyDescent="0.25">
      <c r="DG1783" s="121" t="s">
        <v>4013</v>
      </c>
      <c r="DH1783" s="122" t="str">
        <f>VLOOKUP(DG1783,'[1]Sheet2 (2)'!$A$2:$C$2126,3,FALSE)</f>
        <v>83110.646.000.5997.520.000000000000.17</v>
      </c>
      <c r="DI1783" t="str">
        <f t="shared" si="179"/>
        <v>83110.646.000.</v>
      </c>
      <c r="DJ1783" t="str">
        <f t="shared" si="180"/>
        <v>.520.000000000000.17</v>
      </c>
      <c r="DK1783" s="4" t="s">
        <v>5624</v>
      </c>
      <c r="DL1783" t="str">
        <f t="shared" si="181"/>
        <v>5997</v>
      </c>
      <c r="DM1783" t="s">
        <v>2735</v>
      </c>
      <c r="DN1783" t="str">
        <f t="shared" si="182"/>
        <v>110.646</v>
      </c>
      <c r="DO1783" t="str">
        <f t="shared" si="183"/>
        <v/>
      </c>
      <c r="DP1783" s="121" t="s">
        <v>4013</v>
      </c>
      <c r="DQ1783" t="s">
        <v>6645</v>
      </c>
      <c r="DR1783" t="s">
        <v>6106</v>
      </c>
      <c r="DS1783" t="str">
        <f t="shared" si="184"/>
        <v>.520.000000000000.</v>
      </c>
    </row>
    <row r="1784" spans="111:123" x14ac:dyDescent="0.25">
      <c r="DG1784" s="121" t="s">
        <v>4025</v>
      </c>
      <c r="DH1784" s="122" t="str">
        <f>VLOOKUP(DG1784,'[1]Sheet2 (2)'!$A$2:$C$2126,3,FALSE)</f>
        <v>83110.632.000.5997.520.000000000000.17</v>
      </c>
      <c r="DI1784" t="str">
        <f t="shared" si="179"/>
        <v>83110.632.000.</v>
      </c>
      <c r="DJ1784" t="str">
        <f t="shared" si="180"/>
        <v>.520.000000000000.17</v>
      </c>
      <c r="DK1784" s="4" t="s">
        <v>5623</v>
      </c>
      <c r="DL1784" t="str">
        <f t="shared" si="181"/>
        <v>5997</v>
      </c>
      <c r="DM1784" t="s">
        <v>2735</v>
      </c>
      <c r="DN1784" t="str">
        <f t="shared" si="182"/>
        <v>110.632</v>
      </c>
      <c r="DO1784" t="str">
        <f t="shared" si="183"/>
        <v/>
      </c>
      <c r="DP1784" s="121" t="s">
        <v>4025</v>
      </c>
      <c r="DQ1784" t="s">
        <v>6644</v>
      </c>
      <c r="DR1784" t="s">
        <v>6106</v>
      </c>
      <c r="DS1784" t="str">
        <f t="shared" si="184"/>
        <v>.520.000000000000.</v>
      </c>
    </row>
    <row r="1785" spans="111:123" x14ac:dyDescent="0.25">
      <c r="DG1785" s="121" t="s">
        <v>4037</v>
      </c>
      <c r="DH1785" s="122" t="str">
        <f>VLOOKUP(DG1785,'[1]Sheet2 (2)'!$A$2:$C$2126,3,FALSE)</f>
        <v>83110.638.000.5997.520.000000000000.17</v>
      </c>
      <c r="DI1785" t="str">
        <f t="shared" si="179"/>
        <v>83110.638.000.</v>
      </c>
      <c r="DJ1785" t="str">
        <f t="shared" si="180"/>
        <v>.520.000000000000.17</v>
      </c>
      <c r="DK1785" s="4" t="s">
        <v>5625</v>
      </c>
      <c r="DL1785" t="str">
        <f t="shared" si="181"/>
        <v>5997</v>
      </c>
      <c r="DM1785" t="s">
        <v>2735</v>
      </c>
      <c r="DN1785" t="str">
        <f t="shared" si="182"/>
        <v>110.638</v>
      </c>
      <c r="DO1785" t="str">
        <f t="shared" si="183"/>
        <v/>
      </c>
      <c r="DP1785" s="121" t="s">
        <v>4037</v>
      </c>
      <c r="DQ1785" t="s">
        <v>6646</v>
      </c>
      <c r="DR1785" t="s">
        <v>6106</v>
      </c>
      <c r="DS1785" t="str">
        <f t="shared" si="184"/>
        <v>.520.000000000000.</v>
      </c>
    </row>
    <row r="1786" spans="111:123" x14ac:dyDescent="0.25">
      <c r="DG1786" s="121" t="s">
        <v>4050</v>
      </c>
      <c r="DH1786" s="122" t="str">
        <f>VLOOKUP(DG1786,'[1]Sheet2 (2)'!$A$2:$C$2126,3,FALSE)</f>
        <v>83110.638.000.5997.520.000000000000.17</v>
      </c>
      <c r="DI1786" t="str">
        <f t="shared" si="179"/>
        <v>83110.638.000.</v>
      </c>
      <c r="DJ1786" t="str">
        <f t="shared" si="180"/>
        <v>.520.000000000000.17</v>
      </c>
      <c r="DK1786" s="4" t="s">
        <v>5625</v>
      </c>
      <c r="DL1786" t="str">
        <f t="shared" si="181"/>
        <v>5997</v>
      </c>
      <c r="DM1786" t="s">
        <v>2735</v>
      </c>
      <c r="DN1786" t="str">
        <f t="shared" si="182"/>
        <v>110.638</v>
      </c>
      <c r="DO1786" t="str">
        <f t="shared" si="183"/>
        <v/>
      </c>
      <c r="DP1786" s="121" t="s">
        <v>4050</v>
      </c>
      <c r="DQ1786" t="s">
        <v>6646</v>
      </c>
      <c r="DR1786" t="s">
        <v>6106</v>
      </c>
      <c r="DS1786" t="str">
        <f t="shared" si="184"/>
        <v>.520.000000000000.</v>
      </c>
    </row>
    <row r="1787" spans="111:123" x14ac:dyDescent="0.25">
      <c r="DG1787" s="121" t="s">
        <v>4061</v>
      </c>
      <c r="DH1787" s="122" t="str">
        <f>VLOOKUP(DG1787,'[1]Sheet2 (2)'!$A$2:$C$2126,3,FALSE)</f>
        <v>83110.638.000.5997.520.000000000000.17</v>
      </c>
      <c r="DI1787" t="str">
        <f t="shared" si="179"/>
        <v>83110.638.000.</v>
      </c>
      <c r="DJ1787" t="str">
        <f t="shared" si="180"/>
        <v>.520.000000000000.17</v>
      </c>
      <c r="DK1787" s="4" t="s">
        <v>5625</v>
      </c>
      <c r="DL1787" t="str">
        <f t="shared" si="181"/>
        <v>5997</v>
      </c>
      <c r="DM1787" t="s">
        <v>2735</v>
      </c>
      <c r="DN1787" t="str">
        <f t="shared" si="182"/>
        <v>110.638</v>
      </c>
      <c r="DO1787" t="str">
        <f t="shared" si="183"/>
        <v/>
      </c>
      <c r="DP1787" s="121" t="s">
        <v>4061</v>
      </c>
      <c r="DQ1787" t="s">
        <v>6646</v>
      </c>
      <c r="DR1787" t="s">
        <v>6106</v>
      </c>
      <c r="DS1787" t="str">
        <f t="shared" si="184"/>
        <v>.520.000000000000.</v>
      </c>
    </row>
    <row r="1788" spans="111:123" x14ac:dyDescent="0.25">
      <c r="DG1788" s="121" t="s">
        <v>4072</v>
      </c>
      <c r="DH1788" s="122" t="str">
        <f>VLOOKUP(DG1788,'[1]Sheet2 (2)'!$A$2:$C$2126,3,FALSE)</f>
        <v>83110.637.000.5997.580.000000000000.17</v>
      </c>
      <c r="DI1788" t="str">
        <f t="shared" si="179"/>
        <v>83110.637.000.</v>
      </c>
      <c r="DJ1788" t="str">
        <f t="shared" si="180"/>
        <v>.580.000000000000.17</v>
      </c>
      <c r="DK1788" s="4" t="s">
        <v>5626</v>
      </c>
      <c r="DL1788" t="str">
        <f t="shared" si="181"/>
        <v>5997</v>
      </c>
      <c r="DM1788" t="s">
        <v>2735</v>
      </c>
      <c r="DN1788" t="str">
        <f t="shared" si="182"/>
        <v>110.637</v>
      </c>
      <c r="DO1788" t="str">
        <f t="shared" si="183"/>
        <v/>
      </c>
      <c r="DP1788" s="121" t="s">
        <v>4072</v>
      </c>
      <c r="DQ1788" t="s">
        <v>6647</v>
      </c>
      <c r="DR1788" t="s">
        <v>6104</v>
      </c>
      <c r="DS1788" t="str">
        <f t="shared" si="184"/>
        <v>.580.000000000000.</v>
      </c>
    </row>
    <row r="1789" spans="111:123" x14ac:dyDescent="0.25">
      <c r="DG1789" s="121" t="s">
        <v>4082</v>
      </c>
      <c r="DH1789" s="122" t="str">
        <f>VLOOKUP(DG1789,'[1]Sheet2 (2)'!$A$2:$C$2126,3,FALSE)</f>
        <v>83110.390.263.5997.510.000000000000.17</v>
      </c>
      <c r="DI1789" t="str">
        <f t="shared" si="179"/>
        <v>83110.390.263.</v>
      </c>
      <c r="DJ1789" t="str">
        <f t="shared" si="180"/>
        <v>.510.000000000000.17</v>
      </c>
      <c r="DK1789" s="4" t="s">
        <v>5627</v>
      </c>
      <c r="DL1789" t="str">
        <f t="shared" si="181"/>
        <v>5997</v>
      </c>
      <c r="DM1789" t="s">
        <v>2735</v>
      </c>
      <c r="DN1789" t="str">
        <f t="shared" si="182"/>
        <v>110.390</v>
      </c>
      <c r="DO1789" t="str">
        <f t="shared" si="183"/>
        <v/>
      </c>
      <c r="DP1789" s="121" t="s">
        <v>4082</v>
      </c>
      <c r="DQ1789" t="s">
        <v>6648</v>
      </c>
      <c r="DR1789" t="s">
        <v>5885</v>
      </c>
      <c r="DS1789" t="str">
        <f t="shared" si="184"/>
        <v>.510.000000000000.</v>
      </c>
    </row>
    <row r="1790" spans="111:123" x14ac:dyDescent="0.25">
      <c r="DG1790" s="121" t="s">
        <v>4091</v>
      </c>
      <c r="DH1790" s="122" t="str">
        <f>VLOOKUP(DG1790,'[1]Sheet2 (2)'!$A$2:$C$2126,3,FALSE)</f>
        <v>83110.390.000.5997.510.000000000000.17</v>
      </c>
      <c r="DI1790" t="str">
        <f t="shared" si="179"/>
        <v>83110.390.000.</v>
      </c>
      <c r="DJ1790" t="str">
        <f t="shared" si="180"/>
        <v>.510.000000000000.17</v>
      </c>
      <c r="DK1790" s="4" t="s">
        <v>5622</v>
      </c>
      <c r="DL1790" t="str">
        <f t="shared" si="181"/>
        <v>5997</v>
      </c>
      <c r="DM1790" t="s">
        <v>2735</v>
      </c>
      <c r="DN1790" t="str">
        <f t="shared" si="182"/>
        <v>110.390</v>
      </c>
      <c r="DO1790" t="str">
        <f t="shared" si="183"/>
        <v/>
      </c>
      <c r="DP1790" s="121" t="s">
        <v>4091</v>
      </c>
      <c r="DQ1790" t="s">
        <v>6643</v>
      </c>
      <c r="DR1790" t="s">
        <v>5885</v>
      </c>
      <c r="DS1790" t="str">
        <f t="shared" si="184"/>
        <v>.510.000000000000.</v>
      </c>
    </row>
    <row r="1791" spans="111:123" x14ac:dyDescent="0.25">
      <c r="DG1791" s="121" t="s">
        <v>4100</v>
      </c>
      <c r="DH1791" s="122" t="str">
        <f>VLOOKUP(DG1791,'[1]Sheet2 (2)'!$A$2:$C$2126,3,FALSE)</f>
        <v>83110.390.000.5997.510.000000000000.17</v>
      </c>
      <c r="DI1791" t="str">
        <f t="shared" si="179"/>
        <v>83110.390.000.</v>
      </c>
      <c r="DJ1791" t="str">
        <f t="shared" si="180"/>
        <v>.510.000000000000.17</v>
      </c>
      <c r="DK1791" s="4" t="s">
        <v>5622</v>
      </c>
      <c r="DL1791" t="str">
        <f t="shared" si="181"/>
        <v>5997</v>
      </c>
      <c r="DM1791" t="s">
        <v>2735</v>
      </c>
      <c r="DN1791" t="str">
        <f t="shared" si="182"/>
        <v>110.390</v>
      </c>
      <c r="DO1791" t="str">
        <f t="shared" si="183"/>
        <v/>
      </c>
      <c r="DP1791" s="121" t="s">
        <v>4100</v>
      </c>
      <c r="DQ1791" t="s">
        <v>6643</v>
      </c>
      <c r="DR1791" t="s">
        <v>5885</v>
      </c>
      <c r="DS1791" t="str">
        <f t="shared" si="184"/>
        <v>.510.000000000000.</v>
      </c>
    </row>
    <row r="1792" spans="111:123" x14ac:dyDescent="0.25">
      <c r="DG1792" s="121" t="s">
        <v>4109</v>
      </c>
      <c r="DH1792" s="122" t="str">
        <f>VLOOKUP(DG1792,'[1]Sheet2 (2)'!$A$2:$C$2126,3,FALSE)</f>
        <v>83110.390.000.5997.510.000000000000.17</v>
      </c>
      <c r="DI1792" t="str">
        <f t="shared" si="179"/>
        <v>83110.390.000.</v>
      </c>
      <c r="DJ1792" t="str">
        <f t="shared" si="180"/>
        <v>.510.000000000000.17</v>
      </c>
      <c r="DK1792" s="4" t="s">
        <v>5622</v>
      </c>
      <c r="DL1792" t="str">
        <f t="shared" si="181"/>
        <v>5997</v>
      </c>
      <c r="DM1792" t="s">
        <v>2735</v>
      </c>
      <c r="DN1792" t="str">
        <f t="shared" si="182"/>
        <v>110.390</v>
      </c>
      <c r="DO1792" t="str">
        <f t="shared" si="183"/>
        <v/>
      </c>
      <c r="DP1792" s="121" t="s">
        <v>4109</v>
      </c>
      <c r="DQ1792" t="s">
        <v>6643</v>
      </c>
      <c r="DR1792" t="s">
        <v>5885</v>
      </c>
      <c r="DS1792" t="str">
        <f t="shared" si="184"/>
        <v>.510.000000000000.</v>
      </c>
    </row>
    <row r="1793" spans="111:123" x14ac:dyDescent="0.25">
      <c r="DG1793" s="121" t="s">
        <v>2725</v>
      </c>
      <c r="DH1793" s="122" t="str">
        <f>VLOOKUP(DG1793,'[1]Sheet2 (2)'!$A$2:$C$2126,3,FALSE)</f>
        <v>84110.000.000.5997.000.000000000000.17</v>
      </c>
      <c r="DI1793" t="str">
        <f t="shared" si="179"/>
        <v>84110.000.000.</v>
      </c>
      <c r="DJ1793" t="str">
        <f t="shared" si="180"/>
        <v>.000.000000000000.17</v>
      </c>
      <c r="DK1793" s="4" t="s">
        <v>5628</v>
      </c>
      <c r="DL1793" t="str">
        <f t="shared" si="181"/>
        <v>5997</v>
      </c>
      <c r="DM1793" t="s">
        <v>2735</v>
      </c>
      <c r="DN1793" t="str">
        <f t="shared" si="182"/>
        <v>110.000</v>
      </c>
      <c r="DO1793" t="str">
        <f t="shared" si="183"/>
        <v/>
      </c>
      <c r="DP1793" s="121" t="s">
        <v>2725</v>
      </c>
      <c r="DQ1793" t="s">
        <v>6649</v>
      </c>
      <c r="DR1793" t="s">
        <v>5872</v>
      </c>
      <c r="DS1793" t="str">
        <f t="shared" si="184"/>
        <v>.000.000000000000.</v>
      </c>
    </row>
    <row r="1794" spans="111:123" x14ac:dyDescent="0.25">
      <c r="DG1794" s="121" t="s">
        <v>2746</v>
      </c>
      <c r="DH1794" s="122" t="str">
        <f>VLOOKUP(DG1794,'[1]Sheet2 (2)'!$A$2:$C$2126,3,FALSE)</f>
        <v>84110.683.000.5997.610.000000000000.17</v>
      </c>
      <c r="DI1794" t="str">
        <f t="shared" si="179"/>
        <v>84110.683.000.</v>
      </c>
      <c r="DJ1794" t="str">
        <f t="shared" si="180"/>
        <v>.610.000000000000.17</v>
      </c>
      <c r="DK1794" s="4" t="s">
        <v>5629</v>
      </c>
      <c r="DL1794" t="str">
        <f t="shared" si="181"/>
        <v>5997</v>
      </c>
      <c r="DM1794" t="s">
        <v>2735</v>
      </c>
      <c r="DN1794" t="str">
        <f t="shared" si="182"/>
        <v>110.683</v>
      </c>
      <c r="DO1794" t="str">
        <f t="shared" si="183"/>
        <v/>
      </c>
      <c r="DP1794" s="121" t="s">
        <v>2746</v>
      </c>
      <c r="DQ1794" t="s">
        <v>6650</v>
      </c>
      <c r="DR1794" t="s">
        <v>5867</v>
      </c>
      <c r="DS1794" t="str">
        <f t="shared" si="184"/>
        <v>.610.000000000000.</v>
      </c>
    </row>
    <row r="1795" spans="111:123" x14ac:dyDescent="0.25">
      <c r="DG1795" s="121" t="s">
        <v>2765</v>
      </c>
      <c r="DH1795" s="122" t="str">
        <f>VLOOKUP(DG1795,'[1]Sheet2 (2)'!$A$2:$C$2126,3,FALSE)</f>
        <v>84110.683.000.5997.610.000000000000.17</v>
      </c>
      <c r="DI1795" t="str">
        <f t="shared" ref="DI1795:DI1858" si="185">MID(DH1795,1,14)</f>
        <v>84110.683.000.</v>
      </c>
      <c r="DJ1795" t="str">
        <f t="shared" ref="DJ1795:DJ1858" si="186">MID(DH1795,19,20)</f>
        <v>.610.000000000000.17</v>
      </c>
      <c r="DK1795" s="4" t="s">
        <v>5629</v>
      </c>
      <c r="DL1795" t="str">
        <f t="shared" ref="DL1795:DL1858" si="187">MID(DH1795,15,4)</f>
        <v>5997</v>
      </c>
      <c r="DM1795" t="s">
        <v>2735</v>
      </c>
      <c r="DN1795" t="str">
        <f t="shared" ref="DN1795:DN1858" si="188">MID(DI1795,3,7)</f>
        <v>110.683</v>
      </c>
      <c r="DO1795" t="str">
        <f t="shared" ref="DO1795:DO1858" si="189">IF(DN1795="110.999","N/A","")</f>
        <v/>
      </c>
      <c r="DP1795" s="121" t="s">
        <v>2765</v>
      </c>
      <c r="DQ1795" t="s">
        <v>6650</v>
      </c>
      <c r="DR1795" t="s">
        <v>5867</v>
      </c>
      <c r="DS1795" t="str">
        <f t="shared" ref="DS1795:DS1858" si="190">MID(DR1795,1,18)</f>
        <v>.610.000000000000.</v>
      </c>
    </row>
    <row r="1796" spans="111:123" x14ac:dyDescent="0.25">
      <c r="DG1796" s="121" t="s">
        <v>2784</v>
      </c>
      <c r="DH1796" s="122" t="str">
        <f>VLOOKUP(DG1796,'[1]Sheet2 (2)'!$A$2:$C$2126,3,FALSE)</f>
        <v>84110.696.282.5997.610.000000000000.17</v>
      </c>
      <c r="DI1796" t="str">
        <f t="shared" si="185"/>
        <v>84110.696.282.</v>
      </c>
      <c r="DJ1796" t="str">
        <f t="shared" si="186"/>
        <v>.610.000000000000.17</v>
      </c>
      <c r="DK1796" s="4" t="s">
        <v>5630</v>
      </c>
      <c r="DL1796" t="str">
        <f t="shared" si="187"/>
        <v>5997</v>
      </c>
      <c r="DM1796" t="s">
        <v>2735</v>
      </c>
      <c r="DN1796" t="str">
        <f t="shared" si="188"/>
        <v>110.696</v>
      </c>
      <c r="DO1796" t="str">
        <f t="shared" si="189"/>
        <v/>
      </c>
      <c r="DP1796" s="121" t="s">
        <v>2784</v>
      </c>
      <c r="DQ1796" t="s">
        <v>6651</v>
      </c>
      <c r="DR1796" t="s">
        <v>5867</v>
      </c>
      <c r="DS1796" t="str">
        <f t="shared" si="190"/>
        <v>.610.000000000000.</v>
      </c>
    </row>
    <row r="1797" spans="111:123" x14ac:dyDescent="0.25">
      <c r="DG1797" s="121" t="s">
        <v>2803</v>
      </c>
      <c r="DH1797" s="122" t="str">
        <f>VLOOKUP(DG1797,'[1]Sheet2 (2)'!$A$2:$C$2126,3,FALSE)</f>
        <v>84110.644.000.5997.510.000000000000.17</v>
      </c>
      <c r="DI1797" t="str">
        <f t="shared" si="185"/>
        <v>84110.644.000.</v>
      </c>
      <c r="DJ1797" t="str">
        <f t="shared" si="186"/>
        <v>.510.000000000000.17</v>
      </c>
      <c r="DK1797" s="4" t="s">
        <v>5631</v>
      </c>
      <c r="DL1797" t="str">
        <f t="shared" si="187"/>
        <v>5997</v>
      </c>
      <c r="DM1797" t="s">
        <v>2735</v>
      </c>
      <c r="DN1797" t="str">
        <f t="shared" si="188"/>
        <v>110.644</v>
      </c>
      <c r="DO1797" t="str">
        <f t="shared" si="189"/>
        <v/>
      </c>
      <c r="DP1797" s="121" t="s">
        <v>2803</v>
      </c>
      <c r="DQ1797" t="s">
        <v>6652</v>
      </c>
      <c r="DR1797" t="s">
        <v>5885</v>
      </c>
      <c r="DS1797" t="str">
        <f t="shared" si="190"/>
        <v>.510.000000000000.</v>
      </c>
    </row>
    <row r="1798" spans="111:123" x14ac:dyDescent="0.25">
      <c r="DG1798" s="121" t="s">
        <v>2822</v>
      </c>
      <c r="DH1798" s="122" t="str">
        <f>VLOOKUP(DG1798,'[1]Sheet2 (2)'!$A$2:$C$2126,3,FALSE)</f>
        <v>84110.696.000.5997.610.000000000000.17</v>
      </c>
      <c r="DI1798" t="str">
        <f t="shared" si="185"/>
        <v>84110.696.000.</v>
      </c>
      <c r="DJ1798" t="str">
        <f t="shared" si="186"/>
        <v>.610.000000000000.17</v>
      </c>
      <c r="DK1798" s="4" t="s">
        <v>5632</v>
      </c>
      <c r="DL1798" t="str">
        <f t="shared" si="187"/>
        <v>5997</v>
      </c>
      <c r="DM1798" t="s">
        <v>2735</v>
      </c>
      <c r="DN1798" t="str">
        <f t="shared" si="188"/>
        <v>110.696</v>
      </c>
      <c r="DO1798" t="str">
        <f t="shared" si="189"/>
        <v/>
      </c>
      <c r="DP1798" s="121" t="s">
        <v>2822</v>
      </c>
      <c r="DQ1798" t="s">
        <v>6653</v>
      </c>
      <c r="DR1798" t="s">
        <v>5867</v>
      </c>
      <c r="DS1798" t="str">
        <f t="shared" si="190"/>
        <v>.610.000000000000.</v>
      </c>
    </row>
    <row r="1799" spans="111:123" x14ac:dyDescent="0.25">
      <c r="DG1799" s="121" t="s">
        <v>2841</v>
      </c>
      <c r="DH1799" s="122" t="str">
        <f>VLOOKUP(DG1799,'[1]Sheet2 (2)'!$A$2:$C$2126,3,FALSE)</f>
        <v>84110.576.000.5997.630.000000000000.17</v>
      </c>
      <c r="DI1799" t="str">
        <f t="shared" si="185"/>
        <v>84110.576.000.</v>
      </c>
      <c r="DJ1799" t="str">
        <f t="shared" si="186"/>
        <v>.630.000000000000.17</v>
      </c>
      <c r="DK1799" s="4" t="s">
        <v>5633</v>
      </c>
      <c r="DL1799" t="str">
        <f t="shared" si="187"/>
        <v>5997</v>
      </c>
      <c r="DM1799" t="s">
        <v>2735</v>
      </c>
      <c r="DN1799" t="str">
        <f t="shared" si="188"/>
        <v>110.576</v>
      </c>
      <c r="DO1799" t="str">
        <f t="shared" si="189"/>
        <v/>
      </c>
      <c r="DP1799" s="121" t="s">
        <v>2841</v>
      </c>
      <c r="DQ1799" t="s">
        <v>6654</v>
      </c>
      <c r="DR1799" t="s">
        <v>5876</v>
      </c>
      <c r="DS1799" t="str">
        <f t="shared" si="190"/>
        <v>.630.000000000000.</v>
      </c>
    </row>
    <row r="1800" spans="111:123" x14ac:dyDescent="0.25">
      <c r="DG1800" s="121" t="s">
        <v>2860</v>
      </c>
      <c r="DH1800" s="122" t="str">
        <f>VLOOKUP(DG1800,'[1]Sheet2 (2)'!$A$2:$C$2126,3,FALSE)</f>
        <v>84110.642.000.5997.510.000000000000.17</v>
      </c>
      <c r="DI1800" t="str">
        <f t="shared" si="185"/>
        <v>84110.642.000.</v>
      </c>
      <c r="DJ1800" t="str">
        <f t="shared" si="186"/>
        <v>.510.000000000000.17</v>
      </c>
      <c r="DK1800" s="4" t="s">
        <v>5634</v>
      </c>
      <c r="DL1800" t="str">
        <f t="shared" si="187"/>
        <v>5997</v>
      </c>
      <c r="DM1800" t="s">
        <v>2735</v>
      </c>
      <c r="DN1800" t="str">
        <f t="shared" si="188"/>
        <v>110.642</v>
      </c>
      <c r="DO1800" t="str">
        <f t="shared" si="189"/>
        <v/>
      </c>
      <c r="DP1800" s="121" t="s">
        <v>2860</v>
      </c>
      <c r="DQ1800" t="s">
        <v>6655</v>
      </c>
      <c r="DR1800" t="s">
        <v>5885</v>
      </c>
      <c r="DS1800" t="str">
        <f t="shared" si="190"/>
        <v>.510.000000000000.</v>
      </c>
    </row>
    <row r="1801" spans="111:123" x14ac:dyDescent="0.25">
      <c r="DG1801" s="121" t="s">
        <v>2879</v>
      </c>
      <c r="DH1801" s="122" t="str">
        <f>VLOOKUP(DG1801,'[1]Sheet2 (2)'!$A$2:$C$2126,3,FALSE)</f>
        <v>84110.999.000.5996.000.000000000000.17</v>
      </c>
      <c r="DI1801" t="str">
        <f t="shared" si="185"/>
        <v>84110.999.000.</v>
      </c>
      <c r="DJ1801" t="str">
        <f t="shared" si="186"/>
        <v>.000.000000000000.17</v>
      </c>
      <c r="DK1801" s="4" t="s">
        <v>5635</v>
      </c>
      <c r="DL1801" t="str">
        <f t="shared" si="187"/>
        <v>5996</v>
      </c>
      <c r="DM1801" t="s">
        <v>3078</v>
      </c>
      <c r="DN1801" t="str">
        <f t="shared" si="188"/>
        <v>110.999</v>
      </c>
      <c r="DO1801" t="str">
        <f t="shared" si="189"/>
        <v>N/A</v>
      </c>
      <c r="DP1801" s="121" t="s">
        <v>2879</v>
      </c>
      <c r="DQ1801" t="s">
        <v>1422</v>
      </c>
      <c r="DR1801" t="s">
        <v>1422</v>
      </c>
      <c r="DS1801" t="str">
        <f t="shared" si="190"/>
        <v>N/A</v>
      </c>
    </row>
    <row r="1802" spans="111:123" x14ac:dyDescent="0.25">
      <c r="DG1802" s="121" t="s">
        <v>2898</v>
      </c>
      <c r="DH1802" s="122" t="str">
        <f>VLOOKUP(DG1802,'[1]Sheet2 (2)'!$A$2:$C$2126,3,FALSE)</f>
        <v>84110.694.000.5997.610.000000000000.17</v>
      </c>
      <c r="DI1802" t="str">
        <f t="shared" si="185"/>
        <v>84110.694.000.</v>
      </c>
      <c r="DJ1802" t="str">
        <f t="shared" si="186"/>
        <v>.610.000000000000.17</v>
      </c>
      <c r="DK1802" s="4" t="s">
        <v>5636</v>
      </c>
      <c r="DL1802" t="str">
        <f t="shared" si="187"/>
        <v>5997</v>
      </c>
      <c r="DM1802" t="s">
        <v>2735</v>
      </c>
      <c r="DN1802" t="str">
        <f t="shared" si="188"/>
        <v>110.694</v>
      </c>
      <c r="DO1802" t="str">
        <f t="shared" si="189"/>
        <v/>
      </c>
      <c r="DP1802" s="121" t="s">
        <v>2898</v>
      </c>
      <c r="DQ1802" t="s">
        <v>6656</v>
      </c>
      <c r="DR1802" t="s">
        <v>5867</v>
      </c>
      <c r="DS1802" t="str">
        <f t="shared" si="190"/>
        <v>.610.000000000000.</v>
      </c>
    </row>
    <row r="1803" spans="111:123" x14ac:dyDescent="0.25">
      <c r="DG1803" s="121" t="s">
        <v>2916</v>
      </c>
      <c r="DH1803" s="122" t="str">
        <f>VLOOKUP(DG1803,'[1]Sheet2 (2)'!$A$2:$C$2126,3,FALSE)</f>
        <v>84110.502.000.5997.220.000000000000.17</v>
      </c>
      <c r="DI1803" t="str">
        <f t="shared" si="185"/>
        <v>84110.502.000.</v>
      </c>
      <c r="DJ1803" t="str">
        <f t="shared" si="186"/>
        <v>.220.000000000000.17</v>
      </c>
      <c r="DK1803" s="4" t="s">
        <v>5637</v>
      </c>
      <c r="DL1803" t="str">
        <f t="shared" si="187"/>
        <v>5997</v>
      </c>
      <c r="DM1803" t="s">
        <v>2735</v>
      </c>
      <c r="DN1803" t="str">
        <f t="shared" si="188"/>
        <v>110.502</v>
      </c>
      <c r="DO1803" t="str">
        <f t="shared" si="189"/>
        <v/>
      </c>
      <c r="DP1803" s="121" t="s">
        <v>2916</v>
      </c>
      <c r="DQ1803" t="s">
        <v>6657</v>
      </c>
      <c r="DR1803" t="s">
        <v>5903</v>
      </c>
      <c r="DS1803" t="str">
        <f t="shared" si="190"/>
        <v>.220.000000000000.</v>
      </c>
    </row>
    <row r="1804" spans="111:123" x14ac:dyDescent="0.25">
      <c r="DG1804" s="121" t="s">
        <v>2935</v>
      </c>
      <c r="DH1804" s="122" t="str">
        <f>VLOOKUP(DG1804,'[1]Sheet2 (2)'!$A$2:$C$2126,3,FALSE)</f>
        <v>84110.693.143.5997.630.000000000000.17</v>
      </c>
      <c r="DI1804" t="str">
        <f t="shared" si="185"/>
        <v>84110.693.143.</v>
      </c>
      <c r="DJ1804" t="str">
        <f t="shared" si="186"/>
        <v>.630.000000000000.17</v>
      </c>
      <c r="DK1804" s="4" t="s">
        <v>5638</v>
      </c>
      <c r="DL1804" t="str">
        <f t="shared" si="187"/>
        <v>5997</v>
      </c>
      <c r="DM1804" t="s">
        <v>2735</v>
      </c>
      <c r="DN1804" t="str">
        <f t="shared" si="188"/>
        <v>110.693</v>
      </c>
      <c r="DO1804" t="str">
        <f t="shared" si="189"/>
        <v/>
      </c>
      <c r="DP1804" s="121" t="s">
        <v>2935</v>
      </c>
      <c r="DQ1804" t="s">
        <v>6658</v>
      </c>
      <c r="DR1804" t="s">
        <v>5876</v>
      </c>
      <c r="DS1804" t="str">
        <f t="shared" si="190"/>
        <v>.630.000000000000.</v>
      </c>
    </row>
    <row r="1805" spans="111:123" x14ac:dyDescent="0.25">
      <c r="DG1805" s="121" t="s">
        <v>2953</v>
      </c>
      <c r="DH1805" s="122" t="str">
        <f>VLOOKUP(DG1805,'[1]Sheet2 (2)'!$A$2:$C$2126,3,FALSE)</f>
        <v>84110.693.333.5997.470.000000000000.17</v>
      </c>
      <c r="DI1805" t="str">
        <f t="shared" si="185"/>
        <v>84110.693.333.</v>
      </c>
      <c r="DJ1805" t="str">
        <f t="shared" si="186"/>
        <v>.470.000000000000.17</v>
      </c>
      <c r="DK1805" s="4" t="s">
        <v>5639</v>
      </c>
      <c r="DL1805" t="str">
        <f t="shared" si="187"/>
        <v>5997</v>
      </c>
      <c r="DM1805" t="s">
        <v>2735</v>
      </c>
      <c r="DN1805" t="str">
        <f t="shared" si="188"/>
        <v>110.693</v>
      </c>
      <c r="DO1805" t="str">
        <f t="shared" si="189"/>
        <v/>
      </c>
      <c r="DP1805" s="121" t="s">
        <v>2953</v>
      </c>
      <c r="DQ1805" t="s">
        <v>6659</v>
      </c>
      <c r="DR1805" t="s">
        <v>5887</v>
      </c>
      <c r="DS1805" t="str">
        <f t="shared" si="190"/>
        <v>.470.000000000000.</v>
      </c>
    </row>
    <row r="1806" spans="111:123" x14ac:dyDescent="0.25">
      <c r="DG1806" s="121" t="s">
        <v>2971</v>
      </c>
      <c r="DH1806" s="122" t="str">
        <f>VLOOKUP(DG1806,'[1]Sheet2 (2)'!$A$2:$C$2126,3,FALSE)</f>
        <v>84110.603.000.5997.470.000000000000.17</v>
      </c>
      <c r="DI1806" t="str">
        <f t="shared" si="185"/>
        <v>84110.603.000.</v>
      </c>
      <c r="DJ1806" t="str">
        <f t="shared" si="186"/>
        <v>.470.000000000000.17</v>
      </c>
      <c r="DK1806" s="4" t="s">
        <v>5640</v>
      </c>
      <c r="DL1806" t="str">
        <f t="shared" si="187"/>
        <v>5997</v>
      </c>
      <c r="DM1806" t="s">
        <v>2735</v>
      </c>
      <c r="DN1806" t="str">
        <f t="shared" si="188"/>
        <v>110.603</v>
      </c>
      <c r="DO1806" t="str">
        <f t="shared" si="189"/>
        <v/>
      </c>
      <c r="DP1806" s="121" t="s">
        <v>2971</v>
      </c>
      <c r="DQ1806" t="s">
        <v>6660</v>
      </c>
      <c r="DR1806" t="s">
        <v>5887</v>
      </c>
      <c r="DS1806" t="str">
        <f t="shared" si="190"/>
        <v>.470.000000000000.</v>
      </c>
    </row>
    <row r="1807" spans="111:123" x14ac:dyDescent="0.25">
      <c r="DG1807" s="121" t="s">
        <v>2988</v>
      </c>
      <c r="DH1807" s="122" t="str">
        <f>VLOOKUP(DG1807,'[1]Sheet2 (2)'!$A$2:$C$2126,3,FALSE)</f>
        <v>84110.693.143.5997.630.000000000000.17</v>
      </c>
      <c r="DI1807" t="str">
        <f t="shared" si="185"/>
        <v>84110.693.143.</v>
      </c>
      <c r="DJ1807" t="str">
        <f t="shared" si="186"/>
        <v>.630.000000000000.17</v>
      </c>
      <c r="DK1807" s="4" t="s">
        <v>5638</v>
      </c>
      <c r="DL1807" t="str">
        <f t="shared" si="187"/>
        <v>5997</v>
      </c>
      <c r="DM1807" t="s">
        <v>2735</v>
      </c>
      <c r="DN1807" t="str">
        <f t="shared" si="188"/>
        <v>110.693</v>
      </c>
      <c r="DO1807" t="str">
        <f t="shared" si="189"/>
        <v/>
      </c>
      <c r="DP1807" s="121" t="s">
        <v>2988</v>
      </c>
      <c r="DQ1807" t="s">
        <v>6658</v>
      </c>
      <c r="DR1807" t="s">
        <v>5876</v>
      </c>
      <c r="DS1807" t="str">
        <f t="shared" si="190"/>
        <v>.630.000000000000.</v>
      </c>
    </row>
    <row r="1808" spans="111:123" x14ac:dyDescent="0.25">
      <c r="DG1808" s="121" t="s">
        <v>3003</v>
      </c>
      <c r="DH1808" s="122" t="str">
        <f>VLOOKUP(DG1808,'[1]Sheet2 (2)'!$A$2:$C$2126,3,FALSE)</f>
        <v>84110.693.143.5997.630.000000000000.17</v>
      </c>
      <c r="DI1808" t="str">
        <f t="shared" si="185"/>
        <v>84110.693.143.</v>
      </c>
      <c r="DJ1808" t="str">
        <f t="shared" si="186"/>
        <v>.630.000000000000.17</v>
      </c>
      <c r="DK1808" s="4" t="s">
        <v>5638</v>
      </c>
      <c r="DL1808" t="str">
        <f t="shared" si="187"/>
        <v>5997</v>
      </c>
      <c r="DM1808" t="s">
        <v>2735</v>
      </c>
      <c r="DN1808" t="str">
        <f t="shared" si="188"/>
        <v>110.693</v>
      </c>
      <c r="DO1808" t="str">
        <f t="shared" si="189"/>
        <v/>
      </c>
      <c r="DP1808" s="121" t="s">
        <v>3003</v>
      </c>
      <c r="DQ1808" t="s">
        <v>6658</v>
      </c>
      <c r="DR1808" t="s">
        <v>5876</v>
      </c>
      <c r="DS1808" t="str">
        <f t="shared" si="190"/>
        <v>.630.000000000000.</v>
      </c>
    </row>
    <row r="1809" spans="111:123" x14ac:dyDescent="0.25">
      <c r="DG1809" s="121" t="s">
        <v>3017</v>
      </c>
      <c r="DH1809" s="122" t="str">
        <f>VLOOKUP(DG1809,'[1]Sheet2 (2)'!$A$2:$C$2126,3,FALSE)</f>
        <v>84110.999.000.5996.000.000000000000.17</v>
      </c>
      <c r="DI1809" t="str">
        <f t="shared" si="185"/>
        <v>84110.999.000.</v>
      </c>
      <c r="DJ1809" t="str">
        <f t="shared" si="186"/>
        <v>.000.000000000000.17</v>
      </c>
      <c r="DK1809" s="4" t="s">
        <v>5635</v>
      </c>
      <c r="DL1809" t="str">
        <f t="shared" si="187"/>
        <v>5996</v>
      </c>
      <c r="DM1809" t="s">
        <v>3078</v>
      </c>
      <c r="DN1809" t="str">
        <f t="shared" si="188"/>
        <v>110.999</v>
      </c>
      <c r="DO1809" t="str">
        <f t="shared" si="189"/>
        <v>N/A</v>
      </c>
      <c r="DP1809" s="121" t="s">
        <v>3017</v>
      </c>
      <c r="DQ1809" t="s">
        <v>1422</v>
      </c>
      <c r="DR1809" t="s">
        <v>1422</v>
      </c>
      <c r="DS1809" t="str">
        <f t="shared" si="190"/>
        <v>N/A</v>
      </c>
    </row>
    <row r="1810" spans="111:123" x14ac:dyDescent="0.25">
      <c r="DG1810" s="121" t="s">
        <v>3031</v>
      </c>
      <c r="DH1810" s="122" t="str">
        <f>VLOOKUP(DG1810,'[1]Sheet2 (2)'!$A$2:$C$2126,3,FALSE)</f>
        <v>84110.693.143.5997.630.000000000000.17</v>
      </c>
      <c r="DI1810" t="str">
        <f t="shared" si="185"/>
        <v>84110.693.143.</v>
      </c>
      <c r="DJ1810" t="str">
        <f t="shared" si="186"/>
        <v>.630.000000000000.17</v>
      </c>
      <c r="DK1810" s="4" t="s">
        <v>5638</v>
      </c>
      <c r="DL1810" t="str">
        <f t="shared" si="187"/>
        <v>5997</v>
      </c>
      <c r="DM1810" t="s">
        <v>2735</v>
      </c>
      <c r="DN1810" t="str">
        <f t="shared" si="188"/>
        <v>110.693</v>
      </c>
      <c r="DO1810" t="str">
        <f t="shared" si="189"/>
        <v/>
      </c>
      <c r="DP1810" s="121" t="s">
        <v>3031</v>
      </c>
      <c r="DQ1810" t="s">
        <v>6658</v>
      </c>
      <c r="DR1810" t="s">
        <v>5876</v>
      </c>
      <c r="DS1810" t="str">
        <f t="shared" si="190"/>
        <v>.630.000000000000.</v>
      </c>
    </row>
    <row r="1811" spans="111:123" x14ac:dyDescent="0.25">
      <c r="DG1811" s="121" t="s">
        <v>3044</v>
      </c>
      <c r="DH1811" s="122" t="str">
        <f>VLOOKUP(DG1811,'[1]Sheet2 (2)'!$A$2:$C$2126,3,FALSE)</f>
        <v>84110.698.000.5997.650.000000000000.17</v>
      </c>
      <c r="DI1811" t="str">
        <f t="shared" si="185"/>
        <v>84110.698.000.</v>
      </c>
      <c r="DJ1811" t="str">
        <f t="shared" si="186"/>
        <v>.650.000000000000.17</v>
      </c>
      <c r="DK1811" s="4" t="s">
        <v>5641</v>
      </c>
      <c r="DL1811" t="str">
        <f t="shared" si="187"/>
        <v>5997</v>
      </c>
      <c r="DM1811" t="s">
        <v>2735</v>
      </c>
      <c r="DN1811" t="str">
        <f t="shared" si="188"/>
        <v>110.698</v>
      </c>
      <c r="DO1811" t="str">
        <f t="shared" si="189"/>
        <v/>
      </c>
      <c r="DP1811" s="121" t="s">
        <v>3044</v>
      </c>
      <c r="DQ1811" t="s">
        <v>6661</v>
      </c>
      <c r="DR1811" t="s">
        <v>5898</v>
      </c>
      <c r="DS1811" t="str">
        <f t="shared" si="190"/>
        <v>.650.000000000000.</v>
      </c>
    </row>
    <row r="1812" spans="111:123" x14ac:dyDescent="0.25">
      <c r="DG1812" s="121" t="s">
        <v>3057</v>
      </c>
      <c r="DH1812" s="122" t="str">
        <f>VLOOKUP(DG1812,'[1]Sheet2 (2)'!$A$2:$C$2126,3,FALSE)</f>
        <v>84110.698.000.5997.650.000000000000.17</v>
      </c>
      <c r="DI1812" t="str">
        <f t="shared" si="185"/>
        <v>84110.698.000.</v>
      </c>
      <c r="DJ1812" t="str">
        <f t="shared" si="186"/>
        <v>.650.000000000000.17</v>
      </c>
      <c r="DK1812" s="4" t="s">
        <v>5641</v>
      </c>
      <c r="DL1812" t="str">
        <f t="shared" si="187"/>
        <v>5997</v>
      </c>
      <c r="DM1812" t="s">
        <v>2735</v>
      </c>
      <c r="DN1812" t="str">
        <f t="shared" si="188"/>
        <v>110.698</v>
      </c>
      <c r="DO1812" t="str">
        <f t="shared" si="189"/>
        <v/>
      </c>
      <c r="DP1812" s="121" t="s">
        <v>3057</v>
      </c>
      <c r="DQ1812" t="s">
        <v>6661</v>
      </c>
      <c r="DR1812" t="s">
        <v>5898</v>
      </c>
      <c r="DS1812" t="str">
        <f t="shared" si="190"/>
        <v>.650.000000000000.</v>
      </c>
    </row>
    <row r="1813" spans="111:123" x14ac:dyDescent="0.25">
      <c r="DG1813" s="121" t="s">
        <v>3070</v>
      </c>
      <c r="DH1813" s="122" t="str">
        <f>VLOOKUP(DG1813,'[1]Sheet2 (2)'!$A$2:$C$2126,3,FALSE)</f>
        <v>84110.698.000.5997.650.000000000000.17</v>
      </c>
      <c r="DI1813" t="str">
        <f t="shared" si="185"/>
        <v>84110.698.000.</v>
      </c>
      <c r="DJ1813" t="str">
        <f t="shared" si="186"/>
        <v>.650.000000000000.17</v>
      </c>
      <c r="DK1813" s="4" t="s">
        <v>5641</v>
      </c>
      <c r="DL1813" t="str">
        <f t="shared" si="187"/>
        <v>5997</v>
      </c>
      <c r="DM1813" t="s">
        <v>2735</v>
      </c>
      <c r="DN1813" t="str">
        <f t="shared" si="188"/>
        <v>110.698</v>
      </c>
      <c r="DO1813" t="str">
        <f t="shared" si="189"/>
        <v/>
      </c>
      <c r="DP1813" s="121" t="s">
        <v>3070</v>
      </c>
      <c r="DQ1813" t="s">
        <v>6661</v>
      </c>
      <c r="DR1813" t="s">
        <v>5898</v>
      </c>
      <c r="DS1813" t="str">
        <f t="shared" si="190"/>
        <v>.650.000000000000.</v>
      </c>
    </row>
    <row r="1814" spans="111:123" x14ac:dyDescent="0.25">
      <c r="DG1814" s="121" t="s">
        <v>3085</v>
      </c>
      <c r="DH1814" s="122" t="str">
        <f>VLOOKUP(DG1814,'[1]Sheet2 (2)'!$A$2:$C$2126,3,FALSE)</f>
        <v>84110.698.000.5997.650.000000000000.17</v>
      </c>
      <c r="DI1814" t="str">
        <f t="shared" si="185"/>
        <v>84110.698.000.</v>
      </c>
      <c r="DJ1814" t="str">
        <f t="shared" si="186"/>
        <v>.650.000000000000.17</v>
      </c>
      <c r="DK1814" s="4" t="s">
        <v>5641</v>
      </c>
      <c r="DL1814" t="str">
        <f t="shared" si="187"/>
        <v>5997</v>
      </c>
      <c r="DM1814" t="s">
        <v>2735</v>
      </c>
      <c r="DN1814" t="str">
        <f t="shared" si="188"/>
        <v>110.698</v>
      </c>
      <c r="DO1814" t="str">
        <f t="shared" si="189"/>
        <v/>
      </c>
      <c r="DP1814" s="121" t="s">
        <v>3085</v>
      </c>
      <c r="DQ1814" t="s">
        <v>6661</v>
      </c>
      <c r="DR1814" t="s">
        <v>5898</v>
      </c>
      <c r="DS1814" t="str">
        <f t="shared" si="190"/>
        <v>.650.000000000000.</v>
      </c>
    </row>
    <row r="1815" spans="111:123" x14ac:dyDescent="0.25">
      <c r="DG1815" s="121" t="s">
        <v>3098</v>
      </c>
      <c r="DH1815" s="122" t="str">
        <f>VLOOKUP(DG1815,'[1]Sheet2 (2)'!$A$2:$C$2126,3,FALSE)</f>
        <v>84110.686.000.5997.780.000000000000.17</v>
      </c>
      <c r="DI1815" t="str">
        <f t="shared" si="185"/>
        <v>84110.686.000.</v>
      </c>
      <c r="DJ1815" t="str">
        <f t="shared" si="186"/>
        <v>.780.000000000000.17</v>
      </c>
      <c r="DK1815" s="4" t="s">
        <v>5642</v>
      </c>
      <c r="DL1815" t="str">
        <f t="shared" si="187"/>
        <v>5997</v>
      </c>
      <c r="DM1815" t="s">
        <v>2735</v>
      </c>
      <c r="DN1815" t="str">
        <f t="shared" si="188"/>
        <v>110.686</v>
      </c>
      <c r="DO1815" t="str">
        <f t="shared" si="189"/>
        <v/>
      </c>
      <c r="DP1815" s="121" t="s">
        <v>3098</v>
      </c>
      <c r="DQ1815" t="s">
        <v>6662</v>
      </c>
      <c r="DR1815" t="s">
        <v>5909</v>
      </c>
      <c r="DS1815" t="str">
        <f t="shared" si="190"/>
        <v>.780.000000000000.</v>
      </c>
    </row>
    <row r="1816" spans="111:123" x14ac:dyDescent="0.25">
      <c r="DG1816" s="121" t="s">
        <v>3112</v>
      </c>
      <c r="DH1816" s="122" t="str">
        <f>VLOOKUP(DG1816,'[1]Sheet2 (2)'!$A$2:$C$2126,3,FALSE)</f>
        <v>84110.686.000.5997.780.000000000000.17</v>
      </c>
      <c r="DI1816" t="str">
        <f t="shared" si="185"/>
        <v>84110.686.000.</v>
      </c>
      <c r="DJ1816" t="str">
        <f t="shared" si="186"/>
        <v>.780.000000000000.17</v>
      </c>
      <c r="DK1816" s="4" t="s">
        <v>5642</v>
      </c>
      <c r="DL1816" t="str">
        <f t="shared" si="187"/>
        <v>5997</v>
      </c>
      <c r="DM1816" t="s">
        <v>2735</v>
      </c>
      <c r="DN1816" t="str">
        <f t="shared" si="188"/>
        <v>110.686</v>
      </c>
      <c r="DO1816" t="str">
        <f t="shared" si="189"/>
        <v/>
      </c>
      <c r="DP1816" s="121" t="s">
        <v>3112</v>
      </c>
      <c r="DQ1816" t="s">
        <v>6662</v>
      </c>
      <c r="DR1816" t="s">
        <v>5909</v>
      </c>
      <c r="DS1816" t="str">
        <f t="shared" si="190"/>
        <v>.780.000000000000.</v>
      </c>
    </row>
    <row r="1817" spans="111:123" x14ac:dyDescent="0.25">
      <c r="DG1817" s="121" t="s">
        <v>3126</v>
      </c>
      <c r="DH1817" s="122" t="str">
        <f>VLOOKUP(DG1817,'[1]Sheet2 (2)'!$A$2:$C$2126,3,FALSE)</f>
        <v>84110.999.000.5996.000.000000000000.17</v>
      </c>
      <c r="DI1817" t="str">
        <f t="shared" si="185"/>
        <v>84110.999.000.</v>
      </c>
      <c r="DJ1817" t="str">
        <f t="shared" si="186"/>
        <v>.000.000000000000.17</v>
      </c>
      <c r="DK1817" s="4" t="s">
        <v>5635</v>
      </c>
      <c r="DL1817" t="str">
        <f t="shared" si="187"/>
        <v>5996</v>
      </c>
      <c r="DM1817" t="s">
        <v>3078</v>
      </c>
      <c r="DN1817" t="str">
        <f t="shared" si="188"/>
        <v>110.999</v>
      </c>
      <c r="DO1817" t="str">
        <f t="shared" si="189"/>
        <v>N/A</v>
      </c>
      <c r="DP1817" s="121" t="s">
        <v>3126</v>
      </c>
      <c r="DQ1817" t="s">
        <v>1422</v>
      </c>
      <c r="DR1817" t="s">
        <v>1422</v>
      </c>
      <c r="DS1817" t="str">
        <f t="shared" si="190"/>
        <v>N/A</v>
      </c>
    </row>
    <row r="1818" spans="111:123" x14ac:dyDescent="0.25">
      <c r="DG1818" s="121" t="s">
        <v>3140</v>
      </c>
      <c r="DH1818" s="122" t="str">
        <f>VLOOKUP(DG1818,'[1]Sheet2 (2)'!$A$2:$C$2126,3,FALSE)</f>
        <v>84110.999.000.5996.000.000000000000.17</v>
      </c>
      <c r="DI1818" t="str">
        <f t="shared" si="185"/>
        <v>84110.999.000.</v>
      </c>
      <c r="DJ1818" t="str">
        <f t="shared" si="186"/>
        <v>.000.000000000000.17</v>
      </c>
      <c r="DK1818" s="4" t="s">
        <v>5635</v>
      </c>
      <c r="DL1818" t="str">
        <f t="shared" si="187"/>
        <v>5996</v>
      </c>
      <c r="DM1818" t="s">
        <v>3078</v>
      </c>
      <c r="DN1818" t="str">
        <f t="shared" si="188"/>
        <v>110.999</v>
      </c>
      <c r="DO1818" t="str">
        <f t="shared" si="189"/>
        <v>N/A</v>
      </c>
      <c r="DP1818" s="121" t="s">
        <v>3140</v>
      </c>
      <c r="DQ1818" t="s">
        <v>1422</v>
      </c>
      <c r="DR1818" t="s">
        <v>1422</v>
      </c>
      <c r="DS1818" t="str">
        <f t="shared" si="190"/>
        <v>N/A</v>
      </c>
    </row>
    <row r="1819" spans="111:123" x14ac:dyDescent="0.25">
      <c r="DG1819" s="121" t="s">
        <v>3154</v>
      </c>
      <c r="DH1819" s="122" t="str">
        <f>VLOOKUP(DG1819,'[1]Sheet2 (2)'!$A$2:$C$2126,3,FALSE)</f>
        <v>84110.388.000.5997.470.000000000000.17</v>
      </c>
      <c r="DI1819" t="str">
        <f t="shared" si="185"/>
        <v>84110.388.000.</v>
      </c>
      <c r="DJ1819" t="str">
        <f t="shared" si="186"/>
        <v>.470.000000000000.17</v>
      </c>
      <c r="DK1819" s="4" t="s">
        <v>5643</v>
      </c>
      <c r="DL1819" t="str">
        <f t="shared" si="187"/>
        <v>5997</v>
      </c>
      <c r="DM1819" t="s">
        <v>2735</v>
      </c>
      <c r="DN1819" t="str">
        <f t="shared" si="188"/>
        <v>110.388</v>
      </c>
      <c r="DO1819" t="str">
        <f t="shared" si="189"/>
        <v/>
      </c>
      <c r="DP1819" s="121" t="s">
        <v>3154</v>
      </c>
      <c r="DQ1819" t="s">
        <v>6663</v>
      </c>
      <c r="DR1819" t="s">
        <v>5887</v>
      </c>
      <c r="DS1819" t="str">
        <f t="shared" si="190"/>
        <v>.470.000000000000.</v>
      </c>
    </row>
    <row r="1820" spans="111:123" x14ac:dyDescent="0.25">
      <c r="DG1820" s="121" t="s">
        <v>3168</v>
      </c>
      <c r="DH1820" s="122" t="str">
        <f>VLOOKUP(DG1820,'[1]Sheet2 (2)'!$A$2:$C$2126,3,FALSE)</f>
        <v>84110.388.000.5997.470.000000000000.17</v>
      </c>
      <c r="DI1820" t="str">
        <f t="shared" si="185"/>
        <v>84110.388.000.</v>
      </c>
      <c r="DJ1820" t="str">
        <f t="shared" si="186"/>
        <v>.470.000000000000.17</v>
      </c>
      <c r="DK1820" s="4" t="s">
        <v>5643</v>
      </c>
      <c r="DL1820" t="str">
        <f t="shared" si="187"/>
        <v>5997</v>
      </c>
      <c r="DM1820" t="s">
        <v>2735</v>
      </c>
      <c r="DN1820" t="str">
        <f t="shared" si="188"/>
        <v>110.388</v>
      </c>
      <c r="DO1820" t="str">
        <f t="shared" si="189"/>
        <v/>
      </c>
      <c r="DP1820" s="121" t="s">
        <v>3168</v>
      </c>
      <c r="DQ1820" t="s">
        <v>6663</v>
      </c>
      <c r="DR1820" t="s">
        <v>5887</v>
      </c>
      <c r="DS1820" t="str">
        <f t="shared" si="190"/>
        <v>.470.000000000000.</v>
      </c>
    </row>
    <row r="1821" spans="111:123" x14ac:dyDescent="0.25">
      <c r="DG1821" s="121" t="s">
        <v>3182</v>
      </c>
      <c r="DH1821" s="122" t="str">
        <f>VLOOKUP(DG1821,'[1]Sheet2 (2)'!$A$2:$C$2126,3,FALSE)</f>
        <v>84110.613.000.5997.410.000000000000.17</v>
      </c>
      <c r="DI1821" t="str">
        <f t="shared" si="185"/>
        <v>84110.613.000.</v>
      </c>
      <c r="DJ1821" t="str">
        <f t="shared" si="186"/>
        <v>.410.000000000000.17</v>
      </c>
      <c r="DK1821" s="4" t="s">
        <v>5644</v>
      </c>
      <c r="DL1821" t="str">
        <f t="shared" si="187"/>
        <v>5997</v>
      </c>
      <c r="DM1821" t="s">
        <v>2735</v>
      </c>
      <c r="DN1821" t="str">
        <f t="shared" si="188"/>
        <v>110.613</v>
      </c>
      <c r="DO1821" t="str">
        <f t="shared" si="189"/>
        <v/>
      </c>
      <c r="DP1821" s="121" t="s">
        <v>3182</v>
      </c>
      <c r="DQ1821" t="s">
        <v>6664</v>
      </c>
      <c r="DR1821" t="s">
        <v>5970</v>
      </c>
      <c r="DS1821" t="str">
        <f t="shared" si="190"/>
        <v>.410.000000000000.</v>
      </c>
    </row>
    <row r="1822" spans="111:123" x14ac:dyDescent="0.25">
      <c r="DG1822" s="121" t="s">
        <v>3197</v>
      </c>
      <c r="DH1822" s="122" t="str">
        <f>VLOOKUP(DG1822,'[1]Sheet2 (2)'!$A$2:$C$2126,3,FALSE)</f>
        <v>84110.613.000.5997.410.000000000000.17</v>
      </c>
      <c r="DI1822" t="str">
        <f t="shared" si="185"/>
        <v>84110.613.000.</v>
      </c>
      <c r="DJ1822" t="str">
        <f t="shared" si="186"/>
        <v>.410.000000000000.17</v>
      </c>
      <c r="DK1822" s="4" t="s">
        <v>5644</v>
      </c>
      <c r="DL1822" t="str">
        <f t="shared" si="187"/>
        <v>5997</v>
      </c>
      <c r="DM1822" t="s">
        <v>2735</v>
      </c>
      <c r="DN1822" t="str">
        <f t="shared" si="188"/>
        <v>110.613</v>
      </c>
      <c r="DO1822" t="str">
        <f t="shared" si="189"/>
        <v/>
      </c>
      <c r="DP1822" s="121" t="s">
        <v>3197</v>
      </c>
      <c r="DQ1822" t="s">
        <v>6664</v>
      </c>
      <c r="DR1822" t="s">
        <v>5970</v>
      </c>
      <c r="DS1822" t="str">
        <f t="shared" si="190"/>
        <v>.410.000000000000.</v>
      </c>
    </row>
    <row r="1823" spans="111:123" x14ac:dyDescent="0.25">
      <c r="DG1823" s="121" t="s">
        <v>3212</v>
      </c>
      <c r="DH1823" s="122" t="str">
        <f>VLOOKUP(DG1823,'[1]Sheet2 (2)'!$A$2:$C$2126,3,FALSE)</f>
        <v>84110.613.000.5997.410.000000000000.17</v>
      </c>
      <c r="DI1823" t="str">
        <f t="shared" si="185"/>
        <v>84110.613.000.</v>
      </c>
      <c r="DJ1823" t="str">
        <f t="shared" si="186"/>
        <v>.410.000000000000.17</v>
      </c>
      <c r="DK1823" s="4" t="s">
        <v>5644</v>
      </c>
      <c r="DL1823" t="str">
        <f t="shared" si="187"/>
        <v>5997</v>
      </c>
      <c r="DM1823" t="s">
        <v>2735</v>
      </c>
      <c r="DN1823" t="str">
        <f t="shared" si="188"/>
        <v>110.613</v>
      </c>
      <c r="DO1823" t="str">
        <f t="shared" si="189"/>
        <v/>
      </c>
      <c r="DP1823" s="121" t="s">
        <v>3212</v>
      </c>
      <c r="DQ1823" t="s">
        <v>6664</v>
      </c>
      <c r="DR1823" t="s">
        <v>5970</v>
      </c>
      <c r="DS1823" t="str">
        <f t="shared" si="190"/>
        <v>.410.000000000000.</v>
      </c>
    </row>
    <row r="1824" spans="111:123" x14ac:dyDescent="0.25">
      <c r="DG1824" s="121" t="s">
        <v>3227</v>
      </c>
      <c r="DH1824" s="122" t="str">
        <f>VLOOKUP(DG1824,'[1]Sheet2 (2)'!$A$2:$C$2126,3,FALSE)</f>
        <v>84110.613.000.5997.410.000000000000.17</v>
      </c>
      <c r="DI1824" t="str">
        <f t="shared" si="185"/>
        <v>84110.613.000.</v>
      </c>
      <c r="DJ1824" t="str">
        <f t="shared" si="186"/>
        <v>.410.000000000000.17</v>
      </c>
      <c r="DK1824" s="4" t="s">
        <v>5644</v>
      </c>
      <c r="DL1824" t="str">
        <f t="shared" si="187"/>
        <v>5997</v>
      </c>
      <c r="DM1824" t="s">
        <v>2735</v>
      </c>
      <c r="DN1824" t="str">
        <f t="shared" si="188"/>
        <v>110.613</v>
      </c>
      <c r="DO1824" t="str">
        <f t="shared" si="189"/>
        <v/>
      </c>
      <c r="DP1824" s="121" t="s">
        <v>3227</v>
      </c>
      <c r="DQ1824" t="s">
        <v>6664</v>
      </c>
      <c r="DR1824" t="s">
        <v>5970</v>
      </c>
      <c r="DS1824" t="str">
        <f t="shared" si="190"/>
        <v>.410.000000000000.</v>
      </c>
    </row>
    <row r="1825" spans="111:123" x14ac:dyDescent="0.25">
      <c r="DG1825" s="121" t="s">
        <v>3242</v>
      </c>
      <c r="DH1825" s="122" t="str">
        <f>VLOOKUP(DG1825,'[1]Sheet2 (2)'!$A$2:$C$2126,3,FALSE)</f>
        <v>84110.613.000.5997.410.000000000000.17</v>
      </c>
      <c r="DI1825" t="str">
        <f t="shared" si="185"/>
        <v>84110.613.000.</v>
      </c>
      <c r="DJ1825" t="str">
        <f t="shared" si="186"/>
        <v>.410.000000000000.17</v>
      </c>
      <c r="DK1825" s="4" t="s">
        <v>5644</v>
      </c>
      <c r="DL1825" t="str">
        <f t="shared" si="187"/>
        <v>5997</v>
      </c>
      <c r="DM1825" t="s">
        <v>2735</v>
      </c>
      <c r="DN1825" t="str">
        <f t="shared" si="188"/>
        <v>110.613</v>
      </c>
      <c r="DO1825" t="str">
        <f t="shared" si="189"/>
        <v/>
      </c>
      <c r="DP1825" s="121" t="s">
        <v>3242</v>
      </c>
      <c r="DQ1825" t="s">
        <v>6664</v>
      </c>
      <c r="DR1825" t="s">
        <v>5970</v>
      </c>
      <c r="DS1825" t="str">
        <f t="shared" si="190"/>
        <v>.410.000000000000.</v>
      </c>
    </row>
    <row r="1826" spans="111:123" x14ac:dyDescent="0.25">
      <c r="DG1826" s="121" t="s">
        <v>3256</v>
      </c>
      <c r="DH1826" s="122" t="str">
        <f>VLOOKUP(DG1826,'[1]Sheet2 (2)'!$A$2:$C$2126,3,FALSE)</f>
        <v>84110.613.000.5997.410.000000000000.17</v>
      </c>
      <c r="DI1826" t="str">
        <f t="shared" si="185"/>
        <v>84110.613.000.</v>
      </c>
      <c r="DJ1826" t="str">
        <f t="shared" si="186"/>
        <v>.410.000000000000.17</v>
      </c>
      <c r="DK1826" s="4" t="s">
        <v>5644</v>
      </c>
      <c r="DL1826" t="str">
        <f t="shared" si="187"/>
        <v>5997</v>
      </c>
      <c r="DM1826" t="s">
        <v>2735</v>
      </c>
      <c r="DN1826" t="str">
        <f t="shared" si="188"/>
        <v>110.613</v>
      </c>
      <c r="DO1826" t="str">
        <f t="shared" si="189"/>
        <v/>
      </c>
      <c r="DP1826" s="121" t="s">
        <v>3256</v>
      </c>
      <c r="DQ1826" t="s">
        <v>6664</v>
      </c>
      <c r="DR1826" t="s">
        <v>5970</v>
      </c>
      <c r="DS1826" t="str">
        <f t="shared" si="190"/>
        <v>.410.000000000000.</v>
      </c>
    </row>
    <row r="1827" spans="111:123" x14ac:dyDescent="0.25">
      <c r="DG1827" s="121" t="s">
        <v>3271</v>
      </c>
      <c r="DH1827" s="122" t="str">
        <f>VLOOKUP(DG1827,'[1]Sheet2 (2)'!$A$2:$C$2126,3,FALSE)</f>
        <v>84110.613.000.5997.410.000000000000.17</v>
      </c>
      <c r="DI1827" t="str">
        <f t="shared" si="185"/>
        <v>84110.613.000.</v>
      </c>
      <c r="DJ1827" t="str">
        <f t="shared" si="186"/>
        <v>.410.000000000000.17</v>
      </c>
      <c r="DK1827" s="4" t="s">
        <v>5644</v>
      </c>
      <c r="DL1827" t="str">
        <f t="shared" si="187"/>
        <v>5997</v>
      </c>
      <c r="DM1827" t="s">
        <v>2735</v>
      </c>
      <c r="DN1827" t="str">
        <f t="shared" si="188"/>
        <v>110.613</v>
      </c>
      <c r="DO1827" t="str">
        <f t="shared" si="189"/>
        <v/>
      </c>
      <c r="DP1827" s="121" t="s">
        <v>3271</v>
      </c>
      <c r="DQ1827" t="s">
        <v>6664</v>
      </c>
      <c r="DR1827" t="s">
        <v>5970</v>
      </c>
      <c r="DS1827" t="str">
        <f t="shared" si="190"/>
        <v>.410.000000000000.</v>
      </c>
    </row>
    <row r="1828" spans="111:123" x14ac:dyDescent="0.25">
      <c r="DG1828" s="121" t="s">
        <v>3285</v>
      </c>
      <c r="DH1828" s="122" t="str">
        <f>VLOOKUP(DG1828,'[1]Sheet2 (2)'!$A$2:$C$2126,3,FALSE)</f>
        <v>84110.165.000.5997.130.000000000000.17</v>
      </c>
      <c r="DI1828" t="str">
        <f t="shared" si="185"/>
        <v>84110.165.000.</v>
      </c>
      <c r="DJ1828" t="str">
        <f t="shared" si="186"/>
        <v>.130.000000000000.17</v>
      </c>
      <c r="DK1828" s="4" t="s">
        <v>5645</v>
      </c>
      <c r="DL1828" t="str">
        <f t="shared" si="187"/>
        <v>5997</v>
      </c>
      <c r="DM1828" t="s">
        <v>2735</v>
      </c>
      <c r="DN1828" t="str">
        <f t="shared" si="188"/>
        <v>110.165</v>
      </c>
      <c r="DO1828" t="str">
        <f t="shared" si="189"/>
        <v/>
      </c>
      <c r="DP1828" s="121" t="s">
        <v>3285</v>
      </c>
      <c r="DQ1828" t="s">
        <v>6665</v>
      </c>
      <c r="DR1828" t="s">
        <v>5966</v>
      </c>
      <c r="DS1828" t="str">
        <f t="shared" si="190"/>
        <v>.130.000000000000.</v>
      </c>
    </row>
    <row r="1829" spans="111:123" x14ac:dyDescent="0.25">
      <c r="DG1829" s="121" t="s">
        <v>3299</v>
      </c>
      <c r="DH1829" s="122" t="str">
        <f>VLOOKUP(DG1829,'[1]Sheet2 (2)'!$A$2:$C$2126,3,FALSE)</f>
        <v>84380.165.000.5997.130.84ROT0010000.00</v>
      </c>
      <c r="DI1829" t="str">
        <f t="shared" si="185"/>
        <v>84380.165.000.</v>
      </c>
      <c r="DJ1829" t="str">
        <f t="shared" si="186"/>
        <v>.130.84ROT0010000.00</v>
      </c>
      <c r="DK1829" s="4" t="s">
        <v>5646</v>
      </c>
      <c r="DL1829" t="str">
        <f t="shared" si="187"/>
        <v>5997</v>
      </c>
      <c r="DM1829" t="s">
        <v>2735</v>
      </c>
      <c r="DN1829" t="str">
        <f t="shared" si="188"/>
        <v>380.165</v>
      </c>
      <c r="DO1829" t="str">
        <f t="shared" si="189"/>
        <v/>
      </c>
      <c r="DP1829" s="121" t="s">
        <v>3299</v>
      </c>
      <c r="DQ1829" t="s">
        <v>6666</v>
      </c>
      <c r="DR1829" t="s">
        <v>6667</v>
      </c>
      <c r="DS1829" t="str">
        <f t="shared" si="190"/>
        <v>.130.84ROT0010000.</v>
      </c>
    </row>
    <row r="1830" spans="111:123" x14ac:dyDescent="0.25">
      <c r="DG1830" s="121" t="s">
        <v>3314</v>
      </c>
      <c r="DH1830" s="122" t="str">
        <f>VLOOKUP(DG1830,'[1]Sheet2 (2)'!$A$2:$C$2126,3,FALSE)</f>
        <v>84110.999.000.5996.000.000000000000.17</v>
      </c>
      <c r="DI1830" t="str">
        <f t="shared" si="185"/>
        <v>84110.999.000.</v>
      </c>
      <c r="DJ1830" t="str">
        <f t="shared" si="186"/>
        <v>.000.000000000000.17</v>
      </c>
      <c r="DK1830" s="4" t="s">
        <v>5635</v>
      </c>
      <c r="DL1830" t="str">
        <f t="shared" si="187"/>
        <v>5996</v>
      </c>
      <c r="DM1830" t="s">
        <v>3078</v>
      </c>
      <c r="DN1830" t="str">
        <f t="shared" si="188"/>
        <v>110.999</v>
      </c>
      <c r="DO1830" t="str">
        <f t="shared" si="189"/>
        <v>N/A</v>
      </c>
      <c r="DP1830" s="121" t="s">
        <v>3314</v>
      </c>
      <c r="DQ1830" t="s">
        <v>1422</v>
      </c>
      <c r="DR1830" t="s">
        <v>1422</v>
      </c>
      <c r="DS1830" t="str">
        <f t="shared" si="190"/>
        <v>N/A</v>
      </c>
    </row>
    <row r="1831" spans="111:123" x14ac:dyDescent="0.25">
      <c r="DG1831" s="121" t="s">
        <v>3329</v>
      </c>
      <c r="DH1831" s="122" t="str">
        <f>VLOOKUP(DG1831,'[1]Sheet2 (2)'!$A$2:$C$2126,3,FALSE)</f>
        <v>84110.999.000.5996.000.000000000000.17</v>
      </c>
      <c r="DI1831" t="str">
        <f t="shared" si="185"/>
        <v>84110.999.000.</v>
      </c>
      <c r="DJ1831" t="str">
        <f t="shared" si="186"/>
        <v>.000.000000000000.17</v>
      </c>
      <c r="DK1831" s="4" t="s">
        <v>5635</v>
      </c>
      <c r="DL1831" t="str">
        <f t="shared" si="187"/>
        <v>5996</v>
      </c>
      <c r="DM1831" t="s">
        <v>3078</v>
      </c>
      <c r="DN1831" t="str">
        <f t="shared" si="188"/>
        <v>110.999</v>
      </c>
      <c r="DO1831" t="str">
        <f t="shared" si="189"/>
        <v>N/A</v>
      </c>
      <c r="DP1831" s="121" t="s">
        <v>3329</v>
      </c>
      <c r="DQ1831" t="s">
        <v>1422</v>
      </c>
      <c r="DR1831" t="s">
        <v>1422</v>
      </c>
      <c r="DS1831" t="str">
        <f t="shared" si="190"/>
        <v>N/A</v>
      </c>
    </row>
    <row r="1832" spans="111:123" x14ac:dyDescent="0.25">
      <c r="DG1832" s="121" t="s">
        <v>3344</v>
      </c>
      <c r="DH1832" s="122" t="str">
        <f>VLOOKUP(DG1832,'[1]Sheet2 (2)'!$A$2:$C$2126,3,FALSE)</f>
        <v>84110.356.000.5997.110.000000000000.17</v>
      </c>
      <c r="DI1832" t="str">
        <f t="shared" si="185"/>
        <v>84110.356.000.</v>
      </c>
      <c r="DJ1832" t="str">
        <f t="shared" si="186"/>
        <v>.110.000000000000.17</v>
      </c>
      <c r="DK1832" s="4" t="s">
        <v>5647</v>
      </c>
      <c r="DL1832" t="str">
        <f t="shared" si="187"/>
        <v>5997</v>
      </c>
      <c r="DM1832" t="s">
        <v>2735</v>
      </c>
      <c r="DN1832" t="str">
        <f t="shared" si="188"/>
        <v>110.356</v>
      </c>
      <c r="DO1832" t="str">
        <f t="shared" si="189"/>
        <v/>
      </c>
      <c r="DP1832" s="121" t="s">
        <v>3344</v>
      </c>
      <c r="DQ1832" t="s">
        <v>6668</v>
      </c>
      <c r="DR1832" t="s">
        <v>5931</v>
      </c>
      <c r="DS1832" t="str">
        <f t="shared" si="190"/>
        <v>.110.000000000000.</v>
      </c>
    </row>
    <row r="1833" spans="111:123" x14ac:dyDescent="0.25">
      <c r="DG1833" s="121" t="s">
        <v>3358</v>
      </c>
      <c r="DH1833" s="122" t="str">
        <f>VLOOKUP(DG1833,'[1]Sheet2 (2)'!$A$2:$C$2126,3,FALSE)</f>
        <v>84110.636.000.5997.570.000000000000.17</v>
      </c>
      <c r="DI1833" t="str">
        <f t="shared" si="185"/>
        <v>84110.636.000.</v>
      </c>
      <c r="DJ1833" t="str">
        <f t="shared" si="186"/>
        <v>.570.000000000000.17</v>
      </c>
      <c r="DK1833" s="4" t="s">
        <v>5648</v>
      </c>
      <c r="DL1833" t="str">
        <f t="shared" si="187"/>
        <v>5997</v>
      </c>
      <c r="DM1833" t="s">
        <v>2735</v>
      </c>
      <c r="DN1833" t="str">
        <f t="shared" si="188"/>
        <v>110.636</v>
      </c>
      <c r="DO1833" t="str">
        <f t="shared" si="189"/>
        <v/>
      </c>
      <c r="DP1833" s="121" t="s">
        <v>3358</v>
      </c>
      <c r="DQ1833" t="s">
        <v>6669</v>
      </c>
      <c r="DR1833" t="s">
        <v>5958</v>
      </c>
      <c r="DS1833" t="str">
        <f t="shared" si="190"/>
        <v>.570.000000000000.</v>
      </c>
    </row>
    <row r="1834" spans="111:123" x14ac:dyDescent="0.25">
      <c r="DG1834" s="121" t="s">
        <v>3372</v>
      </c>
      <c r="DH1834" s="122" t="str">
        <f>VLOOKUP(DG1834,'[1]Sheet2 (2)'!$A$2:$C$2126,3,FALSE)</f>
        <v>84110.388.204.5997.110.000000000000.17</v>
      </c>
      <c r="DI1834" t="str">
        <f t="shared" si="185"/>
        <v>84110.388.204.</v>
      </c>
      <c r="DJ1834" t="str">
        <f t="shared" si="186"/>
        <v>.110.000000000000.17</v>
      </c>
      <c r="DK1834" s="4" t="s">
        <v>5649</v>
      </c>
      <c r="DL1834" t="str">
        <f t="shared" si="187"/>
        <v>5997</v>
      </c>
      <c r="DM1834" t="s">
        <v>2735</v>
      </c>
      <c r="DN1834" t="str">
        <f t="shared" si="188"/>
        <v>110.388</v>
      </c>
      <c r="DO1834" t="str">
        <f t="shared" si="189"/>
        <v/>
      </c>
      <c r="DP1834" s="121" t="s">
        <v>3372</v>
      </c>
      <c r="DQ1834" t="s">
        <v>6670</v>
      </c>
      <c r="DR1834" t="s">
        <v>5931</v>
      </c>
      <c r="DS1834" t="str">
        <f t="shared" si="190"/>
        <v>.110.000000000000.</v>
      </c>
    </row>
    <row r="1835" spans="111:123" x14ac:dyDescent="0.25">
      <c r="DG1835" s="121" t="s">
        <v>3386</v>
      </c>
      <c r="DH1835" s="122" t="str">
        <f>VLOOKUP(DG1835,'[1]Sheet2 (2)'!$A$2:$C$2126,3,FALSE)</f>
        <v>84110.388.000.5997.470.000000000000.17</v>
      </c>
      <c r="DI1835" t="str">
        <f t="shared" si="185"/>
        <v>84110.388.000.</v>
      </c>
      <c r="DJ1835" t="str">
        <f t="shared" si="186"/>
        <v>.470.000000000000.17</v>
      </c>
      <c r="DK1835" s="4" t="s">
        <v>5643</v>
      </c>
      <c r="DL1835" t="str">
        <f t="shared" si="187"/>
        <v>5997</v>
      </c>
      <c r="DM1835" t="s">
        <v>2735</v>
      </c>
      <c r="DN1835" t="str">
        <f t="shared" si="188"/>
        <v>110.388</v>
      </c>
      <c r="DO1835" t="str">
        <f t="shared" si="189"/>
        <v/>
      </c>
      <c r="DP1835" s="121" t="s">
        <v>3386</v>
      </c>
      <c r="DQ1835" t="s">
        <v>6663</v>
      </c>
      <c r="DR1835" t="s">
        <v>5887</v>
      </c>
      <c r="DS1835" t="str">
        <f t="shared" si="190"/>
        <v>.470.000000000000.</v>
      </c>
    </row>
    <row r="1836" spans="111:123" x14ac:dyDescent="0.25">
      <c r="DG1836" s="121" t="s">
        <v>3400</v>
      </c>
      <c r="DH1836" s="122" t="str">
        <f>VLOOKUP(DG1836,'[1]Sheet2 (2)'!$A$2:$C$2126,3,FALSE)</f>
        <v>84110.388.000.5997.470.000000000000.17</v>
      </c>
      <c r="DI1836" t="str">
        <f t="shared" si="185"/>
        <v>84110.388.000.</v>
      </c>
      <c r="DJ1836" t="str">
        <f t="shared" si="186"/>
        <v>.470.000000000000.17</v>
      </c>
      <c r="DK1836" s="4" t="s">
        <v>5643</v>
      </c>
      <c r="DL1836" t="str">
        <f t="shared" si="187"/>
        <v>5997</v>
      </c>
      <c r="DM1836" t="s">
        <v>2735</v>
      </c>
      <c r="DN1836" t="str">
        <f t="shared" si="188"/>
        <v>110.388</v>
      </c>
      <c r="DO1836" t="str">
        <f t="shared" si="189"/>
        <v/>
      </c>
      <c r="DP1836" s="121" t="s">
        <v>3400</v>
      </c>
      <c r="DQ1836" t="s">
        <v>6663</v>
      </c>
      <c r="DR1836" t="s">
        <v>5887</v>
      </c>
      <c r="DS1836" t="str">
        <f t="shared" si="190"/>
        <v>.470.000000000000.</v>
      </c>
    </row>
    <row r="1837" spans="111:123" x14ac:dyDescent="0.25">
      <c r="DG1837" s="121" t="s">
        <v>3414</v>
      </c>
      <c r="DH1837" s="122" t="str">
        <f>VLOOKUP(DG1837,'[1]Sheet2 (2)'!$A$2:$C$2126,3,FALSE)</f>
        <v>84110.388.000.5997.470.000000000000.17</v>
      </c>
      <c r="DI1837" t="str">
        <f t="shared" si="185"/>
        <v>84110.388.000.</v>
      </c>
      <c r="DJ1837" t="str">
        <f t="shared" si="186"/>
        <v>.470.000000000000.17</v>
      </c>
      <c r="DK1837" s="4" t="s">
        <v>5643</v>
      </c>
      <c r="DL1837" t="str">
        <f t="shared" si="187"/>
        <v>5997</v>
      </c>
      <c r="DM1837" t="s">
        <v>2735</v>
      </c>
      <c r="DN1837" t="str">
        <f t="shared" si="188"/>
        <v>110.388</v>
      </c>
      <c r="DO1837" t="str">
        <f t="shared" si="189"/>
        <v/>
      </c>
      <c r="DP1837" s="121" t="s">
        <v>3414</v>
      </c>
      <c r="DQ1837" t="s">
        <v>6663</v>
      </c>
      <c r="DR1837" t="s">
        <v>5887</v>
      </c>
      <c r="DS1837" t="str">
        <f t="shared" si="190"/>
        <v>.470.000000000000.</v>
      </c>
    </row>
    <row r="1838" spans="111:123" x14ac:dyDescent="0.25">
      <c r="DG1838" s="121" t="s">
        <v>3428</v>
      </c>
      <c r="DH1838" s="122" t="str">
        <f>VLOOKUP(DG1838,'[1]Sheet2 (2)'!$A$2:$C$2126,3,FALSE)</f>
        <v>84110.388.000.5997.470.000000000000.17</v>
      </c>
      <c r="DI1838" t="str">
        <f t="shared" si="185"/>
        <v>84110.388.000.</v>
      </c>
      <c r="DJ1838" t="str">
        <f t="shared" si="186"/>
        <v>.470.000000000000.17</v>
      </c>
      <c r="DK1838" s="4" t="s">
        <v>5643</v>
      </c>
      <c r="DL1838" t="str">
        <f t="shared" si="187"/>
        <v>5997</v>
      </c>
      <c r="DM1838" t="s">
        <v>2735</v>
      </c>
      <c r="DN1838" t="str">
        <f t="shared" si="188"/>
        <v>110.388</v>
      </c>
      <c r="DO1838" t="str">
        <f t="shared" si="189"/>
        <v/>
      </c>
      <c r="DP1838" s="121" t="s">
        <v>3428</v>
      </c>
      <c r="DQ1838" t="s">
        <v>6663</v>
      </c>
      <c r="DR1838" t="s">
        <v>5887</v>
      </c>
      <c r="DS1838" t="str">
        <f t="shared" si="190"/>
        <v>.470.000000000000.</v>
      </c>
    </row>
    <row r="1839" spans="111:123" x14ac:dyDescent="0.25">
      <c r="DG1839" s="121" t="s">
        <v>3442</v>
      </c>
      <c r="DH1839" s="122" t="str">
        <f>VLOOKUP(DG1839,'[1]Sheet2 (2)'!$A$2:$C$2126,3,FALSE)</f>
        <v>84110.186.000.5997.110.000000000000.17</v>
      </c>
      <c r="DI1839" t="str">
        <f t="shared" si="185"/>
        <v>84110.186.000.</v>
      </c>
      <c r="DJ1839" t="str">
        <f t="shared" si="186"/>
        <v>.110.000000000000.17</v>
      </c>
      <c r="DK1839" s="4" t="s">
        <v>5650</v>
      </c>
      <c r="DL1839" t="str">
        <f t="shared" si="187"/>
        <v>5997</v>
      </c>
      <c r="DM1839" t="s">
        <v>2735</v>
      </c>
      <c r="DN1839" t="str">
        <f t="shared" si="188"/>
        <v>110.186</v>
      </c>
      <c r="DO1839" t="str">
        <f t="shared" si="189"/>
        <v/>
      </c>
      <c r="DP1839" s="121" t="s">
        <v>3442</v>
      </c>
      <c r="DQ1839" t="s">
        <v>6671</v>
      </c>
      <c r="DR1839" t="s">
        <v>5931</v>
      </c>
      <c r="DS1839" t="str">
        <f t="shared" si="190"/>
        <v>.110.000000000000.</v>
      </c>
    </row>
    <row r="1840" spans="111:123" x14ac:dyDescent="0.25">
      <c r="DG1840" s="121" t="s">
        <v>3457</v>
      </c>
      <c r="DH1840" s="122" t="str">
        <f>VLOOKUP(DG1840,'[1]Sheet2 (2)'!$A$2:$C$2126,3,FALSE)</f>
        <v>84110.001.000.5997.110.000000000000.17</v>
      </c>
      <c r="DI1840" t="str">
        <f t="shared" si="185"/>
        <v>84110.001.000.</v>
      </c>
      <c r="DJ1840" t="str">
        <f t="shared" si="186"/>
        <v>.110.000000000000.17</v>
      </c>
      <c r="DK1840" s="4" t="s">
        <v>5651</v>
      </c>
      <c r="DL1840" t="str">
        <f t="shared" si="187"/>
        <v>5997</v>
      </c>
      <c r="DM1840" t="s">
        <v>2735</v>
      </c>
      <c r="DN1840" t="str">
        <f t="shared" si="188"/>
        <v>110.001</v>
      </c>
      <c r="DO1840" t="str">
        <f t="shared" si="189"/>
        <v/>
      </c>
      <c r="DP1840" s="121" t="s">
        <v>3457</v>
      </c>
      <c r="DQ1840" t="s">
        <v>6672</v>
      </c>
      <c r="DR1840" t="s">
        <v>5931</v>
      </c>
      <c r="DS1840" t="str">
        <f t="shared" si="190"/>
        <v>.110.000000000000.</v>
      </c>
    </row>
    <row r="1841" spans="111:123" x14ac:dyDescent="0.25">
      <c r="DG1841" s="121" t="s">
        <v>3472</v>
      </c>
      <c r="DH1841" s="122" t="str">
        <f>VLOOKUP(DG1841,'[1]Sheet2 (2)'!$A$2:$C$2126,3,FALSE)</f>
        <v>84110.023.000.5997.110.000000000000.17</v>
      </c>
      <c r="DI1841" t="str">
        <f t="shared" si="185"/>
        <v>84110.023.000.</v>
      </c>
      <c r="DJ1841" t="str">
        <f t="shared" si="186"/>
        <v>.110.000000000000.17</v>
      </c>
      <c r="DK1841" s="4" t="s">
        <v>5652</v>
      </c>
      <c r="DL1841" t="str">
        <f t="shared" si="187"/>
        <v>5997</v>
      </c>
      <c r="DM1841" t="s">
        <v>2735</v>
      </c>
      <c r="DN1841" t="str">
        <f t="shared" si="188"/>
        <v>110.023</v>
      </c>
      <c r="DO1841" t="str">
        <f t="shared" si="189"/>
        <v/>
      </c>
      <c r="DP1841" s="121" t="s">
        <v>3472</v>
      </c>
      <c r="DQ1841" t="s">
        <v>6673</v>
      </c>
      <c r="DR1841" t="s">
        <v>5931</v>
      </c>
      <c r="DS1841" t="str">
        <f t="shared" si="190"/>
        <v>.110.000000000000.</v>
      </c>
    </row>
    <row r="1842" spans="111:123" x14ac:dyDescent="0.25">
      <c r="DG1842" s="121" t="s">
        <v>3486</v>
      </c>
      <c r="DH1842" s="122" t="str">
        <f>VLOOKUP(DG1842,'[1]Sheet2 (2)'!$A$2:$C$2126,3,FALSE)</f>
        <v>84110.006.000.5997.110.000000000000.17</v>
      </c>
      <c r="DI1842" t="str">
        <f t="shared" si="185"/>
        <v>84110.006.000.</v>
      </c>
      <c r="DJ1842" t="str">
        <f t="shared" si="186"/>
        <v>.110.000000000000.17</v>
      </c>
      <c r="DK1842" s="4" t="s">
        <v>5653</v>
      </c>
      <c r="DL1842" t="str">
        <f t="shared" si="187"/>
        <v>5997</v>
      </c>
      <c r="DM1842" t="s">
        <v>2735</v>
      </c>
      <c r="DN1842" t="str">
        <f t="shared" si="188"/>
        <v>110.006</v>
      </c>
      <c r="DO1842" t="str">
        <f t="shared" si="189"/>
        <v/>
      </c>
      <c r="DP1842" s="121" t="s">
        <v>3486</v>
      </c>
      <c r="DQ1842" t="s">
        <v>6674</v>
      </c>
      <c r="DR1842" t="s">
        <v>5931</v>
      </c>
      <c r="DS1842" t="str">
        <f t="shared" si="190"/>
        <v>.110.000000000000.</v>
      </c>
    </row>
    <row r="1843" spans="111:123" x14ac:dyDescent="0.25">
      <c r="DG1843" s="121" t="s">
        <v>3500</v>
      </c>
      <c r="DH1843" s="122" t="str">
        <f>VLOOKUP(DG1843,'[1]Sheet2 (2)'!$A$2:$C$2126,3,FALSE)</f>
        <v>84110.263.000.5997.110.000000000000.17</v>
      </c>
      <c r="DI1843" t="str">
        <f t="shared" si="185"/>
        <v>84110.263.000.</v>
      </c>
      <c r="DJ1843" t="str">
        <f t="shared" si="186"/>
        <v>.110.000000000000.17</v>
      </c>
      <c r="DK1843" s="4" t="s">
        <v>5654</v>
      </c>
      <c r="DL1843" t="str">
        <f t="shared" si="187"/>
        <v>5997</v>
      </c>
      <c r="DM1843" t="s">
        <v>2735</v>
      </c>
      <c r="DN1843" t="str">
        <f t="shared" si="188"/>
        <v>110.263</v>
      </c>
      <c r="DO1843" t="str">
        <f t="shared" si="189"/>
        <v/>
      </c>
      <c r="DP1843" s="121" t="s">
        <v>3500</v>
      </c>
      <c r="DQ1843" t="s">
        <v>6675</v>
      </c>
      <c r="DR1843" t="s">
        <v>5931</v>
      </c>
      <c r="DS1843" t="str">
        <f t="shared" si="190"/>
        <v>.110.000000000000.</v>
      </c>
    </row>
    <row r="1844" spans="111:123" x14ac:dyDescent="0.25">
      <c r="DG1844" s="121" t="s">
        <v>3514</v>
      </c>
      <c r="DH1844" s="122" t="str">
        <f>VLOOKUP(DG1844,'[1]Sheet2 (2)'!$A$2:$C$2126,3,FALSE)</f>
        <v>84110.263.114.5997.110.000000000000.17</v>
      </c>
      <c r="DI1844" t="str">
        <f t="shared" si="185"/>
        <v>84110.263.114.</v>
      </c>
      <c r="DJ1844" t="str">
        <f t="shared" si="186"/>
        <v>.110.000000000000.17</v>
      </c>
      <c r="DK1844" s="4" t="s">
        <v>5655</v>
      </c>
      <c r="DL1844" t="str">
        <f t="shared" si="187"/>
        <v>5997</v>
      </c>
      <c r="DM1844" t="s">
        <v>2735</v>
      </c>
      <c r="DN1844" t="str">
        <f t="shared" si="188"/>
        <v>110.263</v>
      </c>
      <c r="DO1844" t="str">
        <f t="shared" si="189"/>
        <v/>
      </c>
      <c r="DP1844" s="121" t="s">
        <v>3514</v>
      </c>
      <c r="DQ1844" t="s">
        <v>6676</v>
      </c>
      <c r="DR1844" t="s">
        <v>5931</v>
      </c>
      <c r="DS1844" t="str">
        <f t="shared" si="190"/>
        <v>.110.000000000000.</v>
      </c>
    </row>
    <row r="1845" spans="111:123" x14ac:dyDescent="0.25">
      <c r="DG1845" s="121" t="s">
        <v>3528</v>
      </c>
      <c r="DH1845" s="122" t="str">
        <f>VLOOKUP(DG1845,'[1]Sheet2 (2)'!$A$2:$C$2126,3,FALSE)</f>
        <v>84110.263.114.5997.110.000000000000.17</v>
      </c>
      <c r="DI1845" t="str">
        <f t="shared" si="185"/>
        <v>84110.263.114.</v>
      </c>
      <c r="DJ1845" t="str">
        <f t="shared" si="186"/>
        <v>.110.000000000000.17</v>
      </c>
      <c r="DK1845" s="4" t="s">
        <v>5655</v>
      </c>
      <c r="DL1845" t="str">
        <f t="shared" si="187"/>
        <v>5997</v>
      </c>
      <c r="DM1845" t="s">
        <v>2735</v>
      </c>
      <c r="DN1845" t="str">
        <f t="shared" si="188"/>
        <v>110.263</v>
      </c>
      <c r="DO1845" t="str">
        <f t="shared" si="189"/>
        <v/>
      </c>
      <c r="DP1845" s="121" t="s">
        <v>3528</v>
      </c>
      <c r="DQ1845" t="s">
        <v>6676</v>
      </c>
      <c r="DR1845" t="s">
        <v>5931</v>
      </c>
      <c r="DS1845" t="str">
        <f t="shared" si="190"/>
        <v>.110.000000000000.</v>
      </c>
    </row>
    <row r="1846" spans="111:123" x14ac:dyDescent="0.25">
      <c r="DG1846" s="121" t="s">
        <v>3542</v>
      </c>
      <c r="DH1846" s="122" t="str">
        <f>VLOOKUP(DG1846,'[1]Sheet2 (2)'!$A$2:$C$2126,3,FALSE)</f>
        <v>84110.252.000.5997.110.000000000000.17</v>
      </c>
      <c r="DI1846" t="str">
        <f t="shared" si="185"/>
        <v>84110.252.000.</v>
      </c>
      <c r="DJ1846" t="str">
        <f t="shared" si="186"/>
        <v>.110.000000000000.17</v>
      </c>
      <c r="DK1846" s="4" t="s">
        <v>5656</v>
      </c>
      <c r="DL1846" t="str">
        <f t="shared" si="187"/>
        <v>5997</v>
      </c>
      <c r="DM1846" t="s">
        <v>2735</v>
      </c>
      <c r="DN1846" t="str">
        <f t="shared" si="188"/>
        <v>110.252</v>
      </c>
      <c r="DO1846" t="str">
        <f t="shared" si="189"/>
        <v/>
      </c>
      <c r="DP1846" s="121" t="s">
        <v>3542</v>
      </c>
      <c r="DQ1846" t="s">
        <v>6677</v>
      </c>
      <c r="DR1846" t="s">
        <v>5931</v>
      </c>
      <c r="DS1846" t="str">
        <f t="shared" si="190"/>
        <v>.110.000000000000.</v>
      </c>
    </row>
    <row r="1847" spans="111:123" x14ac:dyDescent="0.25">
      <c r="DG1847" s="121" t="s">
        <v>3555</v>
      </c>
      <c r="DH1847" s="122" t="str">
        <f>VLOOKUP(DG1847,'[1]Sheet2 (2)'!$A$2:$C$2126,3,FALSE)</f>
        <v>84110.157.000.5997.110.000000000000.17</v>
      </c>
      <c r="DI1847" t="str">
        <f t="shared" si="185"/>
        <v>84110.157.000.</v>
      </c>
      <c r="DJ1847" t="str">
        <f t="shared" si="186"/>
        <v>.110.000000000000.17</v>
      </c>
      <c r="DK1847" s="4" t="s">
        <v>5657</v>
      </c>
      <c r="DL1847" t="str">
        <f t="shared" si="187"/>
        <v>5997</v>
      </c>
      <c r="DM1847" t="s">
        <v>2735</v>
      </c>
      <c r="DN1847" t="str">
        <f t="shared" si="188"/>
        <v>110.157</v>
      </c>
      <c r="DO1847" t="str">
        <f t="shared" si="189"/>
        <v/>
      </c>
      <c r="DP1847" s="121" t="s">
        <v>3555</v>
      </c>
      <c r="DQ1847" t="s">
        <v>6678</v>
      </c>
      <c r="DR1847" t="s">
        <v>5931</v>
      </c>
      <c r="DS1847" t="str">
        <f t="shared" si="190"/>
        <v>.110.000000000000.</v>
      </c>
    </row>
    <row r="1848" spans="111:123" x14ac:dyDescent="0.25">
      <c r="DG1848" s="121" t="s">
        <v>3568</v>
      </c>
      <c r="DH1848" s="122" t="str">
        <f>VLOOKUP(DG1848,'[1]Sheet2 (2)'!$A$2:$C$2126,3,FALSE)</f>
        <v>84110.159.000.5997.110.000000000000.17</v>
      </c>
      <c r="DI1848" t="str">
        <f t="shared" si="185"/>
        <v>84110.159.000.</v>
      </c>
      <c r="DJ1848" t="str">
        <f t="shared" si="186"/>
        <v>.110.000000000000.17</v>
      </c>
      <c r="DK1848" s="4" t="s">
        <v>5658</v>
      </c>
      <c r="DL1848" t="str">
        <f t="shared" si="187"/>
        <v>5997</v>
      </c>
      <c r="DM1848" t="s">
        <v>2735</v>
      </c>
      <c r="DN1848" t="str">
        <f t="shared" si="188"/>
        <v>110.159</v>
      </c>
      <c r="DO1848" t="str">
        <f t="shared" si="189"/>
        <v/>
      </c>
      <c r="DP1848" s="121" t="s">
        <v>3568</v>
      </c>
      <c r="DQ1848" t="s">
        <v>6679</v>
      </c>
      <c r="DR1848" t="s">
        <v>5931</v>
      </c>
      <c r="DS1848" t="str">
        <f t="shared" si="190"/>
        <v>.110.000000000000.</v>
      </c>
    </row>
    <row r="1849" spans="111:123" x14ac:dyDescent="0.25">
      <c r="DG1849" s="121" t="s">
        <v>3581</v>
      </c>
      <c r="DH1849" s="122" t="str">
        <f>VLOOKUP(DG1849,'[1]Sheet2 (2)'!$A$2:$C$2126,3,FALSE)</f>
        <v>84110.061.000.5997.110.000000000000.17</v>
      </c>
      <c r="DI1849" t="str">
        <f t="shared" si="185"/>
        <v>84110.061.000.</v>
      </c>
      <c r="DJ1849" t="str">
        <f t="shared" si="186"/>
        <v>.110.000000000000.17</v>
      </c>
      <c r="DK1849" s="4" t="s">
        <v>5659</v>
      </c>
      <c r="DL1849" t="str">
        <f t="shared" si="187"/>
        <v>5997</v>
      </c>
      <c r="DM1849" t="s">
        <v>2735</v>
      </c>
      <c r="DN1849" t="str">
        <f t="shared" si="188"/>
        <v>110.061</v>
      </c>
      <c r="DO1849" t="str">
        <f t="shared" si="189"/>
        <v/>
      </c>
      <c r="DP1849" s="121" t="s">
        <v>3581</v>
      </c>
      <c r="DQ1849" t="s">
        <v>6680</v>
      </c>
      <c r="DR1849" t="s">
        <v>5931</v>
      </c>
      <c r="DS1849" t="str">
        <f t="shared" si="190"/>
        <v>.110.000000000000.</v>
      </c>
    </row>
    <row r="1850" spans="111:123" x14ac:dyDescent="0.25">
      <c r="DG1850" s="121" t="s">
        <v>3594</v>
      </c>
      <c r="DH1850" s="122" t="str">
        <f>VLOOKUP(DG1850,'[1]Sheet2 (2)'!$A$2:$C$2126,3,FALSE)</f>
        <v>84110.246.000.5997.110.000000000000.17</v>
      </c>
      <c r="DI1850" t="str">
        <f t="shared" si="185"/>
        <v>84110.246.000.</v>
      </c>
      <c r="DJ1850" t="str">
        <f t="shared" si="186"/>
        <v>.110.000000000000.17</v>
      </c>
      <c r="DK1850" s="4" t="s">
        <v>5660</v>
      </c>
      <c r="DL1850" t="str">
        <f t="shared" si="187"/>
        <v>5997</v>
      </c>
      <c r="DM1850" t="s">
        <v>2735</v>
      </c>
      <c r="DN1850" t="str">
        <f t="shared" si="188"/>
        <v>110.246</v>
      </c>
      <c r="DO1850" t="str">
        <f t="shared" si="189"/>
        <v/>
      </c>
      <c r="DP1850" s="121" t="s">
        <v>3594</v>
      </c>
      <c r="DQ1850" t="s">
        <v>6681</v>
      </c>
      <c r="DR1850" t="s">
        <v>5931</v>
      </c>
      <c r="DS1850" t="str">
        <f t="shared" si="190"/>
        <v>.110.000000000000.</v>
      </c>
    </row>
    <row r="1851" spans="111:123" x14ac:dyDescent="0.25">
      <c r="DG1851" s="121" t="s">
        <v>3607</v>
      </c>
      <c r="DH1851" s="122" t="str">
        <f>VLOOKUP(DG1851,'[1]Sheet2 (2)'!$A$2:$C$2126,3,FALSE)</f>
        <v>84110.021.000.5997.110.000000000000.17</v>
      </c>
      <c r="DI1851" t="str">
        <f t="shared" si="185"/>
        <v>84110.021.000.</v>
      </c>
      <c r="DJ1851" t="str">
        <f t="shared" si="186"/>
        <v>.110.000000000000.17</v>
      </c>
      <c r="DK1851" s="4" t="s">
        <v>5661</v>
      </c>
      <c r="DL1851" t="str">
        <f t="shared" si="187"/>
        <v>5997</v>
      </c>
      <c r="DM1851" t="s">
        <v>2735</v>
      </c>
      <c r="DN1851" t="str">
        <f t="shared" si="188"/>
        <v>110.021</v>
      </c>
      <c r="DO1851" t="str">
        <f t="shared" si="189"/>
        <v/>
      </c>
      <c r="DP1851" s="121" t="s">
        <v>3607</v>
      </c>
      <c r="DQ1851" t="s">
        <v>6682</v>
      </c>
      <c r="DR1851" t="s">
        <v>5931</v>
      </c>
      <c r="DS1851" t="str">
        <f t="shared" si="190"/>
        <v>.110.000000000000.</v>
      </c>
    </row>
    <row r="1852" spans="111:123" x14ac:dyDescent="0.25">
      <c r="DG1852" s="121" t="s">
        <v>3620</v>
      </c>
      <c r="DH1852" s="122" t="str">
        <f>VLOOKUP(DG1852,'[1]Sheet2 (2)'!$A$2:$C$2126,3,FALSE)</f>
        <v>84110.313.000.5997.110.000000000000.17</v>
      </c>
      <c r="DI1852" t="str">
        <f t="shared" si="185"/>
        <v>84110.313.000.</v>
      </c>
      <c r="DJ1852" t="str">
        <f t="shared" si="186"/>
        <v>.110.000000000000.17</v>
      </c>
      <c r="DK1852" s="4" t="s">
        <v>5662</v>
      </c>
      <c r="DL1852" t="str">
        <f t="shared" si="187"/>
        <v>5997</v>
      </c>
      <c r="DM1852" t="s">
        <v>2735</v>
      </c>
      <c r="DN1852" t="str">
        <f t="shared" si="188"/>
        <v>110.313</v>
      </c>
      <c r="DO1852" t="str">
        <f t="shared" si="189"/>
        <v/>
      </c>
      <c r="DP1852" s="121" t="s">
        <v>3620</v>
      </c>
      <c r="DQ1852" t="s">
        <v>6683</v>
      </c>
      <c r="DR1852" t="s">
        <v>5931</v>
      </c>
      <c r="DS1852" t="str">
        <f t="shared" si="190"/>
        <v>.110.000000000000.</v>
      </c>
    </row>
    <row r="1853" spans="111:123" x14ac:dyDescent="0.25">
      <c r="DG1853" s="121" t="s">
        <v>3632</v>
      </c>
      <c r="DH1853" s="122" t="str">
        <f>VLOOKUP(DG1853,'[1]Sheet2 (2)'!$A$2:$C$2126,3,FALSE)</f>
        <v>84110.223.000.5997.110.000000000000.17</v>
      </c>
      <c r="DI1853" t="str">
        <f t="shared" si="185"/>
        <v>84110.223.000.</v>
      </c>
      <c r="DJ1853" t="str">
        <f t="shared" si="186"/>
        <v>.110.000000000000.17</v>
      </c>
      <c r="DK1853" s="4" t="s">
        <v>5663</v>
      </c>
      <c r="DL1853" t="str">
        <f t="shared" si="187"/>
        <v>5997</v>
      </c>
      <c r="DM1853" t="s">
        <v>2735</v>
      </c>
      <c r="DN1853" t="str">
        <f t="shared" si="188"/>
        <v>110.223</v>
      </c>
      <c r="DO1853" t="str">
        <f t="shared" si="189"/>
        <v/>
      </c>
      <c r="DP1853" s="121" t="s">
        <v>3632</v>
      </c>
      <c r="DQ1853" t="s">
        <v>6684</v>
      </c>
      <c r="DR1853" t="s">
        <v>5931</v>
      </c>
      <c r="DS1853" t="str">
        <f t="shared" si="190"/>
        <v>.110.000000000000.</v>
      </c>
    </row>
    <row r="1854" spans="111:123" x14ac:dyDescent="0.25">
      <c r="DG1854" s="121" t="s">
        <v>3644</v>
      </c>
      <c r="DH1854" s="122" t="str">
        <f>VLOOKUP(DG1854,'[1]Sheet2 (2)'!$A$2:$C$2126,3,FALSE)</f>
        <v>84110.248.000.5997.110.000000000000.17</v>
      </c>
      <c r="DI1854" t="str">
        <f t="shared" si="185"/>
        <v>84110.248.000.</v>
      </c>
      <c r="DJ1854" t="str">
        <f t="shared" si="186"/>
        <v>.110.000000000000.17</v>
      </c>
      <c r="DK1854" s="4" t="s">
        <v>5664</v>
      </c>
      <c r="DL1854" t="str">
        <f t="shared" si="187"/>
        <v>5997</v>
      </c>
      <c r="DM1854" t="s">
        <v>2735</v>
      </c>
      <c r="DN1854" t="str">
        <f t="shared" si="188"/>
        <v>110.248</v>
      </c>
      <c r="DO1854" t="str">
        <f t="shared" si="189"/>
        <v/>
      </c>
      <c r="DP1854" s="121" t="s">
        <v>3644</v>
      </c>
      <c r="DQ1854" t="s">
        <v>6685</v>
      </c>
      <c r="DR1854" t="s">
        <v>5931</v>
      </c>
      <c r="DS1854" t="str">
        <f t="shared" si="190"/>
        <v>.110.000000000000.</v>
      </c>
    </row>
    <row r="1855" spans="111:123" x14ac:dyDescent="0.25">
      <c r="DG1855" s="121" t="s">
        <v>3657</v>
      </c>
      <c r="DH1855" s="122" t="str">
        <f>VLOOKUP(DG1855,'[1]Sheet2 (2)'!$A$2:$C$2126,3,FALSE)</f>
        <v>84110.188.000.5997.110.000000000000.17</v>
      </c>
      <c r="DI1855" t="str">
        <f t="shared" si="185"/>
        <v>84110.188.000.</v>
      </c>
      <c r="DJ1855" t="str">
        <f t="shared" si="186"/>
        <v>.110.000000000000.17</v>
      </c>
      <c r="DK1855" s="4" t="s">
        <v>5665</v>
      </c>
      <c r="DL1855" t="str">
        <f t="shared" si="187"/>
        <v>5997</v>
      </c>
      <c r="DM1855" t="s">
        <v>2735</v>
      </c>
      <c r="DN1855" t="str">
        <f t="shared" si="188"/>
        <v>110.188</v>
      </c>
      <c r="DO1855" t="str">
        <f t="shared" si="189"/>
        <v/>
      </c>
      <c r="DP1855" s="121" t="s">
        <v>3657</v>
      </c>
      <c r="DQ1855" t="s">
        <v>6686</v>
      </c>
      <c r="DR1855" t="s">
        <v>5931</v>
      </c>
      <c r="DS1855" t="str">
        <f t="shared" si="190"/>
        <v>.110.000000000000.</v>
      </c>
    </row>
    <row r="1856" spans="111:123" x14ac:dyDescent="0.25">
      <c r="DG1856" s="121" t="s">
        <v>3670</v>
      </c>
      <c r="DH1856" s="122" t="str">
        <f>VLOOKUP(DG1856,'[1]Sheet2 (2)'!$A$2:$C$2126,3,FALSE)</f>
        <v>84110.017.000.5997.110.000000000000.17</v>
      </c>
      <c r="DI1856" t="str">
        <f t="shared" si="185"/>
        <v>84110.017.000.</v>
      </c>
      <c r="DJ1856" t="str">
        <f t="shared" si="186"/>
        <v>.110.000000000000.17</v>
      </c>
      <c r="DK1856" s="4" t="s">
        <v>5666</v>
      </c>
      <c r="DL1856" t="str">
        <f t="shared" si="187"/>
        <v>5997</v>
      </c>
      <c r="DM1856" t="s">
        <v>2735</v>
      </c>
      <c r="DN1856" t="str">
        <f t="shared" si="188"/>
        <v>110.017</v>
      </c>
      <c r="DO1856" t="str">
        <f t="shared" si="189"/>
        <v/>
      </c>
      <c r="DP1856" s="121" t="s">
        <v>3670</v>
      </c>
      <c r="DQ1856" t="s">
        <v>6687</v>
      </c>
      <c r="DR1856" t="s">
        <v>5931</v>
      </c>
      <c r="DS1856" t="str">
        <f t="shared" si="190"/>
        <v>.110.000000000000.</v>
      </c>
    </row>
    <row r="1857" spans="111:123" x14ac:dyDescent="0.25">
      <c r="DG1857" s="121" t="s">
        <v>3683</v>
      </c>
      <c r="DH1857" s="122" t="str">
        <f>VLOOKUP(DG1857,'[1]Sheet2 (2)'!$A$2:$C$2126,3,FALSE)</f>
        <v>84110.391.000.5997.610.000000000000.17</v>
      </c>
      <c r="DI1857" t="str">
        <f t="shared" si="185"/>
        <v>84110.391.000.</v>
      </c>
      <c r="DJ1857" t="str">
        <f t="shared" si="186"/>
        <v>.610.000000000000.17</v>
      </c>
      <c r="DK1857" s="4" t="s">
        <v>5667</v>
      </c>
      <c r="DL1857" t="str">
        <f t="shared" si="187"/>
        <v>5997</v>
      </c>
      <c r="DM1857" t="s">
        <v>2735</v>
      </c>
      <c r="DN1857" t="str">
        <f t="shared" si="188"/>
        <v>110.391</v>
      </c>
      <c r="DO1857" t="str">
        <f t="shared" si="189"/>
        <v/>
      </c>
      <c r="DP1857" s="121" t="s">
        <v>3683</v>
      </c>
      <c r="DQ1857" t="s">
        <v>6688</v>
      </c>
      <c r="DR1857" t="s">
        <v>5867</v>
      </c>
      <c r="DS1857" t="str">
        <f t="shared" si="190"/>
        <v>.610.000000000000.</v>
      </c>
    </row>
    <row r="1858" spans="111:123" x14ac:dyDescent="0.25">
      <c r="DG1858" s="121" t="s">
        <v>3695</v>
      </c>
      <c r="DH1858" s="122" t="str">
        <f>VLOOKUP(DG1858,'[1]Sheet2 (2)'!$A$2:$C$2126,3,FALSE)</f>
        <v>84110.689.000.5997.620.000000000000.17</v>
      </c>
      <c r="DI1858" t="str">
        <f t="shared" si="185"/>
        <v>84110.689.000.</v>
      </c>
      <c r="DJ1858" t="str">
        <f t="shared" si="186"/>
        <v>.620.000000000000.17</v>
      </c>
      <c r="DK1858" s="4" t="s">
        <v>5668</v>
      </c>
      <c r="DL1858" t="str">
        <f t="shared" si="187"/>
        <v>5997</v>
      </c>
      <c r="DM1858" t="s">
        <v>2735</v>
      </c>
      <c r="DN1858" t="str">
        <f t="shared" si="188"/>
        <v>110.689</v>
      </c>
      <c r="DO1858" t="str">
        <f t="shared" si="189"/>
        <v/>
      </c>
      <c r="DP1858" s="121" t="s">
        <v>3695</v>
      </c>
      <c r="DQ1858" t="s">
        <v>6689</v>
      </c>
      <c r="DR1858" t="s">
        <v>5869</v>
      </c>
      <c r="DS1858" t="str">
        <f t="shared" si="190"/>
        <v>.620.000000000000.</v>
      </c>
    </row>
    <row r="1859" spans="111:123" x14ac:dyDescent="0.25">
      <c r="DG1859" s="121" t="s">
        <v>3707</v>
      </c>
      <c r="DH1859" s="122" t="str">
        <f>VLOOKUP(DG1859,'[1]Sheet2 (2)'!$A$2:$C$2126,3,FALSE)</f>
        <v>84110.689.303.5997.620.000000000000.17</v>
      </c>
      <c r="DI1859" t="str">
        <f t="shared" ref="DI1859:DI1922" si="191">MID(DH1859,1,14)</f>
        <v>84110.689.303.</v>
      </c>
      <c r="DJ1859" t="str">
        <f t="shared" ref="DJ1859:DJ1922" si="192">MID(DH1859,19,20)</f>
        <v>.620.000000000000.17</v>
      </c>
      <c r="DK1859" s="4" t="s">
        <v>5669</v>
      </c>
      <c r="DL1859" t="str">
        <f t="shared" ref="DL1859:DL1922" si="193">MID(DH1859,15,4)</f>
        <v>5997</v>
      </c>
      <c r="DM1859" t="s">
        <v>2735</v>
      </c>
      <c r="DN1859" t="str">
        <f t="shared" ref="DN1859:DN1922" si="194">MID(DI1859,3,7)</f>
        <v>110.689</v>
      </c>
      <c r="DO1859" t="str">
        <f t="shared" ref="DO1859:DO1922" si="195">IF(DN1859="110.999","N/A","")</f>
        <v/>
      </c>
      <c r="DP1859" s="121" t="s">
        <v>3707</v>
      </c>
      <c r="DQ1859" t="s">
        <v>6690</v>
      </c>
      <c r="DR1859" t="s">
        <v>5869</v>
      </c>
      <c r="DS1859" t="str">
        <f t="shared" ref="DS1859:DS1922" si="196">MID(DR1859,1,18)</f>
        <v>.620.000000000000.</v>
      </c>
    </row>
    <row r="1860" spans="111:123" x14ac:dyDescent="0.25">
      <c r="DG1860" s="121" t="s">
        <v>3719</v>
      </c>
      <c r="DH1860" s="122" t="str">
        <f>VLOOKUP(DG1860,'[1]Sheet2 (2)'!$A$2:$C$2126,3,FALSE)</f>
        <v>84110.689.302.5997.620.000000000000.17</v>
      </c>
      <c r="DI1860" t="str">
        <f t="shared" si="191"/>
        <v>84110.689.302.</v>
      </c>
      <c r="DJ1860" t="str">
        <f t="shared" si="192"/>
        <v>.620.000000000000.17</v>
      </c>
      <c r="DK1860" s="4" t="s">
        <v>5670</v>
      </c>
      <c r="DL1860" t="str">
        <f t="shared" si="193"/>
        <v>5997</v>
      </c>
      <c r="DM1860" t="s">
        <v>2735</v>
      </c>
      <c r="DN1860" t="str">
        <f t="shared" si="194"/>
        <v>110.689</v>
      </c>
      <c r="DO1860" t="str">
        <f t="shared" si="195"/>
        <v/>
      </c>
      <c r="DP1860" s="121" t="s">
        <v>3719</v>
      </c>
      <c r="DQ1860" t="s">
        <v>6691</v>
      </c>
      <c r="DR1860" t="s">
        <v>5869</v>
      </c>
      <c r="DS1860" t="str">
        <f t="shared" si="196"/>
        <v>.620.000000000000.</v>
      </c>
    </row>
    <row r="1861" spans="111:123" x14ac:dyDescent="0.25">
      <c r="DG1861" s="121" t="s">
        <v>3731</v>
      </c>
      <c r="DH1861" s="122" t="str">
        <f>VLOOKUP(DG1861,'[1]Sheet2 (2)'!$A$2:$C$2126,3,FALSE)</f>
        <v>84110.687.000.5997.630.000000000000.17</v>
      </c>
      <c r="DI1861" t="str">
        <f t="shared" si="191"/>
        <v>84110.687.000.</v>
      </c>
      <c r="DJ1861" t="str">
        <f t="shared" si="192"/>
        <v>.630.000000000000.17</v>
      </c>
      <c r="DK1861" s="4" t="s">
        <v>5671</v>
      </c>
      <c r="DL1861" t="str">
        <f t="shared" si="193"/>
        <v>5997</v>
      </c>
      <c r="DM1861" t="s">
        <v>2735</v>
      </c>
      <c r="DN1861" t="str">
        <f t="shared" si="194"/>
        <v>110.687</v>
      </c>
      <c r="DO1861" t="str">
        <f t="shared" si="195"/>
        <v/>
      </c>
      <c r="DP1861" s="121" t="s">
        <v>3731</v>
      </c>
      <c r="DQ1861" t="s">
        <v>6692</v>
      </c>
      <c r="DR1861" t="s">
        <v>5876</v>
      </c>
      <c r="DS1861" t="str">
        <f t="shared" si="196"/>
        <v>.630.000000000000.</v>
      </c>
    </row>
    <row r="1862" spans="111:123" x14ac:dyDescent="0.25">
      <c r="DG1862" s="121" t="s">
        <v>3743</v>
      </c>
      <c r="DH1862" s="122" t="str">
        <f>VLOOKUP(DG1862,'[1]Sheet2 (2)'!$A$2:$C$2126,3,FALSE)</f>
        <v>84110.689.309.5997.620.000000000000.17</v>
      </c>
      <c r="DI1862" t="str">
        <f t="shared" si="191"/>
        <v>84110.689.309.</v>
      </c>
      <c r="DJ1862" t="str">
        <f t="shared" si="192"/>
        <v>.620.000000000000.17</v>
      </c>
      <c r="DK1862" s="4" t="s">
        <v>5672</v>
      </c>
      <c r="DL1862" t="str">
        <f t="shared" si="193"/>
        <v>5997</v>
      </c>
      <c r="DM1862" t="s">
        <v>2735</v>
      </c>
      <c r="DN1862" t="str">
        <f t="shared" si="194"/>
        <v>110.689</v>
      </c>
      <c r="DO1862" t="str">
        <f t="shared" si="195"/>
        <v/>
      </c>
      <c r="DP1862" s="121" t="s">
        <v>3743</v>
      </c>
      <c r="DQ1862" t="s">
        <v>6693</v>
      </c>
      <c r="DR1862" t="s">
        <v>5869</v>
      </c>
      <c r="DS1862" t="str">
        <f t="shared" si="196"/>
        <v>.620.000000000000.</v>
      </c>
    </row>
    <row r="1863" spans="111:123" x14ac:dyDescent="0.25">
      <c r="DG1863" s="121" t="s">
        <v>3755</v>
      </c>
      <c r="DH1863" s="122" t="str">
        <f>VLOOKUP(DG1863,'[1]Sheet2 (2)'!$A$2:$C$2126,3,FALSE)</f>
        <v>84110.689.301.5997.620.000000000000.17</v>
      </c>
      <c r="DI1863" t="str">
        <f t="shared" si="191"/>
        <v>84110.689.301.</v>
      </c>
      <c r="DJ1863" t="str">
        <f t="shared" si="192"/>
        <v>.620.000000000000.17</v>
      </c>
      <c r="DK1863" s="4" t="s">
        <v>5673</v>
      </c>
      <c r="DL1863" t="str">
        <f t="shared" si="193"/>
        <v>5997</v>
      </c>
      <c r="DM1863" t="s">
        <v>2735</v>
      </c>
      <c r="DN1863" t="str">
        <f t="shared" si="194"/>
        <v>110.689</v>
      </c>
      <c r="DO1863" t="str">
        <f t="shared" si="195"/>
        <v/>
      </c>
      <c r="DP1863" s="121" t="s">
        <v>3755</v>
      </c>
      <c r="DQ1863" t="s">
        <v>6694</v>
      </c>
      <c r="DR1863" t="s">
        <v>5869</v>
      </c>
      <c r="DS1863" t="str">
        <f t="shared" si="196"/>
        <v>.620.000000000000.</v>
      </c>
    </row>
    <row r="1864" spans="111:123" x14ac:dyDescent="0.25">
      <c r="DG1864" s="121" t="s">
        <v>3767</v>
      </c>
      <c r="DH1864" s="122" t="str">
        <f>VLOOKUP(DG1864,'[1]Sheet2 (2)'!$A$2:$C$2126,3,FALSE)</f>
        <v>84110.689.305.5997.620.000000000000.17</v>
      </c>
      <c r="DI1864" t="str">
        <f t="shared" si="191"/>
        <v>84110.689.305.</v>
      </c>
      <c r="DJ1864" t="str">
        <f t="shared" si="192"/>
        <v>.620.000000000000.17</v>
      </c>
      <c r="DK1864" s="4" t="s">
        <v>5674</v>
      </c>
      <c r="DL1864" t="str">
        <f t="shared" si="193"/>
        <v>5997</v>
      </c>
      <c r="DM1864" t="s">
        <v>2735</v>
      </c>
      <c r="DN1864" t="str">
        <f t="shared" si="194"/>
        <v>110.689</v>
      </c>
      <c r="DO1864" t="str">
        <f t="shared" si="195"/>
        <v/>
      </c>
      <c r="DP1864" s="121" t="s">
        <v>3767</v>
      </c>
      <c r="DQ1864" t="s">
        <v>6695</v>
      </c>
      <c r="DR1864" t="s">
        <v>5869</v>
      </c>
      <c r="DS1864" t="str">
        <f t="shared" si="196"/>
        <v>.620.000000000000.</v>
      </c>
    </row>
    <row r="1865" spans="111:123" x14ac:dyDescent="0.25">
      <c r="DG1865" s="121" t="s">
        <v>3779</v>
      </c>
      <c r="DH1865" s="122" t="str">
        <f>VLOOKUP(DG1865,'[1]Sheet2 (2)'!$A$2:$C$2126,3,FALSE)</f>
        <v>84110.689.306.5997.620.000000000000.17</v>
      </c>
      <c r="DI1865" t="str">
        <f t="shared" si="191"/>
        <v>84110.689.306.</v>
      </c>
      <c r="DJ1865" t="str">
        <f t="shared" si="192"/>
        <v>.620.000000000000.17</v>
      </c>
      <c r="DK1865" s="4" t="s">
        <v>5675</v>
      </c>
      <c r="DL1865" t="str">
        <f t="shared" si="193"/>
        <v>5997</v>
      </c>
      <c r="DM1865" t="s">
        <v>2735</v>
      </c>
      <c r="DN1865" t="str">
        <f t="shared" si="194"/>
        <v>110.689</v>
      </c>
      <c r="DO1865" t="str">
        <f t="shared" si="195"/>
        <v/>
      </c>
      <c r="DP1865" s="121" t="s">
        <v>3779</v>
      </c>
      <c r="DQ1865" t="s">
        <v>6696</v>
      </c>
      <c r="DR1865" t="s">
        <v>5869</v>
      </c>
      <c r="DS1865" t="str">
        <f t="shared" si="196"/>
        <v>.620.000000000000.</v>
      </c>
    </row>
    <row r="1866" spans="111:123" x14ac:dyDescent="0.25">
      <c r="DG1866" s="121" t="s">
        <v>3791</v>
      </c>
      <c r="DH1866" s="122" t="str">
        <f>VLOOKUP(DG1866,'[1]Sheet2 (2)'!$A$2:$C$2126,3,FALSE)</f>
        <v>84110.689.307.5997.620.000000000000.17</v>
      </c>
      <c r="DI1866" t="str">
        <f t="shared" si="191"/>
        <v>84110.689.307.</v>
      </c>
      <c r="DJ1866" t="str">
        <f t="shared" si="192"/>
        <v>.620.000000000000.17</v>
      </c>
      <c r="DK1866" s="4" t="s">
        <v>5676</v>
      </c>
      <c r="DL1866" t="str">
        <f t="shared" si="193"/>
        <v>5997</v>
      </c>
      <c r="DM1866" t="s">
        <v>2735</v>
      </c>
      <c r="DN1866" t="str">
        <f t="shared" si="194"/>
        <v>110.689</v>
      </c>
      <c r="DO1866" t="str">
        <f t="shared" si="195"/>
        <v/>
      </c>
      <c r="DP1866" s="121" t="s">
        <v>3791</v>
      </c>
      <c r="DQ1866" t="s">
        <v>6697</v>
      </c>
      <c r="DR1866" t="s">
        <v>5869</v>
      </c>
      <c r="DS1866" t="str">
        <f t="shared" si="196"/>
        <v>.620.000000000000.</v>
      </c>
    </row>
    <row r="1867" spans="111:123" x14ac:dyDescent="0.25">
      <c r="DG1867" s="121" t="s">
        <v>3803</v>
      </c>
      <c r="DH1867" s="122" t="str">
        <f>VLOOKUP(DG1867,'[1]Sheet2 (2)'!$A$2:$C$2126,3,FALSE)</f>
        <v>84110.689.308.5997.620.000000000000.17</v>
      </c>
      <c r="DI1867" t="str">
        <f t="shared" si="191"/>
        <v>84110.689.308.</v>
      </c>
      <c r="DJ1867" t="str">
        <f t="shared" si="192"/>
        <v>.620.000000000000.17</v>
      </c>
      <c r="DK1867" s="4" t="s">
        <v>5677</v>
      </c>
      <c r="DL1867" t="str">
        <f t="shared" si="193"/>
        <v>5997</v>
      </c>
      <c r="DM1867" t="s">
        <v>2735</v>
      </c>
      <c r="DN1867" t="str">
        <f t="shared" si="194"/>
        <v>110.689</v>
      </c>
      <c r="DO1867" t="str">
        <f t="shared" si="195"/>
        <v/>
      </c>
      <c r="DP1867" s="121" t="s">
        <v>3803</v>
      </c>
      <c r="DQ1867" t="s">
        <v>6698</v>
      </c>
      <c r="DR1867" t="s">
        <v>5869</v>
      </c>
      <c r="DS1867" t="str">
        <f t="shared" si="196"/>
        <v>.620.000000000000.</v>
      </c>
    </row>
    <row r="1868" spans="111:123" x14ac:dyDescent="0.25">
      <c r="DG1868" s="121" t="s">
        <v>3815</v>
      </c>
      <c r="DH1868" s="122" t="str">
        <f>VLOOKUP(DG1868,'[1]Sheet2 (2)'!$A$2:$C$2126,3,FALSE)</f>
        <v>84110.689.316.5997.630.000000000000.17</v>
      </c>
      <c r="DI1868" t="str">
        <f t="shared" si="191"/>
        <v>84110.689.316.</v>
      </c>
      <c r="DJ1868" t="str">
        <f t="shared" si="192"/>
        <v>.630.000000000000.17</v>
      </c>
      <c r="DK1868" s="4" t="s">
        <v>5678</v>
      </c>
      <c r="DL1868" t="str">
        <f t="shared" si="193"/>
        <v>5997</v>
      </c>
      <c r="DM1868" t="s">
        <v>2735</v>
      </c>
      <c r="DN1868" t="str">
        <f t="shared" si="194"/>
        <v>110.689</v>
      </c>
      <c r="DO1868" t="str">
        <f t="shared" si="195"/>
        <v/>
      </c>
      <c r="DP1868" s="121" t="s">
        <v>3815</v>
      </c>
      <c r="DQ1868" t="s">
        <v>6699</v>
      </c>
      <c r="DR1868" t="s">
        <v>5876</v>
      </c>
      <c r="DS1868" t="str">
        <f t="shared" si="196"/>
        <v>.630.000000000000.</v>
      </c>
    </row>
    <row r="1869" spans="111:123" x14ac:dyDescent="0.25">
      <c r="DG1869" s="121" t="s">
        <v>3827</v>
      </c>
      <c r="DH1869" s="122" t="str">
        <f>VLOOKUP(DG1869,'[1]Sheet2 (2)'!$A$2:$C$2126,3,FALSE)</f>
        <v>84110.695.000.5997.630.000000000000.17</v>
      </c>
      <c r="DI1869" t="str">
        <f t="shared" si="191"/>
        <v>84110.695.000.</v>
      </c>
      <c r="DJ1869" t="str">
        <f t="shared" si="192"/>
        <v>.630.000000000000.17</v>
      </c>
      <c r="DK1869" s="4" t="s">
        <v>5679</v>
      </c>
      <c r="DL1869" t="str">
        <f t="shared" si="193"/>
        <v>5997</v>
      </c>
      <c r="DM1869" t="s">
        <v>2735</v>
      </c>
      <c r="DN1869" t="str">
        <f t="shared" si="194"/>
        <v>110.695</v>
      </c>
      <c r="DO1869" t="str">
        <f t="shared" si="195"/>
        <v/>
      </c>
      <c r="DP1869" s="121" t="s">
        <v>3827</v>
      </c>
      <c r="DQ1869" t="s">
        <v>6700</v>
      </c>
      <c r="DR1869" t="s">
        <v>5876</v>
      </c>
      <c r="DS1869" t="str">
        <f t="shared" si="196"/>
        <v>.630.000000000000.</v>
      </c>
    </row>
    <row r="1870" spans="111:123" x14ac:dyDescent="0.25">
      <c r="DG1870" s="121" t="s">
        <v>3839</v>
      </c>
      <c r="DH1870" s="122" t="str">
        <f>VLOOKUP(DG1870,'[1]Sheet2 (2)'!$A$2:$C$2126,3,FALSE)</f>
        <v>84110.695.000.5997.630.000000000000.17</v>
      </c>
      <c r="DI1870" t="str">
        <f t="shared" si="191"/>
        <v>84110.695.000.</v>
      </c>
      <c r="DJ1870" t="str">
        <f t="shared" si="192"/>
        <v>.630.000000000000.17</v>
      </c>
      <c r="DK1870" s="4" t="s">
        <v>5679</v>
      </c>
      <c r="DL1870" t="str">
        <f t="shared" si="193"/>
        <v>5997</v>
      </c>
      <c r="DM1870" t="s">
        <v>2735</v>
      </c>
      <c r="DN1870" t="str">
        <f t="shared" si="194"/>
        <v>110.695</v>
      </c>
      <c r="DO1870" t="str">
        <f t="shared" si="195"/>
        <v/>
      </c>
      <c r="DP1870" s="121" t="s">
        <v>3839</v>
      </c>
      <c r="DQ1870" t="s">
        <v>6700</v>
      </c>
      <c r="DR1870" t="s">
        <v>5876</v>
      </c>
      <c r="DS1870" t="str">
        <f t="shared" si="196"/>
        <v>.630.000000000000.</v>
      </c>
    </row>
    <row r="1871" spans="111:123" x14ac:dyDescent="0.25">
      <c r="DG1871" s="121" t="s">
        <v>3851</v>
      </c>
      <c r="DH1871" s="122" t="str">
        <f>VLOOKUP(DG1871,'[1]Sheet2 (2)'!$A$2:$C$2126,3,FALSE)</f>
        <v>84110.695.000.5997.630.000000000000.17</v>
      </c>
      <c r="DI1871" t="str">
        <f t="shared" si="191"/>
        <v>84110.695.000.</v>
      </c>
      <c r="DJ1871" t="str">
        <f t="shared" si="192"/>
        <v>.630.000000000000.17</v>
      </c>
      <c r="DK1871" s="4" t="s">
        <v>5679</v>
      </c>
      <c r="DL1871" t="str">
        <f t="shared" si="193"/>
        <v>5997</v>
      </c>
      <c r="DM1871" t="s">
        <v>2735</v>
      </c>
      <c r="DN1871" t="str">
        <f t="shared" si="194"/>
        <v>110.695</v>
      </c>
      <c r="DO1871" t="str">
        <f t="shared" si="195"/>
        <v/>
      </c>
      <c r="DP1871" s="121" t="s">
        <v>3851</v>
      </c>
      <c r="DQ1871" t="s">
        <v>6700</v>
      </c>
      <c r="DR1871" t="s">
        <v>5876</v>
      </c>
      <c r="DS1871" t="str">
        <f t="shared" si="196"/>
        <v>.630.000000000000.</v>
      </c>
    </row>
    <row r="1872" spans="111:123" x14ac:dyDescent="0.25">
      <c r="DG1872" s="121" t="s">
        <v>3864</v>
      </c>
      <c r="DH1872" s="122" t="str">
        <f>VLOOKUP(DG1872,'[1]Sheet2 (2)'!$A$2:$C$2126,3,FALSE)</f>
        <v>84110.695.000.5997.630.000000000000.17</v>
      </c>
      <c r="DI1872" t="str">
        <f t="shared" si="191"/>
        <v>84110.695.000.</v>
      </c>
      <c r="DJ1872" t="str">
        <f t="shared" si="192"/>
        <v>.630.000000000000.17</v>
      </c>
      <c r="DK1872" s="4" t="s">
        <v>5679</v>
      </c>
      <c r="DL1872" t="str">
        <f t="shared" si="193"/>
        <v>5997</v>
      </c>
      <c r="DM1872" t="s">
        <v>2735</v>
      </c>
      <c r="DN1872" t="str">
        <f t="shared" si="194"/>
        <v>110.695</v>
      </c>
      <c r="DO1872" t="str">
        <f t="shared" si="195"/>
        <v/>
      </c>
      <c r="DP1872" s="121" t="s">
        <v>3864</v>
      </c>
      <c r="DQ1872" t="s">
        <v>6700</v>
      </c>
      <c r="DR1872" t="s">
        <v>5876</v>
      </c>
      <c r="DS1872" t="str">
        <f t="shared" si="196"/>
        <v>.630.000000000000.</v>
      </c>
    </row>
    <row r="1873" spans="111:123" x14ac:dyDescent="0.25">
      <c r="DG1873" s="121" t="s">
        <v>3877</v>
      </c>
      <c r="DH1873" s="122" t="str">
        <f>VLOOKUP(DG1873,'[1]Sheet2 (2)'!$A$2:$C$2126,3,FALSE)</f>
        <v>84110.695.000.5997.630.000000000000.17</v>
      </c>
      <c r="DI1873" t="str">
        <f t="shared" si="191"/>
        <v>84110.695.000.</v>
      </c>
      <c r="DJ1873" t="str">
        <f t="shared" si="192"/>
        <v>.630.000000000000.17</v>
      </c>
      <c r="DK1873" s="4" t="s">
        <v>5679</v>
      </c>
      <c r="DL1873" t="str">
        <f t="shared" si="193"/>
        <v>5997</v>
      </c>
      <c r="DM1873" t="s">
        <v>2735</v>
      </c>
      <c r="DN1873" t="str">
        <f t="shared" si="194"/>
        <v>110.695</v>
      </c>
      <c r="DO1873" t="str">
        <f t="shared" si="195"/>
        <v/>
      </c>
      <c r="DP1873" s="121" t="s">
        <v>3877</v>
      </c>
      <c r="DQ1873" t="s">
        <v>6700</v>
      </c>
      <c r="DR1873" t="s">
        <v>5876</v>
      </c>
      <c r="DS1873" t="str">
        <f t="shared" si="196"/>
        <v>.630.000000000000.</v>
      </c>
    </row>
    <row r="1874" spans="111:123" x14ac:dyDescent="0.25">
      <c r="DG1874" s="121" t="s">
        <v>3889</v>
      </c>
      <c r="DH1874" s="122" t="str">
        <f>VLOOKUP(DG1874,'[1]Sheet2 (2)'!$A$2:$C$2126,3,FALSE)</f>
        <v>84110.695.000.5997.630.000000000000.17</v>
      </c>
      <c r="DI1874" t="str">
        <f t="shared" si="191"/>
        <v>84110.695.000.</v>
      </c>
      <c r="DJ1874" t="str">
        <f t="shared" si="192"/>
        <v>.630.000000000000.17</v>
      </c>
      <c r="DK1874" s="4" t="s">
        <v>5679</v>
      </c>
      <c r="DL1874" t="str">
        <f t="shared" si="193"/>
        <v>5997</v>
      </c>
      <c r="DM1874" t="s">
        <v>2735</v>
      </c>
      <c r="DN1874" t="str">
        <f t="shared" si="194"/>
        <v>110.695</v>
      </c>
      <c r="DO1874" t="str">
        <f t="shared" si="195"/>
        <v/>
      </c>
      <c r="DP1874" s="121" t="s">
        <v>3889</v>
      </c>
      <c r="DQ1874" t="s">
        <v>6700</v>
      </c>
      <c r="DR1874" t="s">
        <v>5876</v>
      </c>
      <c r="DS1874" t="str">
        <f t="shared" si="196"/>
        <v>.630.000000000000.</v>
      </c>
    </row>
    <row r="1875" spans="111:123" x14ac:dyDescent="0.25">
      <c r="DG1875" s="121" t="s">
        <v>3901</v>
      </c>
      <c r="DH1875" s="122" t="str">
        <f>VLOOKUP(DG1875,'[1]Sheet2 (2)'!$A$2:$C$2126,3,FALSE)</f>
        <v>84110.391.000.5997.610.000000000000.17</v>
      </c>
      <c r="DI1875" t="str">
        <f t="shared" si="191"/>
        <v>84110.391.000.</v>
      </c>
      <c r="DJ1875" t="str">
        <f t="shared" si="192"/>
        <v>.610.000000000000.17</v>
      </c>
      <c r="DK1875" s="4" t="s">
        <v>5667</v>
      </c>
      <c r="DL1875" t="str">
        <f t="shared" si="193"/>
        <v>5997</v>
      </c>
      <c r="DM1875" t="s">
        <v>2735</v>
      </c>
      <c r="DN1875" t="str">
        <f t="shared" si="194"/>
        <v>110.391</v>
      </c>
      <c r="DO1875" t="str">
        <f t="shared" si="195"/>
        <v/>
      </c>
      <c r="DP1875" s="121" t="s">
        <v>3901</v>
      </c>
      <c r="DQ1875" t="s">
        <v>6688</v>
      </c>
      <c r="DR1875" t="s">
        <v>5867</v>
      </c>
      <c r="DS1875" t="str">
        <f t="shared" si="196"/>
        <v>.610.000000000000.</v>
      </c>
    </row>
    <row r="1876" spans="111:123" x14ac:dyDescent="0.25">
      <c r="DG1876" s="121" t="s">
        <v>3913</v>
      </c>
      <c r="DH1876" s="122" t="str">
        <f>VLOOKUP(DG1876,'[1]Sheet2 (2)'!$A$2:$C$2126,3,FALSE)</f>
        <v>84110.391.000.5997.610.000000000000.17</v>
      </c>
      <c r="DI1876" t="str">
        <f t="shared" si="191"/>
        <v>84110.391.000.</v>
      </c>
      <c r="DJ1876" t="str">
        <f t="shared" si="192"/>
        <v>.610.000000000000.17</v>
      </c>
      <c r="DK1876" s="4" t="s">
        <v>5667</v>
      </c>
      <c r="DL1876" t="str">
        <f t="shared" si="193"/>
        <v>5997</v>
      </c>
      <c r="DM1876" t="s">
        <v>2735</v>
      </c>
      <c r="DN1876" t="str">
        <f t="shared" si="194"/>
        <v>110.391</v>
      </c>
      <c r="DO1876" t="str">
        <f t="shared" si="195"/>
        <v/>
      </c>
      <c r="DP1876" s="121" t="s">
        <v>3913</v>
      </c>
      <c r="DQ1876" t="s">
        <v>6688</v>
      </c>
      <c r="DR1876" t="s">
        <v>5867</v>
      </c>
      <c r="DS1876" t="str">
        <f t="shared" si="196"/>
        <v>.610.000000000000.</v>
      </c>
    </row>
    <row r="1877" spans="111:123" x14ac:dyDescent="0.25">
      <c r="DG1877" s="121" t="s">
        <v>3925</v>
      </c>
      <c r="DH1877" s="122" t="str">
        <f>VLOOKUP(DG1877,'[1]Sheet2 (2)'!$A$2:$C$2126,3,FALSE)</f>
        <v>84110.689.317.5997.630.000000000000.17</v>
      </c>
      <c r="DI1877" t="str">
        <f t="shared" si="191"/>
        <v>84110.689.317.</v>
      </c>
      <c r="DJ1877" t="str">
        <f t="shared" si="192"/>
        <v>.630.000000000000.17</v>
      </c>
      <c r="DK1877" s="4" t="s">
        <v>5680</v>
      </c>
      <c r="DL1877" t="str">
        <f t="shared" si="193"/>
        <v>5997</v>
      </c>
      <c r="DM1877" t="s">
        <v>2735</v>
      </c>
      <c r="DN1877" t="str">
        <f t="shared" si="194"/>
        <v>110.689</v>
      </c>
      <c r="DO1877" t="str">
        <f t="shared" si="195"/>
        <v/>
      </c>
      <c r="DP1877" s="121" t="s">
        <v>3925</v>
      </c>
      <c r="DQ1877" t="s">
        <v>6701</v>
      </c>
      <c r="DR1877" t="s">
        <v>5876</v>
      </c>
      <c r="DS1877" t="str">
        <f t="shared" si="196"/>
        <v>.630.000000000000.</v>
      </c>
    </row>
    <row r="1878" spans="111:123" x14ac:dyDescent="0.25">
      <c r="DG1878" s="121" t="s">
        <v>3937</v>
      </c>
      <c r="DH1878" s="122" t="str">
        <f>VLOOKUP(DG1878,'[1]Sheet2 (2)'!$A$2:$C$2126,3,FALSE)</f>
        <v>84110.391.335.5997.630.000000000000.17</v>
      </c>
      <c r="DI1878" t="str">
        <f t="shared" si="191"/>
        <v>84110.391.335.</v>
      </c>
      <c r="DJ1878" t="str">
        <f t="shared" si="192"/>
        <v>.630.000000000000.17</v>
      </c>
      <c r="DK1878" s="4" t="s">
        <v>5681</v>
      </c>
      <c r="DL1878" t="str">
        <f t="shared" si="193"/>
        <v>5997</v>
      </c>
      <c r="DM1878" t="s">
        <v>2735</v>
      </c>
      <c r="DN1878" t="str">
        <f t="shared" si="194"/>
        <v>110.391</v>
      </c>
      <c r="DO1878" t="str">
        <f t="shared" si="195"/>
        <v/>
      </c>
      <c r="DP1878" s="121" t="s">
        <v>3937</v>
      </c>
      <c r="DQ1878" t="s">
        <v>6702</v>
      </c>
      <c r="DR1878" t="s">
        <v>5876</v>
      </c>
      <c r="DS1878" t="str">
        <f t="shared" si="196"/>
        <v>.630.000000000000.</v>
      </c>
    </row>
    <row r="1879" spans="111:123" x14ac:dyDescent="0.25">
      <c r="DG1879" s="121" t="s">
        <v>3949</v>
      </c>
      <c r="DH1879" s="122" t="str">
        <f>VLOOKUP(DG1879,'[1]Sheet2 (2)'!$A$2:$C$2126,3,FALSE)</f>
        <v>84110.391.000.5997.610.000000000000.17</v>
      </c>
      <c r="DI1879" t="str">
        <f t="shared" si="191"/>
        <v>84110.391.000.</v>
      </c>
      <c r="DJ1879" t="str">
        <f t="shared" si="192"/>
        <v>.610.000000000000.17</v>
      </c>
      <c r="DK1879" s="4" t="s">
        <v>5667</v>
      </c>
      <c r="DL1879" t="str">
        <f t="shared" si="193"/>
        <v>5997</v>
      </c>
      <c r="DM1879" t="s">
        <v>2735</v>
      </c>
      <c r="DN1879" t="str">
        <f t="shared" si="194"/>
        <v>110.391</v>
      </c>
      <c r="DO1879" t="str">
        <f t="shared" si="195"/>
        <v/>
      </c>
      <c r="DP1879" s="121" t="s">
        <v>3949</v>
      </c>
      <c r="DQ1879" t="s">
        <v>6688</v>
      </c>
      <c r="DR1879" t="s">
        <v>5867</v>
      </c>
      <c r="DS1879" t="str">
        <f t="shared" si="196"/>
        <v>.610.000000000000.</v>
      </c>
    </row>
    <row r="1880" spans="111:123" x14ac:dyDescent="0.25">
      <c r="DG1880" s="121" t="s">
        <v>3962</v>
      </c>
      <c r="DH1880" s="122" t="str">
        <f>VLOOKUP(DG1880,'[1]Sheet2 (2)'!$A$2:$C$2126,3,FALSE)</f>
        <v>84110.391.291.5997.630.000000000000.17</v>
      </c>
      <c r="DI1880" t="str">
        <f t="shared" si="191"/>
        <v>84110.391.291.</v>
      </c>
      <c r="DJ1880" t="str">
        <f t="shared" si="192"/>
        <v>.630.000000000000.17</v>
      </c>
      <c r="DK1880" s="4" t="s">
        <v>5682</v>
      </c>
      <c r="DL1880" t="str">
        <f t="shared" si="193"/>
        <v>5997</v>
      </c>
      <c r="DM1880" t="s">
        <v>2735</v>
      </c>
      <c r="DN1880" t="str">
        <f t="shared" si="194"/>
        <v>110.391</v>
      </c>
      <c r="DO1880" t="str">
        <f t="shared" si="195"/>
        <v/>
      </c>
      <c r="DP1880" s="121" t="s">
        <v>3962</v>
      </c>
      <c r="DQ1880" t="s">
        <v>6703</v>
      </c>
      <c r="DR1880" t="s">
        <v>5876</v>
      </c>
      <c r="DS1880" t="str">
        <f t="shared" si="196"/>
        <v>.630.000000000000.</v>
      </c>
    </row>
    <row r="1881" spans="111:123" x14ac:dyDescent="0.25">
      <c r="DG1881" s="121" t="s">
        <v>3975</v>
      </c>
      <c r="DH1881" s="122" t="str">
        <f>VLOOKUP(DG1881,'[1]Sheet2 (2)'!$A$2:$C$2126,3,FALSE)</f>
        <v>84110.786.000.5997.740.000000000000.17</v>
      </c>
      <c r="DI1881" t="str">
        <f t="shared" si="191"/>
        <v>84110.786.000.</v>
      </c>
      <c r="DJ1881" t="str">
        <f t="shared" si="192"/>
        <v>.740.000000000000.17</v>
      </c>
      <c r="DK1881" s="4" t="s">
        <v>5683</v>
      </c>
      <c r="DL1881" t="str">
        <f t="shared" si="193"/>
        <v>5997</v>
      </c>
      <c r="DM1881" t="s">
        <v>2735</v>
      </c>
      <c r="DN1881" t="str">
        <f t="shared" si="194"/>
        <v>110.786</v>
      </c>
      <c r="DO1881" t="str">
        <f t="shared" si="195"/>
        <v/>
      </c>
      <c r="DP1881" s="121" t="s">
        <v>3975</v>
      </c>
      <c r="DQ1881" t="s">
        <v>6704</v>
      </c>
      <c r="DR1881" t="s">
        <v>6705</v>
      </c>
      <c r="DS1881" t="str">
        <f t="shared" si="196"/>
        <v>.740.000000000000.</v>
      </c>
    </row>
    <row r="1882" spans="111:123" x14ac:dyDescent="0.25">
      <c r="DG1882" s="121" t="s">
        <v>3987</v>
      </c>
      <c r="DH1882" s="122" t="str">
        <f>VLOOKUP(DG1882,'[1]Sheet2 (2)'!$A$2:$C$2126,3,FALSE)</f>
        <v>84110.786.000.5997.740.000000000000.17</v>
      </c>
      <c r="DI1882" t="str">
        <f t="shared" si="191"/>
        <v>84110.786.000.</v>
      </c>
      <c r="DJ1882" t="str">
        <f t="shared" si="192"/>
        <v>.740.000000000000.17</v>
      </c>
      <c r="DK1882" s="4" t="s">
        <v>5683</v>
      </c>
      <c r="DL1882" t="str">
        <f t="shared" si="193"/>
        <v>5997</v>
      </c>
      <c r="DM1882" t="s">
        <v>2735</v>
      </c>
      <c r="DN1882" t="str">
        <f t="shared" si="194"/>
        <v>110.786</v>
      </c>
      <c r="DO1882" t="str">
        <f t="shared" si="195"/>
        <v/>
      </c>
      <c r="DP1882" s="121" t="s">
        <v>3987</v>
      </c>
      <c r="DQ1882" t="s">
        <v>6704</v>
      </c>
      <c r="DR1882" t="s">
        <v>6705</v>
      </c>
      <c r="DS1882" t="str">
        <f t="shared" si="196"/>
        <v>.740.000000000000.</v>
      </c>
    </row>
    <row r="1883" spans="111:123" x14ac:dyDescent="0.25">
      <c r="DG1883" s="121" t="s">
        <v>3999</v>
      </c>
      <c r="DH1883" s="122" t="str">
        <f>VLOOKUP(DG1883,'[1]Sheet2 (2)'!$A$2:$C$2126,3,FALSE)</f>
        <v>84110.781.000.5997.710.000000000000.17</v>
      </c>
      <c r="DI1883" t="str">
        <f t="shared" si="191"/>
        <v>84110.781.000.</v>
      </c>
      <c r="DJ1883" t="str">
        <f t="shared" si="192"/>
        <v>.710.000000000000.17</v>
      </c>
      <c r="DK1883" s="4" t="s">
        <v>5684</v>
      </c>
      <c r="DL1883" t="str">
        <f t="shared" si="193"/>
        <v>5997</v>
      </c>
      <c r="DM1883" t="s">
        <v>2735</v>
      </c>
      <c r="DN1883" t="str">
        <f t="shared" si="194"/>
        <v>110.781</v>
      </c>
      <c r="DO1883" t="str">
        <f t="shared" si="195"/>
        <v/>
      </c>
      <c r="DP1883" s="121" t="s">
        <v>3999</v>
      </c>
      <c r="DQ1883" t="s">
        <v>6706</v>
      </c>
      <c r="DR1883" t="s">
        <v>5919</v>
      </c>
      <c r="DS1883" t="str">
        <f t="shared" si="196"/>
        <v>.710.000000000000.</v>
      </c>
    </row>
    <row r="1884" spans="111:123" x14ac:dyDescent="0.25">
      <c r="DG1884" s="121" t="s">
        <v>4011</v>
      </c>
      <c r="DH1884" s="122" t="str">
        <f>VLOOKUP(DG1884,'[1]Sheet2 (2)'!$A$2:$C$2126,3,FALSE)</f>
        <v>84110.782.000.5997.730.000000000000.17</v>
      </c>
      <c r="DI1884" t="str">
        <f t="shared" si="191"/>
        <v>84110.782.000.</v>
      </c>
      <c r="DJ1884" t="str">
        <f t="shared" si="192"/>
        <v>.730.000000000000.17</v>
      </c>
      <c r="DK1884" s="4" t="s">
        <v>5685</v>
      </c>
      <c r="DL1884" t="str">
        <f t="shared" si="193"/>
        <v>5997</v>
      </c>
      <c r="DM1884" t="s">
        <v>2735</v>
      </c>
      <c r="DN1884" t="str">
        <f t="shared" si="194"/>
        <v>110.782</v>
      </c>
      <c r="DO1884" t="str">
        <f t="shared" si="195"/>
        <v/>
      </c>
      <c r="DP1884" s="121" t="s">
        <v>4011</v>
      </c>
      <c r="DQ1884" t="s">
        <v>6707</v>
      </c>
      <c r="DR1884" t="s">
        <v>6092</v>
      </c>
      <c r="DS1884" t="str">
        <f t="shared" si="196"/>
        <v>.730.000000000000.</v>
      </c>
    </row>
    <row r="1885" spans="111:123" x14ac:dyDescent="0.25">
      <c r="DG1885" s="121" t="s">
        <v>4023</v>
      </c>
      <c r="DH1885" s="122" t="str">
        <f>VLOOKUP(DG1885,'[1]Sheet2 (2)'!$A$2:$C$2126,3,FALSE)</f>
        <v>84110.783.000.5997.760.000000000000.17</v>
      </c>
      <c r="DI1885" t="str">
        <f t="shared" si="191"/>
        <v>84110.783.000.</v>
      </c>
      <c r="DJ1885" t="str">
        <f t="shared" si="192"/>
        <v>.760.000000000000.17</v>
      </c>
      <c r="DK1885" s="4" t="s">
        <v>5686</v>
      </c>
      <c r="DL1885" t="str">
        <f t="shared" si="193"/>
        <v>5997</v>
      </c>
      <c r="DM1885" t="s">
        <v>2735</v>
      </c>
      <c r="DN1885" t="str">
        <f t="shared" si="194"/>
        <v>110.783</v>
      </c>
      <c r="DO1885" t="str">
        <f t="shared" si="195"/>
        <v/>
      </c>
      <c r="DP1885" s="121" t="s">
        <v>4023</v>
      </c>
      <c r="DQ1885" t="s">
        <v>6708</v>
      </c>
      <c r="DR1885" t="s">
        <v>6089</v>
      </c>
      <c r="DS1885" t="str">
        <f t="shared" si="196"/>
        <v>.760.000000000000.</v>
      </c>
    </row>
    <row r="1886" spans="111:123" x14ac:dyDescent="0.25">
      <c r="DG1886" s="121" t="s">
        <v>4035</v>
      </c>
      <c r="DH1886" s="122" t="str">
        <f>VLOOKUP(DG1886,'[1]Sheet2 (2)'!$A$2:$C$2126,3,FALSE)</f>
        <v>84110.784.000.5997.720.000000000000.17</v>
      </c>
      <c r="DI1886" t="str">
        <f t="shared" si="191"/>
        <v>84110.784.000.</v>
      </c>
      <c r="DJ1886" t="str">
        <f t="shared" si="192"/>
        <v>.720.000000000000.17</v>
      </c>
      <c r="DK1886" s="4" t="s">
        <v>5687</v>
      </c>
      <c r="DL1886" t="str">
        <f t="shared" si="193"/>
        <v>5997</v>
      </c>
      <c r="DM1886" t="s">
        <v>2735</v>
      </c>
      <c r="DN1886" t="str">
        <f t="shared" si="194"/>
        <v>110.784</v>
      </c>
      <c r="DO1886" t="str">
        <f t="shared" si="195"/>
        <v/>
      </c>
      <c r="DP1886" s="121" t="s">
        <v>4035</v>
      </c>
      <c r="DQ1886" t="s">
        <v>6709</v>
      </c>
      <c r="DR1886" t="s">
        <v>5912</v>
      </c>
      <c r="DS1886" t="str">
        <f t="shared" si="196"/>
        <v>.720.000000000000.</v>
      </c>
    </row>
    <row r="1887" spans="111:123" x14ac:dyDescent="0.25">
      <c r="DG1887" s="121" t="s">
        <v>4048</v>
      </c>
      <c r="DH1887" s="122" t="str">
        <f>VLOOKUP(DG1887,'[1]Sheet2 (2)'!$A$2:$C$2126,3,FALSE)</f>
        <v>84110.785.000.5997.630.000000000000.17</v>
      </c>
      <c r="DI1887" t="str">
        <f t="shared" si="191"/>
        <v>84110.785.000.</v>
      </c>
      <c r="DJ1887" t="str">
        <f t="shared" si="192"/>
        <v>.630.000000000000.17</v>
      </c>
      <c r="DK1887" s="4" t="s">
        <v>5688</v>
      </c>
      <c r="DL1887" t="str">
        <f t="shared" si="193"/>
        <v>5997</v>
      </c>
      <c r="DM1887" t="s">
        <v>2735</v>
      </c>
      <c r="DN1887" t="str">
        <f t="shared" si="194"/>
        <v>110.785</v>
      </c>
      <c r="DO1887" t="str">
        <f t="shared" si="195"/>
        <v/>
      </c>
      <c r="DP1887" s="121" t="s">
        <v>4048</v>
      </c>
      <c r="DQ1887" t="s">
        <v>6710</v>
      </c>
      <c r="DR1887" t="s">
        <v>5876</v>
      </c>
      <c r="DS1887" t="str">
        <f t="shared" si="196"/>
        <v>.630.000000000000.</v>
      </c>
    </row>
    <row r="1888" spans="111:123" x14ac:dyDescent="0.25">
      <c r="DG1888" s="121" t="s">
        <v>4059</v>
      </c>
      <c r="DH1888" s="122" t="str">
        <f>VLOOKUP(DG1888,'[1]Sheet2 (2)'!$A$2:$C$2126,3,FALSE)</f>
        <v>84110.700.000.5997.780.000000000000.17</v>
      </c>
      <c r="DI1888" t="str">
        <f t="shared" si="191"/>
        <v>84110.700.000.</v>
      </c>
      <c r="DJ1888" t="str">
        <f t="shared" si="192"/>
        <v>.780.000000000000.17</v>
      </c>
      <c r="DK1888" s="4" t="s">
        <v>5689</v>
      </c>
      <c r="DL1888" t="str">
        <f t="shared" si="193"/>
        <v>5997</v>
      </c>
      <c r="DM1888" t="s">
        <v>2735</v>
      </c>
      <c r="DN1888" t="str">
        <f t="shared" si="194"/>
        <v>110.700</v>
      </c>
      <c r="DO1888" t="str">
        <f t="shared" si="195"/>
        <v/>
      </c>
      <c r="DP1888" s="121" t="s">
        <v>4059</v>
      </c>
      <c r="DQ1888" t="s">
        <v>6711</v>
      </c>
      <c r="DR1888" t="s">
        <v>5909</v>
      </c>
      <c r="DS1888" t="str">
        <f t="shared" si="196"/>
        <v>.780.000000000000.</v>
      </c>
    </row>
    <row r="1889" spans="111:123" x14ac:dyDescent="0.25">
      <c r="DG1889" s="121" t="s">
        <v>4070</v>
      </c>
      <c r="DH1889" s="122" t="str">
        <f>VLOOKUP(DG1889,'[1]Sheet2 (2)'!$A$2:$C$2126,3,FALSE)</f>
        <v>84110.390.000.5997.510.000000000000.17</v>
      </c>
      <c r="DI1889" t="str">
        <f t="shared" si="191"/>
        <v>84110.390.000.</v>
      </c>
      <c r="DJ1889" t="str">
        <f t="shared" si="192"/>
        <v>.510.000000000000.17</v>
      </c>
      <c r="DK1889" s="4" t="s">
        <v>5690</v>
      </c>
      <c r="DL1889" t="str">
        <f t="shared" si="193"/>
        <v>5997</v>
      </c>
      <c r="DM1889" t="s">
        <v>2735</v>
      </c>
      <c r="DN1889" t="str">
        <f t="shared" si="194"/>
        <v>110.390</v>
      </c>
      <c r="DO1889" t="str">
        <f t="shared" si="195"/>
        <v/>
      </c>
      <c r="DP1889" s="121" t="s">
        <v>4070</v>
      </c>
      <c r="DQ1889" t="s">
        <v>6712</v>
      </c>
      <c r="DR1889" t="s">
        <v>5885</v>
      </c>
      <c r="DS1889" t="str">
        <f t="shared" si="196"/>
        <v>.510.000000000000.</v>
      </c>
    </row>
    <row r="1890" spans="111:123" x14ac:dyDescent="0.25">
      <c r="DG1890" s="121" t="s">
        <v>4080</v>
      </c>
      <c r="DH1890" s="122" t="str">
        <f>VLOOKUP(DG1890,'[1]Sheet2 (2)'!$A$2:$C$2126,3,FALSE)</f>
        <v>84110.390.000.5997.510.000000000000.17</v>
      </c>
      <c r="DI1890" t="str">
        <f t="shared" si="191"/>
        <v>84110.390.000.</v>
      </c>
      <c r="DJ1890" t="str">
        <f t="shared" si="192"/>
        <v>.510.000000000000.17</v>
      </c>
      <c r="DK1890" s="4" t="s">
        <v>5690</v>
      </c>
      <c r="DL1890" t="str">
        <f t="shared" si="193"/>
        <v>5997</v>
      </c>
      <c r="DM1890" t="s">
        <v>2735</v>
      </c>
      <c r="DN1890" t="str">
        <f t="shared" si="194"/>
        <v>110.390</v>
      </c>
      <c r="DO1890" t="str">
        <f t="shared" si="195"/>
        <v/>
      </c>
      <c r="DP1890" s="121" t="s">
        <v>4080</v>
      </c>
      <c r="DQ1890" t="s">
        <v>6712</v>
      </c>
      <c r="DR1890" t="s">
        <v>5885</v>
      </c>
      <c r="DS1890" t="str">
        <f t="shared" si="196"/>
        <v>.510.000000000000.</v>
      </c>
    </row>
    <row r="1891" spans="111:123" x14ac:dyDescent="0.25">
      <c r="DG1891" s="121" t="s">
        <v>4089</v>
      </c>
      <c r="DH1891" s="122" t="str">
        <f>VLOOKUP(DG1891,'[1]Sheet2 (2)'!$A$2:$C$2126,3,FALSE)</f>
        <v>84110.637.000.5997.580.000000000000.17</v>
      </c>
      <c r="DI1891" t="str">
        <f t="shared" si="191"/>
        <v>84110.637.000.</v>
      </c>
      <c r="DJ1891" t="str">
        <f t="shared" si="192"/>
        <v>.580.000000000000.17</v>
      </c>
      <c r="DK1891" s="4" t="s">
        <v>5691</v>
      </c>
      <c r="DL1891" t="str">
        <f t="shared" si="193"/>
        <v>5997</v>
      </c>
      <c r="DM1891" t="s">
        <v>2735</v>
      </c>
      <c r="DN1891" t="str">
        <f t="shared" si="194"/>
        <v>110.637</v>
      </c>
      <c r="DO1891" t="str">
        <f t="shared" si="195"/>
        <v/>
      </c>
      <c r="DP1891" s="121" t="s">
        <v>4089</v>
      </c>
      <c r="DQ1891" t="s">
        <v>6713</v>
      </c>
      <c r="DR1891" t="s">
        <v>6104</v>
      </c>
      <c r="DS1891" t="str">
        <f t="shared" si="196"/>
        <v>.580.000000000000.</v>
      </c>
    </row>
    <row r="1892" spans="111:123" x14ac:dyDescent="0.25">
      <c r="DG1892" s="121" t="s">
        <v>4098</v>
      </c>
      <c r="DH1892" s="122" t="str">
        <f>VLOOKUP(DG1892,'[1]Sheet2 (2)'!$A$2:$C$2126,3,FALSE)</f>
        <v>84110.638.000.5997.520.000000000000.17</v>
      </c>
      <c r="DI1892" t="str">
        <f t="shared" si="191"/>
        <v>84110.638.000.</v>
      </c>
      <c r="DJ1892" t="str">
        <f t="shared" si="192"/>
        <v>.520.000000000000.17</v>
      </c>
      <c r="DK1892" s="4" t="s">
        <v>5692</v>
      </c>
      <c r="DL1892" t="str">
        <f t="shared" si="193"/>
        <v>5997</v>
      </c>
      <c r="DM1892" t="s">
        <v>2735</v>
      </c>
      <c r="DN1892" t="str">
        <f t="shared" si="194"/>
        <v>110.638</v>
      </c>
      <c r="DO1892" t="str">
        <f t="shared" si="195"/>
        <v/>
      </c>
      <c r="DP1892" s="121" t="s">
        <v>4098</v>
      </c>
      <c r="DQ1892" t="s">
        <v>6714</v>
      </c>
      <c r="DR1892" t="s">
        <v>6106</v>
      </c>
      <c r="DS1892" t="str">
        <f t="shared" si="196"/>
        <v>.520.000000000000.</v>
      </c>
    </row>
    <row r="1893" spans="111:123" x14ac:dyDescent="0.25">
      <c r="DG1893" s="121" t="s">
        <v>4107</v>
      </c>
      <c r="DH1893" s="122" t="str">
        <f>VLOOKUP(DG1893,'[1]Sheet2 (2)'!$A$2:$C$2126,3,FALSE)</f>
        <v>84110.632.000.5997.520.000000000000.17</v>
      </c>
      <c r="DI1893" t="str">
        <f t="shared" si="191"/>
        <v>84110.632.000.</v>
      </c>
      <c r="DJ1893" t="str">
        <f t="shared" si="192"/>
        <v>.520.000000000000.17</v>
      </c>
      <c r="DK1893" s="4" t="s">
        <v>5693</v>
      </c>
      <c r="DL1893" t="str">
        <f t="shared" si="193"/>
        <v>5997</v>
      </c>
      <c r="DM1893" t="s">
        <v>2735</v>
      </c>
      <c r="DN1893" t="str">
        <f t="shared" si="194"/>
        <v>110.632</v>
      </c>
      <c r="DO1893" t="str">
        <f t="shared" si="195"/>
        <v/>
      </c>
      <c r="DP1893" s="121" t="s">
        <v>4107</v>
      </c>
      <c r="DQ1893" t="s">
        <v>6715</v>
      </c>
      <c r="DR1893" t="s">
        <v>6106</v>
      </c>
      <c r="DS1893" t="str">
        <f t="shared" si="196"/>
        <v>.520.000000000000.</v>
      </c>
    </row>
    <row r="1894" spans="111:123" x14ac:dyDescent="0.25">
      <c r="DG1894" s="121" t="s">
        <v>4117</v>
      </c>
      <c r="DH1894" s="122" t="str">
        <f>VLOOKUP(DG1894,'[1]Sheet2 (2)'!$A$2:$C$2126,3,FALSE)</f>
        <v>84110.632.000.5997.520.000000000000.17</v>
      </c>
      <c r="DI1894" t="str">
        <f t="shared" si="191"/>
        <v>84110.632.000.</v>
      </c>
      <c r="DJ1894" t="str">
        <f t="shared" si="192"/>
        <v>.520.000000000000.17</v>
      </c>
      <c r="DK1894" s="4" t="s">
        <v>5693</v>
      </c>
      <c r="DL1894" t="str">
        <f t="shared" si="193"/>
        <v>5997</v>
      </c>
      <c r="DM1894" t="s">
        <v>2735</v>
      </c>
      <c r="DN1894" t="str">
        <f t="shared" si="194"/>
        <v>110.632</v>
      </c>
      <c r="DO1894" t="str">
        <f t="shared" si="195"/>
        <v/>
      </c>
      <c r="DP1894" s="121" t="s">
        <v>4117</v>
      </c>
      <c r="DQ1894" t="s">
        <v>6715</v>
      </c>
      <c r="DR1894" t="s">
        <v>6106</v>
      </c>
      <c r="DS1894" t="str">
        <f t="shared" si="196"/>
        <v>.520.000000000000.</v>
      </c>
    </row>
    <row r="1895" spans="111:123" x14ac:dyDescent="0.25">
      <c r="DG1895" s="121" t="s">
        <v>4126</v>
      </c>
      <c r="DH1895" s="122" t="str">
        <f>VLOOKUP(DG1895,'[1]Sheet2 (2)'!$A$2:$C$2126,3,FALSE)</f>
        <v>84110.646.000.5997.510.000000000000.17</v>
      </c>
      <c r="DI1895" t="str">
        <f t="shared" si="191"/>
        <v>84110.646.000.</v>
      </c>
      <c r="DJ1895" t="str">
        <f t="shared" si="192"/>
        <v>.510.000000000000.17</v>
      </c>
      <c r="DK1895" s="4" t="s">
        <v>5694</v>
      </c>
      <c r="DL1895" t="str">
        <f t="shared" si="193"/>
        <v>5997</v>
      </c>
      <c r="DM1895" t="s">
        <v>2735</v>
      </c>
      <c r="DN1895" t="str">
        <f t="shared" si="194"/>
        <v>110.646</v>
      </c>
      <c r="DO1895" t="str">
        <f t="shared" si="195"/>
        <v/>
      </c>
      <c r="DP1895" s="121" t="s">
        <v>4126</v>
      </c>
      <c r="DQ1895" t="s">
        <v>6716</v>
      </c>
      <c r="DR1895" t="s">
        <v>5885</v>
      </c>
      <c r="DS1895" t="str">
        <f t="shared" si="196"/>
        <v>.510.000000000000.</v>
      </c>
    </row>
    <row r="1896" spans="111:123" x14ac:dyDescent="0.25">
      <c r="DG1896" s="121" t="s">
        <v>4135</v>
      </c>
      <c r="DH1896" s="122" t="str">
        <f>VLOOKUP(DG1896,'[1]Sheet2 (2)'!$A$2:$C$2126,3,FALSE)</f>
        <v>84110.646.000.5997.510.000000000000.17</v>
      </c>
      <c r="DI1896" t="str">
        <f t="shared" si="191"/>
        <v>84110.646.000.</v>
      </c>
      <c r="DJ1896" t="str">
        <f t="shared" si="192"/>
        <v>.510.000000000000.17</v>
      </c>
      <c r="DK1896" s="4" t="s">
        <v>5694</v>
      </c>
      <c r="DL1896" t="str">
        <f t="shared" si="193"/>
        <v>5997</v>
      </c>
      <c r="DM1896" t="s">
        <v>2735</v>
      </c>
      <c r="DN1896" t="str">
        <f t="shared" si="194"/>
        <v>110.646</v>
      </c>
      <c r="DO1896" t="str">
        <f t="shared" si="195"/>
        <v/>
      </c>
      <c r="DP1896" s="121" t="s">
        <v>4135</v>
      </c>
      <c r="DQ1896" t="s">
        <v>6716</v>
      </c>
      <c r="DR1896" t="s">
        <v>5885</v>
      </c>
      <c r="DS1896" t="str">
        <f t="shared" si="196"/>
        <v>.510.000000000000.</v>
      </c>
    </row>
    <row r="1897" spans="111:123" x14ac:dyDescent="0.25">
      <c r="DG1897" s="121" t="s">
        <v>4144</v>
      </c>
      <c r="DH1897" s="122" t="str">
        <f>VLOOKUP(DG1897,'[1]Sheet2 (2)'!$A$2:$C$2126,3,FALSE)</f>
        <v>84110.646.000.5997.510.000000000000.17</v>
      </c>
      <c r="DI1897" t="str">
        <f t="shared" si="191"/>
        <v>84110.646.000.</v>
      </c>
      <c r="DJ1897" t="str">
        <f t="shared" si="192"/>
        <v>.510.000000000000.17</v>
      </c>
      <c r="DK1897" s="4" t="s">
        <v>5694</v>
      </c>
      <c r="DL1897" t="str">
        <f t="shared" si="193"/>
        <v>5997</v>
      </c>
      <c r="DM1897" t="s">
        <v>2735</v>
      </c>
      <c r="DN1897" t="str">
        <f t="shared" si="194"/>
        <v>110.646</v>
      </c>
      <c r="DO1897" t="str">
        <f t="shared" si="195"/>
        <v/>
      </c>
      <c r="DP1897" s="121" t="s">
        <v>4144</v>
      </c>
      <c r="DQ1897" t="s">
        <v>6716</v>
      </c>
      <c r="DR1897" t="s">
        <v>5885</v>
      </c>
      <c r="DS1897" t="str">
        <f t="shared" si="196"/>
        <v>.510.000000000000.</v>
      </c>
    </row>
    <row r="1898" spans="111:123" x14ac:dyDescent="0.25">
      <c r="DG1898" s="121" t="s">
        <v>4151</v>
      </c>
      <c r="DH1898" s="122" t="str">
        <f>VLOOKUP(DG1898,'[1]Sheet2 (2)'!$A$2:$C$2126,3,FALSE)</f>
        <v>84110.645.265.5997.510.000000000000.17</v>
      </c>
      <c r="DI1898" t="str">
        <f t="shared" si="191"/>
        <v>84110.645.265.</v>
      </c>
      <c r="DJ1898" t="str">
        <f t="shared" si="192"/>
        <v>.510.000000000000.17</v>
      </c>
      <c r="DK1898" s="4" t="s">
        <v>5695</v>
      </c>
      <c r="DL1898" t="str">
        <f t="shared" si="193"/>
        <v>5997</v>
      </c>
      <c r="DM1898" t="s">
        <v>2735</v>
      </c>
      <c r="DN1898" t="str">
        <f t="shared" si="194"/>
        <v>110.645</v>
      </c>
      <c r="DO1898" t="str">
        <f t="shared" si="195"/>
        <v/>
      </c>
      <c r="DP1898" s="121" t="s">
        <v>4151</v>
      </c>
      <c r="DQ1898" t="s">
        <v>6717</v>
      </c>
      <c r="DR1898" t="s">
        <v>5885</v>
      </c>
      <c r="DS1898" t="str">
        <f t="shared" si="196"/>
        <v>.510.000000000000.</v>
      </c>
    </row>
    <row r="1899" spans="111:123" x14ac:dyDescent="0.25">
      <c r="DG1899" s="121" t="s">
        <v>4159</v>
      </c>
      <c r="DH1899" s="122" t="str">
        <f>VLOOKUP(DG1899,'[1]Sheet2 (2)'!$A$2:$C$2126,3,FALSE)</f>
        <v>84110.635.000.5997.530.000000000000.17</v>
      </c>
      <c r="DI1899" t="str">
        <f t="shared" si="191"/>
        <v>84110.635.000.</v>
      </c>
      <c r="DJ1899" t="str">
        <f t="shared" si="192"/>
        <v>.530.000000000000.17</v>
      </c>
      <c r="DK1899" s="4" t="s">
        <v>5696</v>
      </c>
      <c r="DL1899" t="str">
        <f t="shared" si="193"/>
        <v>5997</v>
      </c>
      <c r="DM1899" t="s">
        <v>2735</v>
      </c>
      <c r="DN1899" t="str">
        <f t="shared" si="194"/>
        <v>110.635</v>
      </c>
      <c r="DO1899" t="str">
        <f t="shared" si="195"/>
        <v/>
      </c>
      <c r="DP1899" s="121" t="s">
        <v>4159</v>
      </c>
      <c r="DQ1899" t="s">
        <v>6718</v>
      </c>
      <c r="DR1899" t="s">
        <v>6102</v>
      </c>
      <c r="DS1899" t="str">
        <f t="shared" si="196"/>
        <v>.530.000000000000.</v>
      </c>
    </row>
    <row r="1900" spans="111:123" x14ac:dyDescent="0.25">
      <c r="DG1900" s="121" t="s">
        <v>4166</v>
      </c>
      <c r="DH1900" s="122" t="str">
        <f>VLOOKUP(DG1900,'[1]Sheet2 (2)'!$A$2:$C$2126,3,FALSE)</f>
        <v>84110.390.000.5997.510.000000000000.17</v>
      </c>
      <c r="DI1900" t="str">
        <f t="shared" si="191"/>
        <v>84110.390.000.</v>
      </c>
      <c r="DJ1900" t="str">
        <f t="shared" si="192"/>
        <v>.510.000000000000.17</v>
      </c>
      <c r="DK1900" s="4" t="s">
        <v>5690</v>
      </c>
      <c r="DL1900" t="str">
        <f t="shared" si="193"/>
        <v>5997</v>
      </c>
      <c r="DM1900" t="s">
        <v>2735</v>
      </c>
      <c r="DN1900" t="str">
        <f t="shared" si="194"/>
        <v>110.390</v>
      </c>
      <c r="DO1900" t="str">
        <f t="shared" si="195"/>
        <v/>
      </c>
      <c r="DP1900" s="121" t="s">
        <v>4166</v>
      </c>
      <c r="DQ1900" t="s">
        <v>6712</v>
      </c>
      <c r="DR1900" t="s">
        <v>5885</v>
      </c>
      <c r="DS1900" t="str">
        <f t="shared" si="196"/>
        <v>.510.000000000000.</v>
      </c>
    </row>
    <row r="1901" spans="111:123" x14ac:dyDescent="0.25">
      <c r="DG1901" s="121" t="s">
        <v>4173</v>
      </c>
      <c r="DH1901" s="122" t="str">
        <f>VLOOKUP(DG1901,'[1]Sheet2 (2)'!$A$2:$C$2126,3,FALSE)</f>
        <v>84110.634.000.5997.540.000000000000.17</v>
      </c>
      <c r="DI1901" t="str">
        <f t="shared" si="191"/>
        <v>84110.634.000.</v>
      </c>
      <c r="DJ1901" t="str">
        <f t="shared" si="192"/>
        <v>.540.000000000000.17</v>
      </c>
      <c r="DK1901" s="4" t="s">
        <v>5697</v>
      </c>
      <c r="DL1901" t="str">
        <f t="shared" si="193"/>
        <v>5997</v>
      </c>
      <c r="DM1901" t="s">
        <v>2735</v>
      </c>
      <c r="DN1901" t="str">
        <f t="shared" si="194"/>
        <v>110.634</v>
      </c>
      <c r="DO1901" t="str">
        <f t="shared" si="195"/>
        <v/>
      </c>
      <c r="DP1901" s="121" t="s">
        <v>4173</v>
      </c>
      <c r="DQ1901" t="s">
        <v>6719</v>
      </c>
      <c r="DR1901" t="s">
        <v>5883</v>
      </c>
      <c r="DS1901" t="str">
        <f t="shared" si="196"/>
        <v>.540.000000000000.</v>
      </c>
    </row>
    <row r="1902" spans="111:123" x14ac:dyDescent="0.25">
      <c r="DG1902" s="121" t="s">
        <v>4179</v>
      </c>
      <c r="DH1902" s="122" t="str">
        <f>VLOOKUP(DG1902,'[1]Sheet2 (2)'!$A$2:$C$2126,3,FALSE)</f>
        <v>84110.634.000.5997.540.000000000000.17</v>
      </c>
      <c r="DI1902" t="str">
        <f t="shared" si="191"/>
        <v>84110.634.000.</v>
      </c>
      <c r="DJ1902" t="str">
        <f t="shared" si="192"/>
        <v>.540.000000000000.17</v>
      </c>
      <c r="DK1902" s="4" t="s">
        <v>5697</v>
      </c>
      <c r="DL1902" t="str">
        <f t="shared" si="193"/>
        <v>5997</v>
      </c>
      <c r="DM1902" t="s">
        <v>2735</v>
      </c>
      <c r="DN1902" t="str">
        <f t="shared" si="194"/>
        <v>110.634</v>
      </c>
      <c r="DO1902" t="str">
        <f t="shared" si="195"/>
        <v/>
      </c>
      <c r="DP1902" s="121" t="s">
        <v>4179</v>
      </c>
      <c r="DQ1902" t="s">
        <v>6719</v>
      </c>
      <c r="DR1902" t="s">
        <v>5883</v>
      </c>
      <c r="DS1902" t="str">
        <f t="shared" si="196"/>
        <v>.540.000000000000.</v>
      </c>
    </row>
    <row r="1903" spans="111:123" x14ac:dyDescent="0.25">
      <c r="DG1903" s="121" t="s">
        <v>4186</v>
      </c>
      <c r="DH1903" s="122" t="str">
        <f>VLOOKUP(DG1903,'[1]Sheet2 (2)'!$A$2:$C$2126,3,FALSE)</f>
        <v>84110.634.000.5997.540.000000000000.17</v>
      </c>
      <c r="DI1903" t="str">
        <f t="shared" si="191"/>
        <v>84110.634.000.</v>
      </c>
      <c r="DJ1903" t="str">
        <f t="shared" si="192"/>
        <v>.540.000000000000.17</v>
      </c>
      <c r="DK1903" s="4" t="s">
        <v>5697</v>
      </c>
      <c r="DL1903" t="str">
        <f t="shared" si="193"/>
        <v>5997</v>
      </c>
      <c r="DM1903" t="s">
        <v>2735</v>
      </c>
      <c r="DN1903" t="str">
        <f t="shared" si="194"/>
        <v>110.634</v>
      </c>
      <c r="DO1903" t="str">
        <f t="shared" si="195"/>
        <v/>
      </c>
      <c r="DP1903" s="121" t="s">
        <v>4186</v>
      </c>
      <c r="DQ1903" t="s">
        <v>6719</v>
      </c>
      <c r="DR1903" t="s">
        <v>5883</v>
      </c>
      <c r="DS1903" t="str">
        <f t="shared" si="196"/>
        <v>.540.000000000000.</v>
      </c>
    </row>
    <row r="1904" spans="111:123" x14ac:dyDescent="0.25">
      <c r="DG1904" s="121" t="s">
        <v>4192</v>
      </c>
      <c r="DH1904" s="122" t="str">
        <f>VLOOKUP(DG1904,'[1]Sheet2 (2)'!$A$2:$C$2126,3,FALSE)</f>
        <v>84110.635.000.5997.530.000000000000.17</v>
      </c>
      <c r="DI1904" t="str">
        <f t="shared" si="191"/>
        <v>84110.635.000.</v>
      </c>
      <c r="DJ1904" t="str">
        <f t="shared" si="192"/>
        <v>.530.000000000000.17</v>
      </c>
      <c r="DK1904" s="4" t="s">
        <v>5696</v>
      </c>
      <c r="DL1904" t="str">
        <f t="shared" si="193"/>
        <v>5997</v>
      </c>
      <c r="DM1904" t="s">
        <v>2735</v>
      </c>
      <c r="DN1904" t="str">
        <f t="shared" si="194"/>
        <v>110.635</v>
      </c>
      <c r="DO1904" t="str">
        <f t="shared" si="195"/>
        <v/>
      </c>
      <c r="DP1904" s="121" t="s">
        <v>4192</v>
      </c>
      <c r="DQ1904" t="s">
        <v>6718</v>
      </c>
      <c r="DR1904" t="s">
        <v>6102</v>
      </c>
      <c r="DS1904" t="str">
        <f t="shared" si="196"/>
        <v>.530.000000000000.</v>
      </c>
    </row>
    <row r="1905" spans="111:123" x14ac:dyDescent="0.25">
      <c r="DG1905" s="121" t="s">
        <v>4198</v>
      </c>
      <c r="DH1905" s="122" t="str">
        <f>VLOOKUP(DG1905,'[1]Sheet2 (2)'!$A$2:$C$2126,3,FALSE)</f>
        <v>84110.390.263.5997.510.000000000000.17</v>
      </c>
      <c r="DI1905" t="str">
        <f t="shared" si="191"/>
        <v>84110.390.263.</v>
      </c>
      <c r="DJ1905" t="str">
        <f t="shared" si="192"/>
        <v>.510.000000000000.17</v>
      </c>
      <c r="DK1905" s="4" t="s">
        <v>5698</v>
      </c>
      <c r="DL1905" t="str">
        <f t="shared" si="193"/>
        <v>5997</v>
      </c>
      <c r="DM1905" t="s">
        <v>2735</v>
      </c>
      <c r="DN1905" t="str">
        <f t="shared" si="194"/>
        <v>110.390</v>
      </c>
      <c r="DO1905" t="str">
        <f t="shared" si="195"/>
        <v/>
      </c>
      <c r="DP1905" s="121" t="s">
        <v>4198</v>
      </c>
      <c r="DQ1905" t="s">
        <v>6720</v>
      </c>
      <c r="DR1905" t="s">
        <v>5885</v>
      </c>
      <c r="DS1905" t="str">
        <f t="shared" si="196"/>
        <v>.510.000000000000.</v>
      </c>
    </row>
    <row r="1906" spans="111:123" x14ac:dyDescent="0.25">
      <c r="DG1906" s="121" t="s">
        <v>4205</v>
      </c>
      <c r="DH1906" s="122" t="str">
        <f>VLOOKUP(DG1906,'[1]Sheet2 (2)'!$A$2:$C$2126,3,FALSE)</f>
        <v>84110.635.000.5997.530.000000000000.17</v>
      </c>
      <c r="DI1906" t="str">
        <f t="shared" si="191"/>
        <v>84110.635.000.</v>
      </c>
      <c r="DJ1906" t="str">
        <f t="shared" si="192"/>
        <v>.530.000000000000.17</v>
      </c>
      <c r="DK1906" s="4" t="s">
        <v>5696</v>
      </c>
      <c r="DL1906" t="str">
        <f t="shared" si="193"/>
        <v>5997</v>
      </c>
      <c r="DM1906" t="s">
        <v>2735</v>
      </c>
      <c r="DN1906" t="str">
        <f t="shared" si="194"/>
        <v>110.635</v>
      </c>
      <c r="DO1906" t="str">
        <f t="shared" si="195"/>
        <v/>
      </c>
      <c r="DP1906" s="121" t="s">
        <v>4205</v>
      </c>
      <c r="DQ1906" t="s">
        <v>6718</v>
      </c>
      <c r="DR1906" t="s">
        <v>6102</v>
      </c>
      <c r="DS1906" t="str">
        <f t="shared" si="196"/>
        <v>.530.000000000000.</v>
      </c>
    </row>
    <row r="1907" spans="111:123" x14ac:dyDescent="0.25">
      <c r="DG1907" s="121" t="s">
        <v>4211</v>
      </c>
      <c r="DH1907" s="122" t="str">
        <f>VLOOKUP(DG1907,'[1]Sheet2 (2)'!$A$2:$C$2126,3,FALSE)</f>
        <v>84110.635.000.5997.530.000000000000.17</v>
      </c>
      <c r="DI1907" t="str">
        <f t="shared" si="191"/>
        <v>84110.635.000.</v>
      </c>
      <c r="DJ1907" t="str">
        <f t="shared" si="192"/>
        <v>.530.000000000000.17</v>
      </c>
      <c r="DK1907" s="4" t="s">
        <v>5696</v>
      </c>
      <c r="DL1907" t="str">
        <f t="shared" si="193"/>
        <v>5997</v>
      </c>
      <c r="DM1907" t="s">
        <v>2735</v>
      </c>
      <c r="DN1907" t="str">
        <f t="shared" si="194"/>
        <v>110.635</v>
      </c>
      <c r="DO1907" t="str">
        <f t="shared" si="195"/>
        <v/>
      </c>
      <c r="DP1907" s="121" t="s">
        <v>4211</v>
      </c>
      <c r="DQ1907" t="s">
        <v>6718</v>
      </c>
      <c r="DR1907" t="s">
        <v>6102</v>
      </c>
      <c r="DS1907" t="str">
        <f t="shared" si="196"/>
        <v>.530.000000000000.</v>
      </c>
    </row>
    <row r="1908" spans="111:123" x14ac:dyDescent="0.25">
      <c r="DG1908" s="121" t="s">
        <v>4218</v>
      </c>
      <c r="DH1908" s="122" t="str">
        <f>VLOOKUP(DG1908,'[1]Sheet2 (2)'!$A$2:$C$2126,3,FALSE)</f>
        <v>84110.635.000.5997.530.000000000000.17</v>
      </c>
      <c r="DI1908" t="str">
        <f t="shared" si="191"/>
        <v>84110.635.000.</v>
      </c>
      <c r="DJ1908" t="str">
        <f t="shared" si="192"/>
        <v>.530.000000000000.17</v>
      </c>
      <c r="DK1908" s="4" t="s">
        <v>5696</v>
      </c>
      <c r="DL1908" t="str">
        <f t="shared" si="193"/>
        <v>5997</v>
      </c>
      <c r="DM1908" t="s">
        <v>2735</v>
      </c>
      <c r="DN1908" t="str">
        <f t="shared" si="194"/>
        <v>110.635</v>
      </c>
      <c r="DO1908" t="str">
        <f t="shared" si="195"/>
        <v/>
      </c>
      <c r="DP1908" s="121" t="s">
        <v>4218</v>
      </c>
      <c r="DQ1908" t="s">
        <v>6718</v>
      </c>
      <c r="DR1908" t="s">
        <v>6102</v>
      </c>
      <c r="DS1908" t="str">
        <f t="shared" si="196"/>
        <v>.530.000000000000.</v>
      </c>
    </row>
    <row r="1909" spans="111:123" x14ac:dyDescent="0.25">
      <c r="DG1909" s="121" t="s">
        <v>4225</v>
      </c>
      <c r="DH1909" s="122" t="str">
        <f>VLOOKUP(DG1909,'[1]Sheet2 (2)'!$A$2:$C$2126,3,FALSE)</f>
        <v>84110.633.000.5997.560.000000000000.17</v>
      </c>
      <c r="DI1909" t="str">
        <f t="shared" si="191"/>
        <v>84110.633.000.</v>
      </c>
      <c r="DJ1909" t="str">
        <f t="shared" si="192"/>
        <v>.560.000000000000.17</v>
      </c>
      <c r="DK1909" s="4" t="s">
        <v>5699</v>
      </c>
      <c r="DL1909" t="str">
        <f t="shared" si="193"/>
        <v>5997</v>
      </c>
      <c r="DM1909" t="s">
        <v>2735</v>
      </c>
      <c r="DN1909" t="str">
        <f t="shared" si="194"/>
        <v>110.633</v>
      </c>
      <c r="DO1909" t="str">
        <f t="shared" si="195"/>
        <v/>
      </c>
      <c r="DP1909" s="121" t="s">
        <v>4225</v>
      </c>
      <c r="DQ1909" t="s">
        <v>6721</v>
      </c>
      <c r="DR1909" t="s">
        <v>5881</v>
      </c>
      <c r="DS1909" t="str">
        <f t="shared" si="196"/>
        <v>.560.000000000000.</v>
      </c>
    </row>
    <row r="1910" spans="111:123" x14ac:dyDescent="0.25">
      <c r="DG1910" s="121" t="s">
        <v>4232</v>
      </c>
      <c r="DH1910" s="122" t="str">
        <f>VLOOKUP(DG1910,'[1]Sheet2 (2)'!$A$2:$C$2126,3,FALSE)</f>
        <v>84110.633.000.5997.560.000000000000.17</v>
      </c>
      <c r="DI1910" t="str">
        <f t="shared" si="191"/>
        <v>84110.633.000.</v>
      </c>
      <c r="DJ1910" t="str">
        <f t="shared" si="192"/>
        <v>.560.000000000000.17</v>
      </c>
      <c r="DK1910" s="4" t="s">
        <v>5699</v>
      </c>
      <c r="DL1910" t="str">
        <f t="shared" si="193"/>
        <v>5997</v>
      </c>
      <c r="DM1910" t="s">
        <v>2735</v>
      </c>
      <c r="DN1910" t="str">
        <f t="shared" si="194"/>
        <v>110.633</v>
      </c>
      <c r="DO1910" t="str">
        <f t="shared" si="195"/>
        <v/>
      </c>
      <c r="DP1910" s="121" t="s">
        <v>4232</v>
      </c>
      <c r="DQ1910" t="s">
        <v>6721</v>
      </c>
      <c r="DR1910" t="s">
        <v>5881</v>
      </c>
      <c r="DS1910" t="str">
        <f t="shared" si="196"/>
        <v>.560.000000000000.</v>
      </c>
    </row>
    <row r="1911" spans="111:123" x14ac:dyDescent="0.25">
      <c r="DG1911" s="121" t="s">
        <v>4237</v>
      </c>
      <c r="DH1911" s="122" t="str">
        <f>VLOOKUP(DG1911,'[1]Sheet2 (2)'!$A$2:$C$2126,3,FALSE)</f>
        <v>84110.640.000.5997.510.000000000000.17</v>
      </c>
      <c r="DI1911" t="str">
        <f t="shared" si="191"/>
        <v>84110.640.000.</v>
      </c>
      <c r="DJ1911" t="str">
        <f t="shared" si="192"/>
        <v>.510.000000000000.17</v>
      </c>
      <c r="DK1911" s="4" t="s">
        <v>5700</v>
      </c>
      <c r="DL1911" t="str">
        <f t="shared" si="193"/>
        <v>5997</v>
      </c>
      <c r="DM1911" t="s">
        <v>2735</v>
      </c>
      <c r="DN1911" t="str">
        <f t="shared" si="194"/>
        <v>110.640</v>
      </c>
      <c r="DO1911" t="str">
        <f t="shared" si="195"/>
        <v/>
      </c>
      <c r="DP1911" s="121" t="s">
        <v>4237</v>
      </c>
      <c r="DQ1911" t="s">
        <v>6722</v>
      </c>
      <c r="DR1911" t="s">
        <v>5885</v>
      </c>
      <c r="DS1911" t="str">
        <f t="shared" si="196"/>
        <v>.510.000000000000.</v>
      </c>
    </row>
    <row r="1912" spans="111:123" x14ac:dyDescent="0.25">
      <c r="DG1912" s="121" t="s">
        <v>2730</v>
      </c>
      <c r="DH1912" s="122" t="str">
        <f>VLOOKUP(DG1912,'[1]Sheet2 (2)'!$A$2:$C$2126,3,FALSE)</f>
        <v>85110.999.000.5996.000.000000000000.17</v>
      </c>
      <c r="DI1912" t="str">
        <f t="shared" si="191"/>
        <v>85110.999.000.</v>
      </c>
      <c r="DJ1912" t="str">
        <f t="shared" si="192"/>
        <v>.000.000000000000.17</v>
      </c>
      <c r="DK1912" s="4" t="s">
        <v>5701</v>
      </c>
      <c r="DL1912" t="str">
        <f t="shared" si="193"/>
        <v>5996</v>
      </c>
      <c r="DM1912" t="s">
        <v>3078</v>
      </c>
      <c r="DN1912" t="str">
        <f t="shared" si="194"/>
        <v>110.999</v>
      </c>
      <c r="DO1912" t="str">
        <f t="shared" si="195"/>
        <v>N/A</v>
      </c>
      <c r="DP1912" s="121" t="s">
        <v>2730</v>
      </c>
      <c r="DQ1912" t="s">
        <v>1422</v>
      </c>
      <c r="DR1912" t="s">
        <v>1422</v>
      </c>
      <c r="DS1912" t="str">
        <f t="shared" si="196"/>
        <v>N/A</v>
      </c>
    </row>
    <row r="1913" spans="111:123" x14ac:dyDescent="0.25">
      <c r="DG1913" s="121" t="s">
        <v>2751</v>
      </c>
      <c r="DH1913" s="122" t="str">
        <f>VLOOKUP(DG1913,'[1]Sheet2 (2)'!$A$2:$C$2126,3,FALSE)</f>
        <v>85110.683.000.5997.610.000000000000.17</v>
      </c>
      <c r="DI1913" t="str">
        <f t="shared" si="191"/>
        <v>85110.683.000.</v>
      </c>
      <c r="DJ1913" t="str">
        <f t="shared" si="192"/>
        <v>.610.000000000000.17</v>
      </c>
      <c r="DK1913" s="4" t="s">
        <v>5702</v>
      </c>
      <c r="DL1913" t="str">
        <f t="shared" si="193"/>
        <v>5997</v>
      </c>
      <c r="DM1913" t="s">
        <v>2735</v>
      </c>
      <c r="DN1913" t="str">
        <f t="shared" si="194"/>
        <v>110.683</v>
      </c>
      <c r="DO1913" t="str">
        <f t="shared" si="195"/>
        <v/>
      </c>
      <c r="DP1913" s="121" t="s">
        <v>2751</v>
      </c>
      <c r="DQ1913" t="s">
        <v>6723</v>
      </c>
      <c r="DR1913" t="s">
        <v>5867</v>
      </c>
      <c r="DS1913" t="str">
        <f t="shared" si="196"/>
        <v>.610.000000000000.</v>
      </c>
    </row>
    <row r="1914" spans="111:123" x14ac:dyDescent="0.25">
      <c r="DG1914" s="121" t="s">
        <v>2770</v>
      </c>
      <c r="DH1914" s="122" t="str">
        <f>VLOOKUP(DG1914,'[1]Sheet2 (2)'!$A$2:$C$2126,3,FALSE)</f>
        <v>85110.683.000.5997.610.000000000000.17</v>
      </c>
      <c r="DI1914" t="str">
        <f t="shared" si="191"/>
        <v>85110.683.000.</v>
      </c>
      <c r="DJ1914" t="str">
        <f t="shared" si="192"/>
        <v>.610.000000000000.17</v>
      </c>
      <c r="DK1914" s="4" t="s">
        <v>5702</v>
      </c>
      <c r="DL1914" t="str">
        <f t="shared" si="193"/>
        <v>5997</v>
      </c>
      <c r="DM1914" t="s">
        <v>2735</v>
      </c>
      <c r="DN1914" t="str">
        <f t="shared" si="194"/>
        <v>110.683</v>
      </c>
      <c r="DO1914" t="str">
        <f t="shared" si="195"/>
        <v/>
      </c>
      <c r="DP1914" s="121" t="s">
        <v>2770</v>
      </c>
      <c r="DQ1914" t="s">
        <v>6723</v>
      </c>
      <c r="DR1914" t="s">
        <v>5867</v>
      </c>
      <c r="DS1914" t="str">
        <f t="shared" si="196"/>
        <v>.610.000000000000.</v>
      </c>
    </row>
    <row r="1915" spans="111:123" x14ac:dyDescent="0.25">
      <c r="DG1915" s="121" t="s">
        <v>2789</v>
      </c>
      <c r="DH1915" s="122" t="str">
        <f>VLOOKUP(DG1915,'[1]Sheet2 (2)'!$A$2:$C$2126,3,FALSE)</f>
        <v>85110.642.000.5997.510.000000000000.17</v>
      </c>
      <c r="DI1915" t="str">
        <f t="shared" si="191"/>
        <v>85110.642.000.</v>
      </c>
      <c r="DJ1915" t="str">
        <f t="shared" si="192"/>
        <v>.510.000000000000.17</v>
      </c>
      <c r="DK1915" s="4" t="s">
        <v>5703</v>
      </c>
      <c r="DL1915" t="str">
        <f t="shared" si="193"/>
        <v>5997</v>
      </c>
      <c r="DM1915" t="s">
        <v>2735</v>
      </c>
      <c r="DN1915" t="str">
        <f t="shared" si="194"/>
        <v>110.642</v>
      </c>
      <c r="DO1915" t="str">
        <f t="shared" si="195"/>
        <v/>
      </c>
      <c r="DP1915" s="121" t="s">
        <v>2789</v>
      </c>
      <c r="DQ1915" t="s">
        <v>6724</v>
      </c>
      <c r="DR1915" t="s">
        <v>5885</v>
      </c>
      <c r="DS1915" t="str">
        <f t="shared" si="196"/>
        <v>.510.000000000000.</v>
      </c>
    </row>
    <row r="1916" spans="111:123" x14ac:dyDescent="0.25">
      <c r="DG1916" s="121" t="s">
        <v>2808</v>
      </c>
      <c r="DH1916" s="122" t="str">
        <f>VLOOKUP(DG1916,'[1]Sheet2 (2)'!$A$2:$C$2126,3,FALSE)</f>
        <v>85110.683.332.5997.610.000000000000.17</v>
      </c>
      <c r="DI1916" t="str">
        <f t="shared" si="191"/>
        <v>85110.683.332.</v>
      </c>
      <c r="DJ1916" t="str">
        <f t="shared" si="192"/>
        <v>.610.000000000000.17</v>
      </c>
      <c r="DK1916" s="4" t="s">
        <v>5704</v>
      </c>
      <c r="DL1916" t="str">
        <f t="shared" si="193"/>
        <v>5997</v>
      </c>
      <c r="DM1916" t="s">
        <v>2735</v>
      </c>
      <c r="DN1916" t="str">
        <f t="shared" si="194"/>
        <v>110.683</v>
      </c>
      <c r="DO1916" t="str">
        <f t="shared" si="195"/>
        <v/>
      </c>
      <c r="DP1916" s="121" t="s">
        <v>2808</v>
      </c>
      <c r="DQ1916" t="s">
        <v>6725</v>
      </c>
      <c r="DR1916" t="s">
        <v>5867</v>
      </c>
      <c r="DS1916" t="str">
        <f t="shared" si="196"/>
        <v>.610.000000000000.</v>
      </c>
    </row>
    <row r="1917" spans="111:123" x14ac:dyDescent="0.25">
      <c r="DG1917" s="121" t="s">
        <v>2827</v>
      </c>
      <c r="DH1917" s="122" t="str">
        <f>VLOOKUP(DG1917,'[1]Sheet2 (2)'!$A$2:$C$2126,3,FALSE)</f>
        <v>85110.388.142.5997.220.000000000000.17</v>
      </c>
      <c r="DI1917" t="str">
        <f t="shared" si="191"/>
        <v>85110.388.142.</v>
      </c>
      <c r="DJ1917" t="str">
        <f t="shared" si="192"/>
        <v>.220.000000000000.17</v>
      </c>
      <c r="DK1917" s="4" t="s">
        <v>5705</v>
      </c>
      <c r="DL1917" t="str">
        <f t="shared" si="193"/>
        <v>5997</v>
      </c>
      <c r="DM1917" t="s">
        <v>2735</v>
      </c>
      <c r="DN1917" t="str">
        <f t="shared" si="194"/>
        <v>110.388</v>
      </c>
      <c r="DO1917" t="str">
        <f t="shared" si="195"/>
        <v/>
      </c>
      <c r="DP1917" s="121" t="s">
        <v>2827</v>
      </c>
      <c r="DQ1917" t="s">
        <v>6726</v>
      </c>
      <c r="DR1917" t="s">
        <v>5903</v>
      </c>
      <c r="DS1917" t="str">
        <f t="shared" si="196"/>
        <v>.220.000000000000.</v>
      </c>
    </row>
    <row r="1918" spans="111:123" x14ac:dyDescent="0.25">
      <c r="DG1918" s="121" t="s">
        <v>2846</v>
      </c>
      <c r="DH1918" s="122" t="str">
        <f>VLOOKUP(DG1918,'[1]Sheet2 (2)'!$A$2:$C$2126,3,FALSE)</f>
        <v>85110.683.000.5997.610.000000000000.17</v>
      </c>
      <c r="DI1918" t="str">
        <f t="shared" si="191"/>
        <v>85110.683.000.</v>
      </c>
      <c r="DJ1918" t="str">
        <f t="shared" si="192"/>
        <v>.610.000000000000.17</v>
      </c>
      <c r="DK1918" s="4" t="s">
        <v>5702</v>
      </c>
      <c r="DL1918" t="str">
        <f t="shared" si="193"/>
        <v>5997</v>
      </c>
      <c r="DM1918" t="s">
        <v>2735</v>
      </c>
      <c r="DN1918" t="str">
        <f t="shared" si="194"/>
        <v>110.683</v>
      </c>
      <c r="DO1918" t="str">
        <f t="shared" si="195"/>
        <v/>
      </c>
      <c r="DP1918" s="121" t="s">
        <v>2846</v>
      </c>
      <c r="DQ1918" t="s">
        <v>6723</v>
      </c>
      <c r="DR1918" t="s">
        <v>5867</v>
      </c>
      <c r="DS1918" t="str">
        <f t="shared" si="196"/>
        <v>.610.000000000000.</v>
      </c>
    </row>
    <row r="1919" spans="111:123" x14ac:dyDescent="0.25">
      <c r="DG1919" s="121" t="s">
        <v>2865</v>
      </c>
      <c r="DH1919" s="122" t="str">
        <f>VLOOKUP(DG1919,'[1]Sheet2 (2)'!$A$2:$C$2126,3,FALSE)</f>
        <v>85110.696.282.5997.610.000000000000.17</v>
      </c>
      <c r="DI1919" t="str">
        <f t="shared" si="191"/>
        <v>85110.696.282.</v>
      </c>
      <c r="DJ1919" t="str">
        <f t="shared" si="192"/>
        <v>.610.000000000000.17</v>
      </c>
      <c r="DK1919" s="4" t="s">
        <v>5706</v>
      </c>
      <c r="DL1919" t="str">
        <f t="shared" si="193"/>
        <v>5997</v>
      </c>
      <c r="DM1919" t="s">
        <v>2735</v>
      </c>
      <c r="DN1919" t="str">
        <f t="shared" si="194"/>
        <v>110.696</v>
      </c>
      <c r="DO1919" t="str">
        <f t="shared" si="195"/>
        <v/>
      </c>
      <c r="DP1919" s="121" t="s">
        <v>2865</v>
      </c>
      <c r="DQ1919" t="s">
        <v>6727</v>
      </c>
      <c r="DR1919" t="s">
        <v>5867</v>
      </c>
      <c r="DS1919" t="str">
        <f t="shared" si="196"/>
        <v>.610.000000000000.</v>
      </c>
    </row>
    <row r="1920" spans="111:123" x14ac:dyDescent="0.25">
      <c r="DG1920" s="121" t="s">
        <v>2884</v>
      </c>
      <c r="DH1920" s="122" t="str">
        <f>VLOOKUP(DG1920,'[1]Sheet2 (2)'!$A$2:$C$2126,3,FALSE)</f>
        <v>85110.696.281.5997.610.000000000000.17</v>
      </c>
      <c r="DI1920" t="str">
        <f t="shared" si="191"/>
        <v>85110.696.281.</v>
      </c>
      <c r="DJ1920" t="str">
        <f t="shared" si="192"/>
        <v>.610.000000000000.17</v>
      </c>
      <c r="DK1920" s="4" t="s">
        <v>5707</v>
      </c>
      <c r="DL1920" t="str">
        <f t="shared" si="193"/>
        <v>5997</v>
      </c>
      <c r="DM1920" t="s">
        <v>2735</v>
      </c>
      <c r="DN1920" t="str">
        <f t="shared" si="194"/>
        <v>110.696</v>
      </c>
      <c r="DO1920" t="str">
        <f t="shared" si="195"/>
        <v/>
      </c>
      <c r="DP1920" s="121" t="s">
        <v>2884</v>
      </c>
      <c r="DQ1920" t="s">
        <v>6728</v>
      </c>
      <c r="DR1920" t="s">
        <v>5867</v>
      </c>
      <c r="DS1920" t="str">
        <f t="shared" si="196"/>
        <v>.610.000000000000.</v>
      </c>
    </row>
    <row r="1921" spans="111:123" x14ac:dyDescent="0.25">
      <c r="DG1921" s="121" t="s">
        <v>2903</v>
      </c>
      <c r="DH1921" s="122" t="str">
        <f>VLOOKUP(DG1921,'[1]Sheet2 (2)'!$A$2:$C$2126,3,FALSE)</f>
        <v>85110.693.000.5997.610.000000000000.17</v>
      </c>
      <c r="DI1921" t="str">
        <f t="shared" si="191"/>
        <v>85110.693.000.</v>
      </c>
      <c r="DJ1921" t="str">
        <f t="shared" si="192"/>
        <v>.610.000000000000.17</v>
      </c>
      <c r="DK1921" s="4" t="s">
        <v>5708</v>
      </c>
      <c r="DL1921" t="str">
        <f t="shared" si="193"/>
        <v>5997</v>
      </c>
      <c r="DM1921" t="s">
        <v>2735</v>
      </c>
      <c r="DN1921" t="str">
        <f t="shared" si="194"/>
        <v>110.693</v>
      </c>
      <c r="DO1921" t="str">
        <f t="shared" si="195"/>
        <v/>
      </c>
      <c r="DP1921" s="121" t="s">
        <v>2903</v>
      </c>
      <c r="DQ1921" t="s">
        <v>6729</v>
      </c>
      <c r="DR1921" t="s">
        <v>5867</v>
      </c>
      <c r="DS1921" t="str">
        <f t="shared" si="196"/>
        <v>.610.000000000000.</v>
      </c>
    </row>
    <row r="1922" spans="111:123" x14ac:dyDescent="0.25">
      <c r="DG1922" s="121" t="s">
        <v>2921</v>
      </c>
      <c r="DH1922" s="122" t="str">
        <f>VLOOKUP(DG1922,'[1]Sheet2 (2)'!$A$2:$C$2126,3,FALSE)</f>
        <v>85110.999.000.5996.000.000000000000.17</v>
      </c>
      <c r="DI1922" t="str">
        <f t="shared" si="191"/>
        <v>85110.999.000.</v>
      </c>
      <c r="DJ1922" t="str">
        <f t="shared" si="192"/>
        <v>.000.000000000000.17</v>
      </c>
      <c r="DK1922" s="4" t="s">
        <v>5701</v>
      </c>
      <c r="DL1922" t="str">
        <f t="shared" si="193"/>
        <v>5996</v>
      </c>
      <c r="DM1922" t="s">
        <v>3078</v>
      </c>
      <c r="DN1922" t="str">
        <f t="shared" si="194"/>
        <v>110.999</v>
      </c>
      <c r="DO1922" t="str">
        <f t="shared" si="195"/>
        <v>N/A</v>
      </c>
      <c r="DP1922" s="121" t="s">
        <v>2921</v>
      </c>
      <c r="DQ1922" t="s">
        <v>1422</v>
      </c>
      <c r="DR1922" t="s">
        <v>1422</v>
      </c>
      <c r="DS1922" t="str">
        <f t="shared" si="196"/>
        <v>N/A</v>
      </c>
    </row>
    <row r="1923" spans="111:123" x14ac:dyDescent="0.25">
      <c r="DG1923" s="121" t="s">
        <v>2940</v>
      </c>
      <c r="DH1923" s="122" t="str">
        <f>VLOOKUP(DG1923,'[1]Sheet2 (2)'!$A$2:$C$2126,3,FALSE)</f>
        <v>85110.698.000.5997.650.000000000000.17</v>
      </c>
      <c r="DI1923" t="str">
        <f t="shared" ref="DI1923:DI1986" si="197">MID(DH1923,1,14)</f>
        <v>85110.698.000.</v>
      </c>
      <c r="DJ1923" t="str">
        <f t="shared" ref="DJ1923:DJ1986" si="198">MID(DH1923,19,20)</f>
        <v>.650.000000000000.17</v>
      </c>
      <c r="DK1923" s="4" t="s">
        <v>5709</v>
      </c>
      <c r="DL1923" t="str">
        <f t="shared" ref="DL1923:DL1986" si="199">MID(DH1923,15,4)</f>
        <v>5997</v>
      </c>
      <c r="DM1923" t="s">
        <v>2735</v>
      </c>
      <c r="DN1923" t="str">
        <f t="shared" ref="DN1923:DN1986" si="200">MID(DI1923,3,7)</f>
        <v>110.698</v>
      </c>
      <c r="DO1923" t="str">
        <f t="shared" ref="DO1923:DO1986" si="201">IF(DN1923="110.999","N/A","")</f>
        <v/>
      </c>
      <c r="DP1923" s="121" t="s">
        <v>2940</v>
      </c>
      <c r="DQ1923" t="s">
        <v>6730</v>
      </c>
      <c r="DR1923" t="s">
        <v>5898</v>
      </c>
      <c r="DS1923" t="str">
        <f t="shared" ref="DS1923:DS1986" si="202">MID(DR1923,1,18)</f>
        <v>.650.000000000000.</v>
      </c>
    </row>
    <row r="1924" spans="111:123" x14ac:dyDescent="0.25">
      <c r="DG1924" s="121" t="s">
        <v>2958</v>
      </c>
      <c r="DH1924" s="122" t="str">
        <f>VLOOKUP(DG1924,'[1]Sheet2 (2)'!$A$2:$C$2126,3,FALSE)</f>
        <v>85110.698.000.5997.450.000000000000.17</v>
      </c>
      <c r="DI1924" t="str">
        <f t="shared" si="197"/>
        <v>85110.698.000.</v>
      </c>
      <c r="DJ1924" t="str">
        <f t="shared" si="198"/>
        <v>.450.000000000000.17</v>
      </c>
      <c r="DK1924" s="4" t="s">
        <v>5710</v>
      </c>
      <c r="DL1924" t="str">
        <f t="shared" si="199"/>
        <v>5997</v>
      </c>
      <c r="DM1924" t="s">
        <v>2735</v>
      </c>
      <c r="DN1924" t="str">
        <f t="shared" si="200"/>
        <v>110.698</v>
      </c>
      <c r="DO1924" t="str">
        <f t="shared" si="201"/>
        <v/>
      </c>
      <c r="DP1924" s="121" t="s">
        <v>2958</v>
      </c>
      <c r="DQ1924" t="s">
        <v>6730</v>
      </c>
      <c r="DR1924" t="s">
        <v>6334</v>
      </c>
      <c r="DS1924" t="str">
        <f t="shared" si="202"/>
        <v>.450.000000000000.</v>
      </c>
    </row>
    <row r="1925" spans="111:123" x14ac:dyDescent="0.25">
      <c r="DG1925" s="121" t="s">
        <v>2976</v>
      </c>
      <c r="DH1925" s="122" t="str">
        <f>VLOOKUP(DG1925,'[1]Sheet2 (2)'!$A$2:$C$2126,3,FALSE)</f>
        <v>85110.698.000.5997.650.000000000000.17</v>
      </c>
      <c r="DI1925" t="str">
        <f t="shared" si="197"/>
        <v>85110.698.000.</v>
      </c>
      <c r="DJ1925" t="str">
        <f t="shared" si="198"/>
        <v>.650.000000000000.17</v>
      </c>
      <c r="DK1925" s="4" t="s">
        <v>5709</v>
      </c>
      <c r="DL1925" t="str">
        <f t="shared" si="199"/>
        <v>5997</v>
      </c>
      <c r="DM1925" t="s">
        <v>2735</v>
      </c>
      <c r="DN1925" t="str">
        <f t="shared" si="200"/>
        <v>110.698</v>
      </c>
      <c r="DO1925" t="str">
        <f t="shared" si="201"/>
        <v/>
      </c>
      <c r="DP1925" s="121" t="s">
        <v>2976</v>
      </c>
      <c r="DQ1925" t="s">
        <v>6730</v>
      </c>
      <c r="DR1925" t="s">
        <v>5898</v>
      </c>
      <c r="DS1925" t="str">
        <f t="shared" si="202"/>
        <v>.650.000000000000.</v>
      </c>
    </row>
    <row r="1926" spans="111:123" x14ac:dyDescent="0.25">
      <c r="DG1926" s="121" t="s">
        <v>2993</v>
      </c>
      <c r="DH1926" s="122" t="str">
        <f>VLOOKUP(DG1926,'[1]Sheet2 (2)'!$A$2:$C$2126,3,FALSE)</f>
        <v>85110.694.000.5997.610.000000000000.17</v>
      </c>
      <c r="DI1926" t="str">
        <f t="shared" si="197"/>
        <v>85110.694.000.</v>
      </c>
      <c r="DJ1926" t="str">
        <f t="shared" si="198"/>
        <v>.610.000000000000.17</v>
      </c>
      <c r="DK1926" s="4" t="s">
        <v>5711</v>
      </c>
      <c r="DL1926" t="str">
        <f t="shared" si="199"/>
        <v>5997</v>
      </c>
      <c r="DM1926" t="s">
        <v>2735</v>
      </c>
      <c r="DN1926" t="str">
        <f t="shared" si="200"/>
        <v>110.694</v>
      </c>
      <c r="DO1926" t="str">
        <f t="shared" si="201"/>
        <v/>
      </c>
      <c r="DP1926" s="121" t="s">
        <v>2993</v>
      </c>
      <c r="DQ1926" t="s">
        <v>6731</v>
      </c>
      <c r="DR1926" t="s">
        <v>5867</v>
      </c>
      <c r="DS1926" t="str">
        <f t="shared" si="202"/>
        <v>.610.000000000000.</v>
      </c>
    </row>
    <row r="1927" spans="111:123" x14ac:dyDescent="0.25">
      <c r="DG1927" s="121" t="s">
        <v>3008</v>
      </c>
      <c r="DH1927" s="122" t="str">
        <f>VLOOKUP(DG1927,'[1]Sheet2 (2)'!$A$2:$C$2126,3,FALSE)</f>
        <v>85110.576.000.5997.460.000000000000.17</v>
      </c>
      <c r="DI1927" t="str">
        <f t="shared" si="197"/>
        <v>85110.576.000.</v>
      </c>
      <c r="DJ1927" t="str">
        <f t="shared" si="198"/>
        <v>.460.000000000000.17</v>
      </c>
      <c r="DK1927" s="4" t="s">
        <v>5712</v>
      </c>
      <c r="DL1927" t="str">
        <f t="shared" si="199"/>
        <v>5997</v>
      </c>
      <c r="DM1927" t="s">
        <v>2735</v>
      </c>
      <c r="DN1927" t="str">
        <f t="shared" si="200"/>
        <v>110.576</v>
      </c>
      <c r="DO1927" t="str">
        <f t="shared" si="201"/>
        <v/>
      </c>
      <c r="DP1927" s="121" t="s">
        <v>3008</v>
      </c>
      <c r="DQ1927" t="s">
        <v>6732</v>
      </c>
      <c r="DR1927" t="s">
        <v>5947</v>
      </c>
      <c r="DS1927" t="str">
        <f t="shared" si="202"/>
        <v>.460.000000000000.</v>
      </c>
    </row>
    <row r="1928" spans="111:123" x14ac:dyDescent="0.25">
      <c r="DG1928" s="121" t="s">
        <v>3022</v>
      </c>
      <c r="DH1928" s="122" t="str">
        <f>VLOOKUP(DG1928,'[1]Sheet2 (2)'!$A$2:$C$2126,3,FALSE)</f>
        <v>85110.683.333.5997.610.000000000000.17</v>
      </c>
      <c r="DI1928" t="str">
        <f t="shared" si="197"/>
        <v>85110.683.333.</v>
      </c>
      <c r="DJ1928" t="str">
        <f t="shared" si="198"/>
        <v>.610.000000000000.17</v>
      </c>
      <c r="DK1928" s="4" t="s">
        <v>5713</v>
      </c>
      <c r="DL1928" t="str">
        <f t="shared" si="199"/>
        <v>5997</v>
      </c>
      <c r="DM1928" t="s">
        <v>2735</v>
      </c>
      <c r="DN1928" t="str">
        <f t="shared" si="200"/>
        <v>110.683</v>
      </c>
      <c r="DO1928" t="str">
        <f t="shared" si="201"/>
        <v/>
      </c>
      <c r="DP1928" s="121" t="s">
        <v>3022</v>
      </c>
      <c r="DQ1928" t="s">
        <v>6733</v>
      </c>
      <c r="DR1928" t="s">
        <v>5867</v>
      </c>
      <c r="DS1928" t="str">
        <f t="shared" si="202"/>
        <v>.610.000000000000.</v>
      </c>
    </row>
    <row r="1929" spans="111:123" x14ac:dyDescent="0.25">
      <c r="DG1929" s="121" t="s">
        <v>3036</v>
      </c>
      <c r="DH1929" s="122" t="str">
        <f>VLOOKUP(DG1929,'[1]Sheet2 (2)'!$A$2:$C$2126,3,FALSE)</f>
        <v>85110.683.000.5997.520.000000000000.17</v>
      </c>
      <c r="DI1929" t="str">
        <f t="shared" si="197"/>
        <v>85110.683.000.</v>
      </c>
      <c r="DJ1929" t="str">
        <f t="shared" si="198"/>
        <v>.520.000000000000.17</v>
      </c>
      <c r="DK1929" s="4" t="s">
        <v>5714</v>
      </c>
      <c r="DL1929" t="str">
        <f t="shared" si="199"/>
        <v>5997</v>
      </c>
      <c r="DM1929" t="s">
        <v>2735</v>
      </c>
      <c r="DN1929" t="str">
        <f t="shared" si="200"/>
        <v>110.683</v>
      </c>
      <c r="DO1929" t="str">
        <f t="shared" si="201"/>
        <v/>
      </c>
      <c r="DP1929" s="121" t="s">
        <v>3036</v>
      </c>
      <c r="DQ1929" t="s">
        <v>6723</v>
      </c>
      <c r="DR1929" t="s">
        <v>6106</v>
      </c>
      <c r="DS1929" t="str">
        <f t="shared" si="202"/>
        <v>.520.000000000000.</v>
      </c>
    </row>
    <row r="1930" spans="111:123" x14ac:dyDescent="0.25">
      <c r="DG1930" s="121" t="s">
        <v>3049</v>
      </c>
      <c r="DH1930" s="122" t="str">
        <f>VLOOKUP(DG1930,'[1]Sheet2 (2)'!$A$2:$C$2126,3,FALSE)</f>
        <v>85110.685.000.5997.610.000000000000.17</v>
      </c>
      <c r="DI1930" t="str">
        <f t="shared" si="197"/>
        <v>85110.685.000.</v>
      </c>
      <c r="DJ1930" t="str">
        <f t="shared" si="198"/>
        <v>.610.000000000000.17</v>
      </c>
      <c r="DK1930" s="4" t="s">
        <v>5715</v>
      </c>
      <c r="DL1930" t="str">
        <f t="shared" si="199"/>
        <v>5997</v>
      </c>
      <c r="DM1930" t="s">
        <v>2735</v>
      </c>
      <c r="DN1930" t="str">
        <f t="shared" si="200"/>
        <v>110.685</v>
      </c>
      <c r="DO1930" t="str">
        <f t="shared" si="201"/>
        <v/>
      </c>
      <c r="DP1930" s="121" t="s">
        <v>3049</v>
      </c>
      <c r="DQ1930" t="s">
        <v>6734</v>
      </c>
      <c r="DR1930" t="s">
        <v>5867</v>
      </c>
      <c r="DS1930" t="str">
        <f t="shared" si="202"/>
        <v>.610.000000000000.</v>
      </c>
    </row>
    <row r="1931" spans="111:123" x14ac:dyDescent="0.25">
      <c r="DG1931" s="121" t="s">
        <v>3062</v>
      </c>
      <c r="DH1931" s="122" t="str">
        <f>VLOOKUP(DG1931,'[1]Sheet2 (2)'!$A$2:$C$2126,3,FALSE)</f>
        <v>85110.683.160.5997.520.000000000000.17</v>
      </c>
      <c r="DI1931" t="str">
        <f t="shared" si="197"/>
        <v>85110.683.160.</v>
      </c>
      <c r="DJ1931" t="str">
        <f t="shared" si="198"/>
        <v>.520.000000000000.17</v>
      </c>
      <c r="DK1931" s="4" t="s">
        <v>5716</v>
      </c>
      <c r="DL1931" t="str">
        <f t="shared" si="199"/>
        <v>5997</v>
      </c>
      <c r="DM1931" t="s">
        <v>2735</v>
      </c>
      <c r="DN1931" t="str">
        <f t="shared" si="200"/>
        <v>110.683</v>
      </c>
      <c r="DO1931" t="str">
        <f t="shared" si="201"/>
        <v/>
      </c>
      <c r="DP1931" s="121" t="s">
        <v>3062</v>
      </c>
      <c r="DQ1931" t="s">
        <v>6735</v>
      </c>
      <c r="DR1931" t="s">
        <v>6106</v>
      </c>
      <c r="DS1931" t="str">
        <f t="shared" si="202"/>
        <v>.520.000000000000.</v>
      </c>
    </row>
    <row r="1932" spans="111:123" x14ac:dyDescent="0.25">
      <c r="DG1932" s="121" t="s">
        <v>3075</v>
      </c>
      <c r="DH1932" s="122" t="str">
        <f>VLOOKUP(DG1932,'[1]Sheet2 (2)'!$A$2:$C$2126,3,FALSE)</f>
        <v>85110.683.000.5997.460.000000000000.17</v>
      </c>
      <c r="DI1932" t="str">
        <f t="shared" si="197"/>
        <v>85110.683.000.</v>
      </c>
      <c r="DJ1932" t="str">
        <f t="shared" si="198"/>
        <v>.460.000000000000.17</v>
      </c>
      <c r="DK1932" s="4" t="s">
        <v>5717</v>
      </c>
      <c r="DL1932" t="str">
        <f t="shared" si="199"/>
        <v>5997</v>
      </c>
      <c r="DM1932" t="s">
        <v>2735</v>
      </c>
      <c r="DN1932" t="str">
        <f t="shared" si="200"/>
        <v>110.683</v>
      </c>
      <c r="DO1932" t="str">
        <f t="shared" si="201"/>
        <v/>
      </c>
      <c r="DP1932" s="121" t="s">
        <v>3075</v>
      </c>
      <c r="DQ1932" t="s">
        <v>6723</v>
      </c>
      <c r="DR1932" t="s">
        <v>5947</v>
      </c>
      <c r="DS1932" t="str">
        <f t="shared" si="202"/>
        <v>.460.000000000000.</v>
      </c>
    </row>
    <row r="1933" spans="111:123" x14ac:dyDescent="0.25">
      <c r="DG1933" s="121" t="s">
        <v>3090</v>
      </c>
      <c r="DH1933" s="122" t="str">
        <f>VLOOKUP(DG1933,'[1]Sheet2 (2)'!$A$2:$C$2126,3,FALSE)</f>
        <v>85110.388.000.5997.470.000000000000.17</v>
      </c>
      <c r="DI1933" t="str">
        <f t="shared" si="197"/>
        <v>85110.388.000.</v>
      </c>
      <c r="DJ1933" t="str">
        <f t="shared" si="198"/>
        <v>.470.000000000000.17</v>
      </c>
      <c r="DK1933" s="4" t="s">
        <v>5718</v>
      </c>
      <c r="DL1933" t="str">
        <f t="shared" si="199"/>
        <v>5997</v>
      </c>
      <c r="DM1933" t="s">
        <v>2735</v>
      </c>
      <c r="DN1933" t="str">
        <f t="shared" si="200"/>
        <v>110.388</v>
      </c>
      <c r="DO1933" t="str">
        <f t="shared" si="201"/>
        <v/>
      </c>
      <c r="DP1933" s="121" t="s">
        <v>3090</v>
      </c>
      <c r="DQ1933" t="s">
        <v>6736</v>
      </c>
      <c r="DR1933" t="s">
        <v>5887</v>
      </c>
      <c r="DS1933" t="str">
        <f t="shared" si="202"/>
        <v>.470.000000000000.</v>
      </c>
    </row>
    <row r="1934" spans="111:123" x14ac:dyDescent="0.25">
      <c r="DG1934" s="121" t="s">
        <v>3103</v>
      </c>
      <c r="DH1934" s="122" t="str">
        <f>VLOOKUP(DG1934,'[1]Sheet2 (2)'!$A$2:$C$2126,3,FALSE)</f>
        <v>85110.186.000.5997.110.000000000000.17</v>
      </c>
      <c r="DI1934" t="str">
        <f t="shared" si="197"/>
        <v>85110.186.000.</v>
      </c>
      <c r="DJ1934" t="str">
        <f t="shared" si="198"/>
        <v>.110.000000000000.17</v>
      </c>
      <c r="DK1934" s="4" t="s">
        <v>5719</v>
      </c>
      <c r="DL1934" t="str">
        <f t="shared" si="199"/>
        <v>5997</v>
      </c>
      <c r="DM1934" t="s">
        <v>2735</v>
      </c>
      <c r="DN1934" t="str">
        <f t="shared" si="200"/>
        <v>110.186</v>
      </c>
      <c r="DO1934" t="str">
        <f t="shared" si="201"/>
        <v/>
      </c>
      <c r="DP1934" s="121" t="s">
        <v>3103</v>
      </c>
      <c r="DQ1934" t="s">
        <v>6737</v>
      </c>
      <c r="DR1934" t="s">
        <v>5931</v>
      </c>
      <c r="DS1934" t="str">
        <f t="shared" si="202"/>
        <v>.110.000000000000.</v>
      </c>
    </row>
    <row r="1935" spans="111:123" x14ac:dyDescent="0.25">
      <c r="DG1935" s="121" t="s">
        <v>3117</v>
      </c>
      <c r="DH1935" s="122" t="str">
        <f>VLOOKUP(DG1935,'[1]Sheet2 (2)'!$A$2:$C$2126,3,FALSE)</f>
        <v>85110.001.000.5997.110.000000000000.17</v>
      </c>
      <c r="DI1935" t="str">
        <f t="shared" si="197"/>
        <v>85110.001.000.</v>
      </c>
      <c r="DJ1935" t="str">
        <f t="shared" si="198"/>
        <v>.110.000000000000.17</v>
      </c>
      <c r="DK1935" s="4" t="s">
        <v>5720</v>
      </c>
      <c r="DL1935" t="str">
        <f t="shared" si="199"/>
        <v>5997</v>
      </c>
      <c r="DM1935" t="s">
        <v>2735</v>
      </c>
      <c r="DN1935" t="str">
        <f t="shared" si="200"/>
        <v>110.001</v>
      </c>
      <c r="DO1935" t="str">
        <f t="shared" si="201"/>
        <v/>
      </c>
      <c r="DP1935" s="121" t="s">
        <v>3117</v>
      </c>
      <c r="DQ1935" t="s">
        <v>6738</v>
      </c>
      <c r="DR1935" t="s">
        <v>5931</v>
      </c>
      <c r="DS1935" t="str">
        <f t="shared" si="202"/>
        <v>.110.000000000000.</v>
      </c>
    </row>
    <row r="1936" spans="111:123" x14ac:dyDescent="0.25">
      <c r="DG1936" s="121" t="s">
        <v>3131</v>
      </c>
      <c r="DH1936" s="122" t="str">
        <f>VLOOKUP(DG1936,'[1]Sheet2 (2)'!$A$2:$C$2126,3,FALSE)</f>
        <v>85110.017.000.5997.110.000000000000.17</v>
      </c>
      <c r="DI1936" t="str">
        <f t="shared" si="197"/>
        <v>85110.017.000.</v>
      </c>
      <c r="DJ1936" t="str">
        <f t="shared" si="198"/>
        <v>.110.000000000000.17</v>
      </c>
      <c r="DK1936" s="4" t="s">
        <v>5721</v>
      </c>
      <c r="DL1936" t="str">
        <f t="shared" si="199"/>
        <v>5997</v>
      </c>
      <c r="DM1936" t="s">
        <v>2735</v>
      </c>
      <c r="DN1936" t="str">
        <f t="shared" si="200"/>
        <v>110.017</v>
      </c>
      <c r="DO1936" t="str">
        <f t="shared" si="201"/>
        <v/>
      </c>
      <c r="DP1936" s="121" t="s">
        <v>3131</v>
      </c>
      <c r="DQ1936" t="s">
        <v>6739</v>
      </c>
      <c r="DR1936" t="s">
        <v>5931</v>
      </c>
      <c r="DS1936" t="str">
        <f t="shared" si="202"/>
        <v>.110.000000000000.</v>
      </c>
    </row>
    <row r="1937" spans="111:123" x14ac:dyDescent="0.25">
      <c r="DG1937" s="121" t="s">
        <v>3145</v>
      </c>
      <c r="DH1937" s="122" t="str">
        <f>VLOOKUP(DG1937,'[1]Sheet2 (2)'!$A$2:$C$2126,3,FALSE)</f>
        <v>85110.021.000.5997.110.000000000000.17</v>
      </c>
      <c r="DI1937" t="str">
        <f t="shared" si="197"/>
        <v>85110.021.000.</v>
      </c>
      <c r="DJ1937" t="str">
        <f t="shared" si="198"/>
        <v>.110.000000000000.17</v>
      </c>
      <c r="DK1937" s="4" t="s">
        <v>5722</v>
      </c>
      <c r="DL1937" t="str">
        <f t="shared" si="199"/>
        <v>5997</v>
      </c>
      <c r="DM1937" t="s">
        <v>2735</v>
      </c>
      <c r="DN1937" t="str">
        <f t="shared" si="200"/>
        <v>110.021</v>
      </c>
      <c r="DO1937" t="str">
        <f t="shared" si="201"/>
        <v/>
      </c>
      <c r="DP1937" s="121" t="s">
        <v>3145</v>
      </c>
      <c r="DQ1937" t="s">
        <v>6740</v>
      </c>
      <c r="DR1937" t="s">
        <v>5931</v>
      </c>
      <c r="DS1937" t="str">
        <f t="shared" si="202"/>
        <v>.110.000000000000.</v>
      </c>
    </row>
    <row r="1938" spans="111:123" x14ac:dyDescent="0.25">
      <c r="DG1938" s="121" t="s">
        <v>3159</v>
      </c>
      <c r="DH1938" s="122" t="str">
        <f>VLOOKUP(DG1938,'[1]Sheet2 (2)'!$A$2:$C$2126,3,FALSE)</f>
        <v>85110.012.000.5997.110.000000000000.17</v>
      </c>
      <c r="DI1938" t="str">
        <f t="shared" si="197"/>
        <v>85110.012.000.</v>
      </c>
      <c r="DJ1938" t="str">
        <f t="shared" si="198"/>
        <v>.110.000000000000.17</v>
      </c>
      <c r="DK1938" s="4" t="s">
        <v>5723</v>
      </c>
      <c r="DL1938" t="str">
        <f t="shared" si="199"/>
        <v>5997</v>
      </c>
      <c r="DM1938" t="s">
        <v>2735</v>
      </c>
      <c r="DN1938" t="str">
        <f t="shared" si="200"/>
        <v>110.012</v>
      </c>
      <c r="DO1938" t="str">
        <f t="shared" si="201"/>
        <v/>
      </c>
      <c r="DP1938" s="121" t="s">
        <v>3159</v>
      </c>
      <c r="DQ1938" t="s">
        <v>6741</v>
      </c>
      <c r="DR1938" t="s">
        <v>5931</v>
      </c>
      <c r="DS1938" t="str">
        <f t="shared" si="202"/>
        <v>.110.000000000000.</v>
      </c>
    </row>
    <row r="1939" spans="111:123" x14ac:dyDescent="0.25">
      <c r="DG1939" s="121" t="s">
        <v>3173</v>
      </c>
      <c r="DH1939" s="122" t="str">
        <f>VLOOKUP(DG1939,'[1]Sheet2 (2)'!$A$2:$C$2126,3,FALSE)</f>
        <v>85110.188.000.5997.110.000000000000.17</v>
      </c>
      <c r="DI1939" t="str">
        <f t="shared" si="197"/>
        <v>85110.188.000.</v>
      </c>
      <c r="DJ1939" t="str">
        <f t="shared" si="198"/>
        <v>.110.000000000000.17</v>
      </c>
      <c r="DK1939" s="4" t="s">
        <v>5724</v>
      </c>
      <c r="DL1939" t="str">
        <f t="shared" si="199"/>
        <v>5997</v>
      </c>
      <c r="DM1939" t="s">
        <v>2735</v>
      </c>
      <c r="DN1939" t="str">
        <f t="shared" si="200"/>
        <v>110.188</v>
      </c>
      <c r="DO1939" t="str">
        <f t="shared" si="201"/>
        <v/>
      </c>
      <c r="DP1939" s="121" t="s">
        <v>3173</v>
      </c>
      <c r="DQ1939" t="s">
        <v>6742</v>
      </c>
      <c r="DR1939" t="s">
        <v>5931</v>
      </c>
      <c r="DS1939" t="str">
        <f t="shared" si="202"/>
        <v>.110.000000000000.</v>
      </c>
    </row>
    <row r="1940" spans="111:123" x14ac:dyDescent="0.25">
      <c r="DG1940" s="121" t="s">
        <v>3187</v>
      </c>
      <c r="DH1940" s="122" t="str">
        <f>VLOOKUP(DG1940,'[1]Sheet2 (2)'!$A$2:$C$2126,3,FALSE)</f>
        <v>85110.263.000.5997.110.000000000000.17</v>
      </c>
      <c r="DI1940" t="str">
        <f t="shared" si="197"/>
        <v>85110.263.000.</v>
      </c>
      <c r="DJ1940" t="str">
        <f t="shared" si="198"/>
        <v>.110.000000000000.17</v>
      </c>
      <c r="DK1940" s="4" t="s">
        <v>5725</v>
      </c>
      <c r="DL1940" t="str">
        <f t="shared" si="199"/>
        <v>5997</v>
      </c>
      <c r="DM1940" t="s">
        <v>2735</v>
      </c>
      <c r="DN1940" t="str">
        <f t="shared" si="200"/>
        <v>110.263</v>
      </c>
      <c r="DO1940" t="str">
        <f t="shared" si="201"/>
        <v/>
      </c>
      <c r="DP1940" s="121" t="s">
        <v>3187</v>
      </c>
      <c r="DQ1940" t="s">
        <v>6743</v>
      </c>
      <c r="DR1940" t="s">
        <v>5931</v>
      </c>
      <c r="DS1940" t="str">
        <f t="shared" si="202"/>
        <v>.110.000000000000.</v>
      </c>
    </row>
    <row r="1941" spans="111:123" x14ac:dyDescent="0.25">
      <c r="DG1941" s="121" t="s">
        <v>3202</v>
      </c>
      <c r="DH1941" s="122" t="str">
        <f>VLOOKUP(DG1941,'[1]Sheet2 (2)'!$A$2:$C$2126,3,FALSE)</f>
        <v>85110.157.000.5997.110.000000000000.17</v>
      </c>
      <c r="DI1941" t="str">
        <f t="shared" si="197"/>
        <v>85110.157.000.</v>
      </c>
      <c r="DJ1941" t="str">
        <f t="shared" si="198"/>
        <v>.110.000000000000.17</v>
      </c>
      <c r="DK1941" s="4" t="s">
        <v>5726</v>
      </c>
      <c r="DL1941" t="str">
        <f t="shared" si="199"/>
        <v>5997</v>
      </c>
      <c r="DM1941" t="s">
        <v>2735</v>
      </c>
      <c r="DN1941" t="str">
        <f t="shared" si="200"/>
        <v>110.157</v>
      </c>
      <c r="DO1941" t="str">
        <f t="shared" si="201"/>
        <v/>
      </c>
      <c r="DP1941" s="121" t="s">
        <v>3202</v>
      </c>
      <c r="DQ1941" t="s">
        <v>6744</v>
      </c>
      <c r="DR1941" t="s">
        <v>5931</v>
      </c>
      <c r="DS1941" t="str">
        <f t="shared" si="202"/>
        <v>.110.000000000000.</v>
      </c>
    </row>
    <row r="1942" spans="111:123" x14ac:dyDescent="0.25">
      <c r="DG1942" s="121" t="s">
        <v>3217</v>
      </c>
      <c r="DH1942" s="122" t="str">
        <f>VLOOKUP(DG1942,'[1]Sheet2 (2)'!$A$2:$C$2126,3,FALSE)</f>
        <v>85110.159.000.5997.110.000000000000.17</v>
      </c>
      <c r="DI1942" t="str">
        <f t="shared" si="197"/>
        <v>85110.159.000.</v>
      </c>
      <c r="DJ1942" t="str">
        <f t="shared" si="198"/>
        <v>.110.000000000000.17</v>
      </c>
      <c r="DK1942" s="4" t="s">
        <v>5727</v>
      </c>
      <c r="DL1942" t="str">
        <f t="shared" si="199"/>
        <v>5997</v>
      </c>
      <c r="DM1942" t="s">
        <v>2735</v>
      </c>
      <c r="DN1942" t="str">
        <f t="shared" si="200"/>
        <v>110.159</v>
      </c>
      <c r="DO1942" t="str">
        <f t="shared" si="201"/>
        <v/>
      </c>
      <c r="DP1942" s="121" t="s">
        <v>3217</v>
      </c>
      <c r="DQ1942" t="s">
        <v>6745</v>
      </c>
      <c r="DR1942" t="s">
        <v>5931</v>
      </c>
      <c r="DS1942" t="str">
        <f t="shared" si="202"/>
        <v>.110.000000000000.</v>
      </c>
    </row>
    <row r="1943" spans="111:123" x14ac:dyDescent="0.25">
      <c r="DG1943" s="121" t="s">
        <v>3232</v>
      </c>
      <c r="DH1943" s="122" t="str">
        <f>VLOOKUP(DG1943,'[1]Sheet2 (2)'!$A$2:$C$2126,3,FALSE)</f>
        <v>85110.246.000.5997.110.000000000000.17</v>
      </c>
      <c r="DI1943" t="str">
        <f t="shared" si="197"/>
        <v>85110.246.000.</v>
      </c>
      <c r="DJ1943" t="str">
        <f t="shared" si="198"/>
        <v>.110.000000000000.17</v>
      </c>
      <c r="DK1943" s="4" t="s">
        <v>5728</v>
      </c>
      <c r="DL1943" t="str">
        <f t="shared" si="199"/>
        <v>5997</v>
      </c>
      <c r="DM1943" t="s">
        <v>2735</v>
      </c>
      <c r="DN1943" t="str">
        <f t="shared" si="200"/>
        <v>110.246</v>
      </c>
      <c r="DO1943" t="str">
        <f t="shared" si="201"/>
        <v/>
      </c>
      <c r="DP1943" s="121" t="s">
        <v>3232</v>
      </c>
      <c r="DQ1943" t="s">
        <v>6746</v>
      </c>
      <c r="DR1943" t="s">
        <v>5931</v>
      </c>
      <c r="DS1943" t="str">
        <f t="shared" si="202"/>
        <v>.110.000000000000.</v>
      </c>
    </row>
    <row r="1944" spans="111:123" x14ac:dyDescent="0.25">
      <c r="DG1944" s="121" t="s">
        <v>3247</v>
      </c>
      <c r="DH1944" s="122" t="str">
        <f>VLOOKUP(DG1944,'[1]Sheet2 (2)'!$A$2:$C$2126,3,FALSE)</f>
        <v>85110.085.000.5997.110.000000000000.17</v>
      </c>
      <c r="DI1944" t="str">
        <f t="shared" si="197"/>
        <v>85110.085.000.</v>
      </c>
      <c r="DJ1944" t="str">
        <f t="shared" si="198"/>
        <v>.110.000000000000.17</v>
      </c>
      <c r="DK1944" s="4" t="s">
        <v>5729</v>
      </c>
      <c r="DL1944" t="str">
        <f t="shared" si="199"/>
        <v>5997</v>
      </c>
      <c r="DM1944" t="s">
        <v>2735</v>
      </c>
      <c r="DN1944" t="str">
        <f t="shared" si="200"/>
        <v>110.085</v>
      </c>
      <c r="DO1944" t="str">
        <f t="shared" si="201"/>
        <v/>
      </c>
      <c r="DP1944" s="121" t="s">
        <v>3247</v>
      </c>
      <c r="DQ1944" t="s">
        <v>6747</v>
      </c>
      <c r="DR1944" t="s">
        <v>5931</v>
      </c>
      <c r="DS1944" t="str">
        <f t="shared" si="202"/>
        <v>.110.000000000000.</v>
      </c>
    </row>
    <row r="1945" spans="111:123" x14ac:dyDescent="0.25">
      <c r="DG1945" s="121" t="s">
        <v>3261</v>
      </c>
      <c r="DH1945" s="122" t="str">
        <f>VLOOKUP(DG1945,'[1]Sheet2 (2)'!$A$2:$C$2126,3,FALSE)</f>
        <v>85110.085.113.5997.110.000000000000.17</v>
      </c>
      <c r="DI1945" t="str">
        <f t="shared" si="197"/>
        <v>85110.085.113.</v>
      </c>
      <c r="DJ1945" t="str">
        <f t="shared" si="198"/>
        <v>.110.000000000000.17</v>
      </c>
      <c r="DK1945" s="4" t="s">
        <v>5730</v>
      </c>
      <c r="DL1945" t="str">
        <f t="shared" si="199"/>
        <v>5997</v>
      </c>
      <c r="DM1945" t="s">
        <v>2735</v>
      </c>
      <c r="DN1945" t="str">
        <f t="shared" si="200"/>
        <v>110.085</v>
      </c>
      <c r="DO1945" t="str">
        <f t="shared" si="201"/>
        <v/>
      </c>
      <c r="DP1945" s="121" t="s">
        <v>3261</v>
      </c>
      <c r="DQ1945" t="s">
        <v>6748</v>
      </c>
      <c r="DR1945" t="s">
        <v>5931</v>
      </c>
      <c r="DS1945" t="str">
        <f t="shared" si="202"/>
        <v>.110.000000000000.</v>
      </c>
    </row>
    <row r="1946" spans="111:123" x14ac:dyDescent="0.25">
      <c r="DG1946" s="121" t="s">
        <v>3276</v>
      </c>
      <c r="DH1946" s="122" t="str">
        <f>VLOOKUP(DG1946,'[1]Sheet2 (2)'!$A$2:$C$2126,3,FALSE)</f>
        <v>85110.085.114.5997.110.000000000000.17</v>
      </c>
      <c r="DI1946" t="str">
        <f t="shared" si="197"/>
        <v>85110.085.114.</v>
      </c>
      <c r="DJ1946" t="str">
        <f t="shared" si="198"/>
        <v>.110.000000000000.17</v>
      </c>
      <c r="DK1946" s="4" t="s">
        <v>5731</v>
      </c>
      <c r="DL1946" t="str">
        <f t="shared" si="199"/>
        <v>5997</v>
      </c>
      <c r="DM1946" t="s">
        <v>2735</v>
      </c>
      <c r="DN1946" t="str">
        <f t="shared" si="200"/>
        <v>110.085</v>
      </c>
      <c r="DO1946" t="str">
        <f t="shared" si="201"/>
        <v/>
      </c>
      <c r="DP1946" s="121" t="s">
        <v>3276</v>
      </c>
      <c r="DQ1946" t="s">
        <v>6749</v>
      </c>
      <c r="DR1946" t="s">
        <v>5931</v>
      </c>
      <c r="DS1946" t="str">
        <f t="shared" si="202"/>
        <v>.110.000000000000.</v>
      </c>
    </row>
    <row r="1947" spans="111:123" x14ac:dyDescent="0.25">
      <c r="DG1947" s="121" t="s">
        <v>3290</v>
      </c>
      <c r="DH1947" s="122" t="str">
        <f>VLOOKUP(DG1947,'[1]Sheet2 (2)'!$A$2:$C$2126,3,FALSE)</f>
        <v>85110.223.000.5997.110.000000000000.17</v>
      </c>
      <c r="DI1947" t="str">
        <f t="shared" si="197"/>
        <v>85110.223.000.</v>
      </c>
      <c r="DJ1947" t="str">
        <f t="shared" si="198"/>
        <v>.110.000000000000.17</v>
      </c>
      <c r="DK1947" s="4" t="s">
        <v>5732</v>
      </c>
      <c r="DL1947" t="str">
        <f t="shared" si="199"/>
        <v>5997</v>
      </c>
      <c r="DM1947" t="s">
        <v>2735</v>
      </c>
      <c r="DN1947" t="str">
        <f t="shared" si="200"/>
        <v>110.223</v>
      </c>
      <c r="DO1947" t="str">
        <f t="shared" si="201"/>
        <v/>
      </c>
      <c r="DP1947" s="121" t="s">
        <v>3290</v>
      </c>
      <c r="DQ1947" t="s">
        <v>6750</v>
      </c>
      <c r="DR1947" t="s">
        <v>5931</v>
      </c>
      <c r="DS1947" t="str">
        <f t="shared" si="202"/>
        <v>.110.000000000000.</v>
      </c>
    </row>
    <row r="1948" spans="111:123" x14ac:dyDescent="0.25">
      <c r="DG1948" s="121" t="s">
        <v>3304</v>
      </c>
      <c r="DH1948" s="122" t="str">
        <f>VLOOKUP(DG1948,'[1]Sheet2 (2)'!$A$2:$C$2126,3,FALSE)</f>
        <v>85110.131.000.5997.110.000000000000.17</v>
      </c>
      <c r="DI1948" t="str">
        <f t="shared" si="197"/>
        <v>85110.131.000.</v>
      </c>
      <c r="DJ1948" t="str">
        <f t="shared" si="198"/>
        <v>.110.000000000000.17</v>
      </c>
      <c r="DK1948" s="4" t="s">
        <v>5733</v>
      </c>
      <c r="DL1948" t="str">
        <f t="shared" si="199"/>
        <v>5997</v>
      </c>
      <c r="DM1948" t="s">
        <v>2735</v>
      </c>
      <c r="DN1948" t="str">
        <f t="shared" si="200"/>
        <v>110.131</v>
      </c>
      <c r="DO1948" t="str">
        <f t="shared" si="201"/>
        <v/>
      </c>
      <c r="DP1948" s="121" t="s">
        <v>3304</v>
      </c>
      <c r="DQ1948" t="s">
        <v>6751</v>
      </c>
      <c r="DR1948" t="s">
        <v>5931</v>
      </c>
      <c r="DS1948" t="str">
        <f t="shared" si="202"/>
        <v>.110.000000000000.</v>
      </c>
    </row>
    <row r="1949" spans="111:123" x14ac:dyDescent="0.25">
      <c r="DG1949" s="121" t="s">
        <v>3319</v>
      </c>
      <c r="DH1949" s="122" t="str">
        <f>VLOOKUP(DG1949,'[1]Sheet2 (2)'!$A$2:$C$2126,3,FALSE)</f>
        <v>85110.137.000.5997.110.000000000000.17</v>
      </c>
      <c r="DI1949" t="str">
        <f t="shared" si="197"/>
        <v>85110.137.000.</v>
      </c>
      <c r="DJ1949" t="str">
        <f t="shared" si="198"/>
        <v>.110.000000000000.17</v>
      </c>
      <c r="DK1949" s="4" t="s">
        <v>5734</v>
      </c>
      <c r="DL1949" t="str">
        <f t="shared" si="199"/>
        <v>5997</v>
      </c>
      <c r="DM1949" t="s">
        <v>2735</v>
      </c>
      <c r="DN1949" t="str">
        <f t="shared" si="200"/>
        <v>110.137</v>
      </c>
      <c r="DO1949" t="str">
        <f t="shared" si="201"/>
        <v/>
      </c>
      <c r="DP1949" s="121" t="s">
        <v>3319</v>
      </c>
      <c r="DQ1949" t="s">
        <v>6752</v>
      </c>
      <c r="DR1949" t="s">
        <v>5931</v>
      </c>
      <c r="DS1949" t="str">
        <f t="shared" si="202"/>
        <v>.110.000000000000.</v>
      </c>
    </row>
    <row r="1950" spans="111:123" x14ac:dyDescent="0.25">
      <c r="DG1950" s="121" t="s">
        <v>3334</v>
      </c>
      <c r="DH1950" s="122" t="str">
        <f>VLOOKUP(DG1950,'[1]Sheet2 (2)'!$A$2:$C$2126,3,FALSE)</f>
        <v>85110.248.000.5997.110.000000000000.17</v>
      </c>
      <c r="DI1950" t="str">
        <f t="shared" si="197"/>
        <v>85110.248.000.</v>
      </c>
      <c r="DJ1950" t="str">
        <f t="shared" si="198"/>
        <v>.110.000000000000.17</v>
      </c>
      <c r="DK1950" s="4" t="s">
        <v>5735</v>
      </c>
      <c r="DL1950" t="str">
        <f t="shared" si="199"/>
        <v>5997</v>
      </c>
      <c r="DM1950" t="s">
        <v>2735</v>
      </c>
      <c r="DN1950" t="str">
        <f t="shared" si="200"/>
        <v>110.248</v>
      </c>
      <c r="DO1950" t="str">
        <f t="shared" si="201"/>
        <v/>
      </c>
      <c r="DP1950" s="121" t="s">
        <v>3334</v>
      </c>
      <c r="DQ1950" t="s">
        <v>6753</v>
      </c>
      <c r="DR1950" t="s">
        <v>5931</v>
      </c>
      <c r="DS1950" t="str">
        <f t="shared" si="202"/>
        <v>.110.000000000000.</v>
      </c>
    </row>
    <row r="1951" spans="111:123" x14ac:dyDescent="0.25">
      <c r="DG1951" s="121" t="s">
        <v>3349</v>
      </c>
      <c r="DH1951" s="122" t="str">
        <f>VLOOKUP(DG1951,'[1]Sheet2 (2)'!$A$2:$C$2126,3,FALSE)</f>
        <v>85110.006.000.5997.110.000000000000.17</v>
      </c>
      <c r="DI1951" t="str">
        <f t="shared" si="197"/>
        <v>85110.006.000.</v>
      </c>
      <c r="DJ1951" t="str">
        <f t="shared" si="198"/>
        <v>.110.000000000000.17</v>
      </c>
      <c r="DK1951" s="4" t="s">
        <v>5736</v>
      </c>
      <c r="DL1951" t="str">
        <f t="shared" si="199"/>
        <v>5997</v>
      </c>
      <c r="DM1951" t="s">
        <v>2735</v>
      </c>
      <c r="DN1951" t="str">
        <f t="shared" si="200"/>
        <v>110.006</v>
      </c>
      <c r="DO1951" t="str">
        <f t="shared" si="201"/>
        <v/>
      </c>
      <c r="DP1951" s="121" t="s">
        <v>3349</v>
      </c>
      <c r="DQ1951" t="s">
        <v>6754</v>
      </c>
      <c r="DR1951" t="s">
        <v>5931</v>
      </c>
      <c r="DS1951" t="str">
        <f t="shared" si="202"/>
        <v>.110.000000000000.</v>
      </c>
    </row>
    <row r="1952" spans="111:123" x14ac:dyDescent="0.25">
      <c r="DG1952" s="121" t="s">
        <v>3363</v>
      </c>
      <c r="DH1952" s="122" t="str">
        <f>VLOOKUP(DG1952,'[1]Sheet2 (2)'!$A$2:$C$2126,3,FALSE)</f>
        <v>85110.388.204.5997.430.000000000000.17</v>
      </c>
      <c r="DI1952" t="str">
        <f t="shared" si="197"/>
        <v>85110.388.204.</v>
      </c>
      <c r="DJ1952" t="str">
        <f t="shared" si="198"/>
        <v>.430.000000000000.17</v>
      </c>
      <c r="DK1952" s="4" t="s">
        <v>5737</v>
      </c>
      <c r="DL1952" t="str">
        <f t="shared" si="199"/>
        <v>5997</v>
      </c>
      <c r="DM1952" t="s">
        <v>2735</v>
      </c>
      <c r="DN1952" t="str">
        <f t="shared" si="200"/>
        <v>110.388</v>
      </c>
      <c r="DO1952" t="str">
        <f t="shared" si="201"/>
        <v/>
      </c>
      <c r="DP1952" s="121" t="s">
        <v>3363</v>
      </c>
      <c r="DQ1952" t="s">
        <v>6755</v>
      </c>
      <c r="DR1952" t="s">
        <v>5892</v>
      </c>
      <c r="DS1952" t="str">
        <f t="shared" si="202"/>
        <v>.430.000000000000.</v>
      </c>
    </row>
    <row r="1953" spans="111:123" x14ac:dyDescent="0.25">
      <c r="DG1953" s="121" t="s">
        <v>3377</v>
      </c>
      <c r="DH1953" s="122" t="str">
        <f>VLOOKUP(DG1953,'[1]Sheet2 (2)'!$A$2:$C$2126,3,FALSE)</f>
        <v>85110.388.204.5997.430.000000000000.17</v>
      </c>
      <c r="DI1953" t="str">
        <f t="shared" si="197"/>
        <v>85110.388.204.</v>
      </c>
      <c r="DJ1953" t="str">
        <f t="shared" si="198"/>
        <v>.430.000000000000.17</v>
      </c>
      <c r="DK1953" s="4" t="s">
        <v>5737</v>
      </c>
      <c r="DL1953" t="str">
        <f t="shared" si="199"/>
        <v>5997</v>
      </c>
      <c r="DM1953" t="s">
        <v>2735</v>
      </c>
      <c r="DN1953" t="str">
        <f t="shared" si="200"/>
        <v>110.388</v>
      </c>
      <c r="DO1953" t="str">
        <f t="shared" si="201"/>
        <v/>
      </c>
      <c r="DP1953" s="121" t="s">
        <v>3377</v>
      </c>
      <c r="DQ1953" t="s">
        <v>6755</v>
      </c>
      <c r="DR1953" t="s">
        <v>5892</v>
      </c>
      <c r="DS1953" t="str">
        <f t="shared" si="202"/>
        <v>.430.000000000000.</v>
      </c>
    </row>
    <row r="1954" spans="111:123" x14ac:dyDescent="0.25">
      <c r="DG1954" s="121" t="s">
        <v>3391</v>
      </c>
      <c r="DH1954" s="122" t="str">
        <f>VLOOKUP(DG1954,'[1]Sheet2 (2)'!$A$2:$C$2126,3,FALSE)</f>
        <v>85110.425.000.5997.130.000000000000.17</v>
      </c>
      <c r="DI1954" t="str">
        <f t="shared" si="197"/>
        <v>85110.425.000.</v>
      </c>
      <c r="DJ1954" t="str">
        <f t="shared" si="198"/>
        <v>.130.000000000000.17</v>
      </c>
      <c r="DK1954" s="4" t="s">
        <v>5738</v>
      </c>
      <c r="DL1954" t="str">
        <f t="shared" si="199"/>
        <v>5997</v>
      </c>
      <c r="DM1954" t="s">
        <v>2735</v>
      </c>
      <c r="DN1954" t="str">
        <f t="shared" si="200"/>
        <v>110.425</v>
      </c>
      <c r="DO1954" t="str">
        <f t="shared" si="201"/>
        <v/>
      </c>
      <c r="DP1954" s="121" t="s">
        <v>3391</v>
      </c>
      <c r="DQ1954" t="s">
        <v>6756</v>
      </c>
      <c r="DR1954" t="s">
        <v>5966</v>
      </c>
      <c r="DS1954" t="str">
        <f t="shared" si="202"/>
        <v>.130.000000000000.</v>
      </c>
    </row>
    <row r="1955" spans="111:123" x14ac:dyDescent="0.25">
      <c r="DG1955" s="121" t="s">
        <v>3405</v>
      </c>
      <c r="DH1955" s="122" t="str">
        <f>VLOOKUP(DG1955,'[1]Sheet2 (2)'!$A$2:$C$2126,3,FALSE)</f>
        <v>85110.999.000.5996.000.000000000000.17</v>
      </c>
      <c r="DI1955" t="str">
        <f t="shared" si="197"/>
        <v>85110.999.000.</v>
      </c>
      <c r="DJ1955" t="str">
        <f t="shared" si="198"/>
        <v>.000.000000000000.17</v>
      </c>
      <c r="DK1955" s="4" t="s">
        <v>5701</v>
      </c>
      <c r="DL1955" t="str">
        <f t="shared" si="199"/>
        <v>5996</v>
      </c>
      <c r="DM1955" t="s">
        <v>3078</v>
      </c>
      <c r="DN1955" t="str">
        <f t="shared" si="200"/>
        <v>110.999</v>
      </c>
      <c r="DO1955" t="str">
        <f t="shared" si="201"/>
        <v>N/A</v>
      </c>
      <c r="DP1955" s="121" t="s">
        <v>3405</v>
      </c>
      <c r="DQ1955" t="s">
        <v>1422</v>
      </c>
      <c r="DR1955" t="s">
        <v>1422</v>
      </c>
      <c r="DS1955" t="str">
        <f t="shared" si="202"/>
        <v>N/A</v>
      </c>
    </row>
    <row r="1956" spans="111:123" x14ac:dyDescent="0.25">
      <c r="DG1956" s="121" t="s">
        <v>3419</v>
      </c>
      <c r="DH1956" s="122" t="str">
        <f>VLOOKUP(DG1956,'[1]Sheet2 (2)'!$A$2:$C$2126,3,FALSE)</f>
        <v>85110.613.000.5997.410.000000000000.17</v>
      </c>
      <c r="DI1956" t="str">
        <f t="shared" si="197"/>
        <v>85110.613.000.</v>
      </c>
      <c r="DJ1956" t="str">
        <f t="shared" si="198"/>
        <v>.410.000000000000.17</v>
      </c>
      <c r="DK1956" s="4" t="s">
        <v>5739</v>
      </c>
      <c r="DL1956" t="str">
        <f t="shared" si="199"/>
        <v>5997</v>
      </c>
      <c r="DM1956" t="s">
        <v>2735</v>
      </c>
      <c r="DN1956" t="str">
        <f t="shared" si="200"/>
        <v>110.613</v>
      </c>
      <c r="DO1956" t="str">
        <f t="shared" si="201"/>
        <v/>
      </c>
      <c r="DP1956" s="121" t="s">
        <v>3419</v>
      </c>
      <c r="DQ1956" t="s">
        <v>6757</v>
      </c>
      <c r="DR1956" t="s">
        <v>5970</v>
      </c>
      <c r="DS1956" t="str">
        <f t="shared" si="202"/>
        <v>.410.000000000000.</v>
      </c>
    </row>
    <row r="1957" spans="111:123" x14ac:dyDescent="0.25">
      <c r="DG1957" s="121" t="s">
        <v>3433</v>
      </c>
      <c r="DH1957" s="122" t="str">
        <f>VLOOKUP(DG1957,'[1]Sheet2 (2)'!$A$2:$C$2126,3,FALSE)</f>
        <v>85110.613.000.5997.410.000000000000.17</v>
      </c>
      <c r="DI1957" t="str">
        <f t="shared" si="197"/>
        <v>85110.613.000.</v>
      </c>
      <c r="DJ1957" t="str">
        <f t="shared" si="198"/>
        <v>.410.000000000000.17</v>
      </c>
      <c r="DK1957" s="4" t="s">
        <v>5739</v>
      </c>
      <c r="DL1957" t="str">
        <f t="shared" si="199"/>
        <v>5997</v>
      </c>
      <c r="DM1957" t="s">
        <v>2735</v>
      </c>
      <c r="DN1957" t="str">
        <f t="shared" si="200"/>
        <v>110.613</v>
      </c>
      <c r="DO1957" t="str">
        <f t="shared" si="201"/>
        <v/>
      </c>
      <c r="DP1957" s="121" t="s">
        <v>3433</v>
      </c>
      <c r="DQ1957" t="s">
        <v>6757</v>
      </c>
      <c r="DR1957" t="s">
        <v>5970</v>
      </c>
      <c r="DS1957" t="str">
        <f t="shared" si="202"/>
        <v>.410.000000000000.</v>
      </c>
    </row>
    <row r="1958" spans="111:123" x14ac:dyDescent="0.25">
      <c r="DG1958" s="121" t="s">
        <v>3447</v>
      </c>
      <c r="DH1958" s="122" t="str">
        <f>VLOOKUP(DG1958,'[1]Sheet2 (2)'!$A$2:$C$2126,3,FALSE)</f>
        <v>85110.613.000.5997.410.000000000000.17</v>
      </c>
      <c r="DI1958" t="str">
        <f t="shared" si="197"/>
        <v>85110.613.000.</v>
      </c>
      <c r="DJ1958" t="str">
        <f t="shared" si="198"/>
        <v>.410.000000000000.17</v>
      </c>
      <c r="DK1958" s="4" t="s">
        <v>5739</v>
      </c>
      <c r="DL1958" t="str">
        <f t="shared" si="199"/>
        <v>5997</v>
      </c>
      <c r="DM1958" t="s">
        <v>2735</v>
      </c>
      <c r="DN1958" t="str">
        <f t="shared" si="200"/>
        <v>110.613</v>
      </c>
      <c r="DO1958" t="str">
        <f t="shared" si="201"/>
        <v/>
      </c>
      <c r="DP1958" s="121" t="s">
        <v>3447</v>
      </c>
      <c r="DQ1958" t="s">
        <v>6757</v>
      </c>
      <c r="DR1958" t="s">
        <v>5970</v>
      </c>
      <c r="DS1958" t="str">
        <f t="shared" si="202"/>
        <v>.410.000000000000.</v>
      </c>
    </row>
    <row r="1959" spans="111:123" x14ac:dyDescent="0.25">
      <c r="DG1959" s="121" t="s">
        <v>3462</v>
      </c>
      <c r="DH1959" s="122" t="str">
        <f>VLOOKUP(DG1959,'[1]Sheet2 (2)'!$A$2:$C$2126,3,FALSE)</f>
        <v>85110.613.000.5997.410.000000000000.17</v>
      </c>
      <c r="DI1959" t="str">
        <f t="shared" si="197"/>
        <v>85110.613.000.</v>
      </c>
      <c r="DJ1959" t="str">
        <f t="shared" si="198"/>
        <v>.410.000000000000.17</v>
      </c>
      <c r="DK1959" s="4" t="s">
        <v>5739</v>
      </c>
      <c r="DL1959" t="str">
        <f t="shared" si="199"/>
        <v>5997</v>
      </c>
      <c r="DM1959" t="s">
        <v>2735</v>
      </c>
      <c r="DN1959" t="str">
        <f t="shared" si="200"/>
        <v>110.613</v>
      </c>
      <c r="DO1959" t="str">
        <f t="shared" si="201"/>
        <v/>
      </c>
      <c r="DP1959" s="121" t="s">
        <v>3462</v>
      </c>
      <c r="DQ1959" t="s">
        <v>6757</v>
      </c>
      <c r="DR1959" t="s">
        <v>5970</v>
      </c>
      <c r="DS1959" t="str">
        <f t="shared" si="202"/>
        <v>.410.000000000000.</v>
      </c>
    </row>
    <row r="1960" spans="111:123" x14ac:dyDescent="0.25">
      <c r="DG1960" s="121" t="s">
        <v>3477</v>
      </c>
      <c r="DH1960" s="122" t="str">
        <f>VLOOKUP(DG1960,'[1]Sheet2 (2)'!$A$2:$C$2126,3,FALSE)</f>
        <v>85110.613.000.5997.410.000000000000.17</v>
      </c>
      <c r="DI1960" t="str">
        <f t="shared" si="197"/>
        <v>85110.613.000.</v>
      </c>
      <c r="DJ1960" t="str">
        <f t="shared" si="198"/>
        <v>.410.000000000000.17</v>
      </c>
      <c r="DK1960" s="4" t="s">
        <v>5739</v>
      </c>
      <c r="DL1960" t="str">
        <f t="shared" si="199"/>
        <v>5997</v>
      </c>
      <c r="DM1960" t="s">
        <v>2735</v>
      </c>
      <c r="DN1960" t="str">
        <f t="shared" si="200"/>
        <v>110.613</v>
      </c>
      <c r="DO1960" t="str">
        <f t="shared" si="201"/>
        <v/>
      </c>
      <c r="DP1960" s="121" t="s">
        <v>3477</v>
      </c>
      <c r="DQ1960" t="s">
        <v>6757</v>
      </c>
      <c r="DR1960" t="s">
        <v>5970</v>
      </c>
      <c r="DS1960" t="str">
        <f t="shared" si="202"/>
        <v>.410.000000000000.</v>
      </c>
    </row>
    <row r="1961" spans="111:123" x14ac:dyDescent="0.25">
      <c r="DG1961" s="121" t="s">
        <v>3491</v>
      </c>
      <c r="DH1961" s="122" t="str">
        <f>VLOOKUP(DG1961,'[1]Sheet2 (2)'!$A$2:$C$2126,3,FALSE)</f>
        <v>85110.613.000.5997.410.000000000000.17</v>
      </c>
      <c r="DI1961" t="str">
        <f t="shared" si="197"/>
        <v>85110.613.000.</v>
      </c>
      <c r="DJ1961" t="str">
        <f t="shared" si="198"/>
        <v>.410.000000000000.17</v>
      </c>
      <c r="DK1961" s="4" t="s">
        <v>5739</v>
      </c>
      <c r="DL1961" t="str">
        <f t="shared" si="199"/>
        <v>5997</v>
      </c>
      <c r="DM1961" t="s">
        <v>2735</v>
      </c>
      <c r="DN1961" t="str">
        <f t="shared" si="200"/>
        <v>110.613</v>
      </c>
      <c r="DO1961" t="str">
        <f t="shared" si="201"/>
        <v/>
      </c>
      <c r="DP1961" s="121" t="s">
        <v>3491</v>
      </c>
      <c r="DQ1961" t="s">
        <v>6757</v>
      </c>
      <c r="DR1961" t="s">
        <v>5970</v>
      </c>
      <c r="DS1961" t="str">
        <f t="shared" si="202"/>
        <v>.410.000000000000.</v>
      </c>
    </row>
    <row r="1962" spans="111:123" x14ac:dyDescent="0.25">
      <c r="DG1962" s="121" t="s">
        <v>3505</v>
      </c>
      <c r="DH1962" s="122" t="str">
        <f>VLOOKUP(DG1962,'[1]Sheet2 (2)'!$A$2:$C$2126,3,FALSE)</f>
        <v>85110.613.000.5997.410.000000000000.17</v>
      </c>
      <c r="DI1962" t="str">
        <f t="shared" si="197"/>
        <v>85110.613.000.</v>
      </c>
      <c r="DJ1962" t="str">
        <f t="shared" si="198"/>
        <v>.410.000000000000.17</v>
      </c>
      <c r="DK1962" s="4" t="s">
        <v>5739</v>
      </c>
      <c r="DL1962" t="str">
        <f t="shared" si="199"/>
        <v>5997</v>
      </c>
      <c r="DM1962" t="s">
        <v>2735</v>
      </c>
      <c r="DN1962" t="str">
        <f t="shared" si="200"/>
        <v>110.613</v>
      </c>
      <c r="DO1962" t="str">
        <f t="shared" si="201"/>
        <v/>
      </c>
      <c r="DP1962" s="121" t="s">
        <v>3505</v>
      </c>
      <c r="DQ1962" t="s">
        <v>6757</v>
      </c>
      <c r="DR1962" t="s">
        <v>5970</v>
      </c>
      <c r="DS1962" t="str">
        <f t="shared" si="202"/>
        <v>.410.000000000000.</v>
      </c>
    </row>
    <row r="1963" spans="111:123" x14ac:dyDescent="0.25">
      <c r="DG1963" s="121" t="s">
        <v>3519</v>
      </c>
      <c r="DH1963" s="122" t="str">
        <f>VLOOKUP(DG1963,'[1]Sheet2 (2)'!$A$2:$C$2126,3,FALSE)</f>
        <v>85110.613.000.5997.410.000000000000.17</v>
      </c>
      <c r="DI1963" t="str">
        <f t="shared" si="197"/>
        <v>85110.613.000.</v>
      </c>
      <c r="DJ1963" t="str">
        <f t="shared" si="198"/>
        <v>.410.000000000000.17</v>
      </c>
      <c r="DK1963" s="4" t="s">
        <v>5739</v>
      </c>
      <c r="DL1963" t="str">
        <f t="shared" si="199"/>
        <v>5997</v>
      </c>
      <c r="DM1963" t="s">
        <v>2735</v>
      </c>
      <c r="DN1963" t="str">
        <f t="shared" si="200"/>
        <v>110.613</v>
      </c>
      <c r="DO1963" t="str">
        <f t="shared" si="201"/>
        <v/>
      </c>
      <c r="DP1963" s="121" t="s">
        <v>3519</v>
      </c>
      <c r="DQ1963" t="s">
        <v>6757</v>
      </c>
      <c r="DR1963" t="s">
        <v>5970</v>
      </c>
      <c r="DS1963" t="str">
        <f t="shared" si="202"/>
        <v>.410.000000000000.</v>
      </c>
    </row>
    <row r="1964" spans="111:123" x14ac:dyDescent="0.25">
      <c r="DG1964" s="121" t="s">
        <v>3533</v>
      </c>
      <c r="DH1964" s="122" t="str">
        <f>VLOOKUP(DG1964,'[1]Sheet2 (2)'!$A$2:$C$2126,3,FALSE)</f>
        <v>85110.613.000.5997.410.000000000000.17</v>
      </c>
      <c r="DI1964" t="str">
        <f t="shared" si="197"/>
        <v>85110.613.000.</v>
      </c>
      <c r="DJ1964" t="str">
        <f t="shared" si="198"/>
        <v>.410.000000000000.17</v>
      </c>
      <c r="DK1964" s="4" t="s">
        <v>5739</v>
      </c>
      <c r="DL1964" t="str">
        <f t="shared" si="199"/>
        <v>5997</v>
      </c>
      <c r="DM1964" t="s">
        <v>2735</v>
      </c>
      <c r="DN1964" t="str">
        <f t="shared" si="200"/>
        <v>110.613</v>
      </c>
      <c r="DO1964" t="str">
        <f t="shared" si="201"/>
        <v/>
      </c>
      <c r="DP1964" s="121" t="s">
        <v>3533</v>
      </c>
      <c r="DQ1964" t="s">
        <v>6757</v>
      </c>
      <c r="DR1964" t="s">
        <v>5970</v>
      </c>
      <c r="DS1964" t="str">
        <f t="shared" si="202"/>
        <v>.410.000000000000.</v>
      </c>
    </row>
    <row r="1965" spans="111:123" x14ac:dyDescent="0.25">
      <c r="DG1965" s="121" t="s">
        <v>3547</v>
      </c>
      <c r="DH1965" s="122" t="str">
        <f>VLOOKUP(DG1965,'[1]Sheet2 (2)'!$A$2:$C$2126,3,FALSE)</f>
        <v>85110.613.000.5997.410.000000000000.17</v>
      </c>
      <c r="DI1965" t="str">
        <f t="shared" si="197"/>
        <v>85110.613.000.</v>
      </c>
      <c r="DJ1965" t="str">
        <f t="shared" si="198"/>
        <v>.410.000000000000.17</v>
      </c>
      <c r="DK1965" s="4" t="s">
        <v>5739</v>
      </c>
      <c r="DL1965" t="str">
        <f t="shared" si="199"/>
        <v>5997</v>
      </c>
      <c r="DM1965" t="s">
        <v>2735</v>
      </c>
      <c r="DN1965" t="str">
        <f t="shared" si="200"/>
        <v>110.613</v>
      </c>
      <c r="DO1965" t="str">
        <f t="shared" si="201"/>
        <v/>
      </c>
      <c r="DP1965" s="121" t="s">
        <v>3547</v>
      </c>
      <c r="DQ1965" t="s">
        <v>6757</v>
      </c>
      <c r="DR1965" t="s">
        <v>5970</v>
      </c>
      <c r="DS1965" t="str">
        <f t="shared" si="202"/>
        <v>.410.000000000000.</v>
      </c>
    </row>
    <row r="1966" spans="111:123" x14ac:dyDescent="0.25">
      <c r="DG1966" s="121" t="s">
        <v>3560</v>
      </c>
      <c r="DH1966" s="122" t="str">
        <f>VLOOKUP(DG1966,'[1]Sheet2 (2)'!$A$2:$C$2126,3,FALSE)</f>
        <v>85110.613.000.5997.410.000000000000.17</v>
      </c>
      <c r="DI1966" t="str">
        <f t="shared" si="197"/>
        <v>85110.613.000.</v>
      </c>
      <c r="DJ1966" t="str">
        <f t="shared" si="198"/>
        <v>.410.000000000000.17</v>
      </c>
      <c r="DK1966" s="4" t="s">
        <v>5739</v>
      </c>
      <c r="DL1966" t="str">
        <f t="shared" si="199"/>
        <v>5997</v>
      </c>
      <c r="DM1966" t="s">
        <v>2735</v>
      </c>
      <c r="DN1966" t="str">
        <f t="shared" si="200"/>
        <v>110.613</v>
      </c>
      <c r="DO1966" t="str">
        <f t="shared" si="201"/>
        <v/>
      </c>
      <c r="DP1966" s="121" t="s">
        <v>3560</v>
      </c>
      <c r="DQ1966" t="s">
        <v>6757</v>
      </c>
      <c r="DR1966" t="s">
        <v>5970</v>
      </c>
      <c r="DS1966" t="str">
        <f t="shared" si="202"/>
        <v>.410.000000000000.</v>
      </c>
    </row>
    <row r="1967" spans="111:123" x14ac:dyDescent="0.25">
      <c r="DG1967" s="121" t="s">
        <v>3573</v>
      </c>
      <c r="DH1967" s="122" t="str">
        <f>VLOOKUP(DG1967,'[1]Sheet2 (2)'!$A$2:$C$2126,3,FALSE)</f>
        <v>85110.613.000.5997.410.000000000000.17</v>
      </c>
      <c r="DI1967" t="str">
        <f t="shared" si="197"/>
        <v>85110.613.000.</v>
      </c>
      <c r="DJ1967" t="str">
        <f t="shared" si="198"/>
        <v>.410.000000000000.17</v>
      </c>
      <c r="DK1967" s="4" t="s">
        <v>5739</v>
      </c>
      <c r="DL1967" t="str">
        <f t="shared" si="199"/>
        <v>5997</v>
      </c>
      <c r="DM1967" t="s">
        <v>2735</v>
      </c>
      <c r="DN1967" t="str">
        <f t="shared" si="200"/>
        <v>110.613</v>
      </c>
      <c r="DO1967" t="str">
        <f t="shared" si="201"/>
        <v/>
      </c>
      <c r="DP1967" s="121" t="s">
        <v>3573</v>
      </c>
      <c r="DQ1967" t="s">
        <v>6757</v>
      </c>
      <c r="DR1967" t="s">
        <v>5970</v>
      </c>
      <c r="DS1967" t="str">
        <f t="shared" si="202"/>
        <v>.410.000000000000.</v>
      </c>
    </row>
    <row r="1968" spans="111:123" x14ac:dyDescent="0.25">
      <c r="DG1968" s="121" t="s">
        <v>3586</v>
      </c>
      <c r="DH1968" s="122" t="str">
        <f>VLOOKUP(DG1968,'[1]Sheet2 (2)'!$A$2:$C$2126,3,FALSE)</f>
        <v>85110.613.000.5997.410.000000000000.17</v>
      </c>
      <c r="DI1968" t="str">
        <f t="shared" si="197"/>
        <v>85110.613.000.</v>
      </c>
      <c r="DJ1968" t="str">
        <f t="shared" si="198"/>
        <v>.410.000000000000.17</v>
      </c>
      <c r="DK1968" s="4" t="s">
        <v>5739</v>
      </c>
      <c r="DL1968" t="str">
        <f t="shared" si="199"/>
        <v>5997</v>
      </c>
      <c r="DM1968" t="s">
        <v>2735</v>
      </c>
      <c r="DN1968" t="str">
        <f t="shared" si="200"/>
        <v>110.613</v>
      </c>
      <c r="DO1968" t="str">
        <f t="shared" si="201"/>
        <v/>
      </c>
      <c r="DP1968" s="121" t="s">
        <v>3586</v>
      </c>
      <c r="DQ1968" t="s">
        <v>6757</v>
      </c>
      <c r="DR1968" t="s">
        <v>5970</v>
      </c>
      <c r="DS1968" t="str">
        <f t="shared" si="202"/>
        <v>.410.000000000000.</v>
      </c>
    </row>
    <row r="1969" spans="111:123" x14ac:dyDescent="0.25">
      <c r="DG1969" s="121" t="s">
        <v>3599</v>
      </c>
      <c r="DH1969" s="122" t="str">
        <f>VLOOKUP(DG1969,'[1]Sheet2 (2)'!$A$2:$C$2126,3,FALSE)</f>
        <v>85110.698.000.5997.450.000000000000.17</v>
      </c>
      <c r="DI1969" t="str">
        <f t="shared" si="197"/>
        <v>85110.698.000.</v>
      </c>
      <c r="DJ1969" t="str">
        <f t="shared" si="198"/>
        <v>.450.000000000000.17</v>
      </c>
      <c r="DK1969" s="4" t="s">
        <v>5710</v>
      </c>
      <c r="DL1969" t="str">
        <f t="shared" si="199"/>
        <v>5997</v>
      </c>
      <c r="DM1969" t="s">
        <v>2735</v>
      </c>
      <c r="DN1969" t="str">
        <f t="shared" si="200"/>
        <v>110.698</v>
      </c>
      <c r="DO1969" t="str">
        <f t="shared" si="201"/>
        <v/>
      </c>
      <c r="DP1969" s="121" t="s">
        <v>3599</v>
      </c>
      <c r="DQ1969" t="s">
        <v>6730</v>
      </c>
      <c r="DR1969" t="s">
        <v>6334</v>
      </c>
      <c r="DS1969" t="str">
        <f t="shared" si="202"/>
        <v>.450.000000000000.</v>
      </c>
    </row>
    <row r="1970" spans="111:123" x14ac:dyDescent="0.25">
      <c r="DG1970" s="121" t="s">
        <v>3612</v>
      </c>
      <c r="DH1970" s="122" t="str">
        <f>VLOOKUP(DG1970,'[1]Sheet2 (2)'!$A$2:$C$2126,3,FALSE)</f>
        <v>85110.391.000.5997.610.000000000000.17</v>
      </c>
      <c r="DI1970" t="str">
        <f t="shared" si="197"/>
        <v>85110.391.000.</v>
      </c>
      <c r="DJ1970" t="str">
        <f t="shared" si="198"/>
        <v>.610.000000000000.17</v>
      </c>
      <c r="DK1970" s="4" t="s">
        <v>5740</v>
      </c>
      <c r="DL1970" t="str">
        <f t="shared" si="199"/>
        <v>5997</v>
      </c>
      <c r="DM1970" t="s">
        <v>2735</v>
      </c>
      <c r="DN1970" t="str">
        <f t="shared" si="200"/>
        <v>110.391</v>
      </c>
      <c r="DO1970" t="str">
        <f t="shared" si="201"/>
        <v/>
      </c>
      <c r="DP1970" s="121" t="s">
        <v>3612</v>
      </c>
      <c r="DQ1970" t="s">
        <v>6758</v>
      </c>
      <c r="DR1970" t="s">
        <v>5867</v>
      </c>
      <c r="DS1970" t="str">
        <f t="shared" si="202"/>
        <v>.610.000000000000.</v>
      </c>
    </row>
    <row r="1971" spans="111:123" x14ac:dyDescent="0.25">
      <c r="DG1971" s="121" t="s">
        <v>3625</v>
      </c>
      <c r="DH1971" s="122" t="str">
        <f>VLOOKUP(DG1971,'[1]Sheet2 (2)'!$A$2:$C$2126,3,FALSE)</f>
        <v>85110.689.000.5997.620.000000000000.17</v>
      </c>
      <c r="DI1971" t="str">
        <f t="shared" si="197"/>
        <v>85110.689.000.</v>
      </c>
      <c r="DJ1971" t="str">
        <f t="shared" si="198"/>
        <v>.620.000000000000.17</v>
      </c>
      <c r="DK1971" s="4" t="s">
        <v>5741</v>
      </c>
      <c r="DL1971" t="str">
        <f t="shared" si="199"/>
        <v>5997</v>
      </c>
      <c r="DM1971" t="s">
        <v>2735</v>
      </c>
      <c r="DN1971" t="str">
        <f t="shared" si="200"/>
        <v>110.689</v>
      </c>
      <c r="DO1971" t="str">
        <f t="shared" si="201"/>
        <v/>
      </c>
      <c r="DP1971" s="121" t="s">
        <v>3625</v>
      </c>
      <c r="DQ1971" t="s">
        <v>6759</v>
      </c>
      <c r="DR1971" t="s">
        <v>5869</v>
      </c>
      <c r="DS1971" t="str">
        <f t="shared" si="202"/>
        <v>.620.000000000000.</v>
      </c>
    </row>
    <row r="1972" spans="111:123" x14ac:dyDescent="0.25">
      <c r="DG1972" s="121" t="s">
        <v>3637</v>
      </c>
      <c r="DH1972" s="122" t="str">
        <f>VLOOKUP(DG1972,'[1]Sheet2 (2)'!$A$2:$C$2126,3,FALSE)</f>
        <v>85110.689.303.5997.620.000000000000.17</v>
      </c>
      <c r="DI1972" t="str">
        <f t="shared" si="197"/>
        <v>85110.689.303.</v>
      </c>
      <c r="DJ1972" t="str">
        <f t="shared" si="198"/>
        <v>.620.000000000000.17</v>
      </c>
      <c r="DK1972" s="4" t="s">
        <v>5742</v>
      </c>
      <c r="DL1972" t="str">
        <f t="shared" si="199"/>
        <v>5997</v>
      </c>
      <c r="DM1972" t="s">
        <v>2735</v>
      </c>
      <c r="DN1972" t="str">
        <f t="shared" si="200"/>
        <v>110.689</v>
      </c>
      <c r="DO1972" t="str">
        <f t="shared" si="201"/>
        <v/>
      </c>
      <c r="DP1972" s="121" t="s">
        <v>3637</v>
      </c>
      <c r="DQ1972" t="s">
        <v>6760</v>
      </c>
      <c r="DR1972" t="s">
        <v>5869</v>
      </c>
      <c r="DS1972" t="str">
        <f t="shared" si="202"/>
        <v>.620.000000000000.</v>
      </c>
    </row>
    <row r="1973" spans="111:123" x14ac:dyDescent="0.25">
      <c r="DG1973" s="121" t="s">
        <v>3649</v>
      </c>
      <c r="DH1973" s="122" t="str">
        <f>VLOOKUP(DG1973,'[1]Sheet2 (2)'!$A$2:$C$2126,3,FALSE)</f>
        <v>85110.689.306.5997.620.000000000000.17</v>
      </c>
      <c r="DI1973" t="str">
        <f t="shared" si="197"/>
        <v>85110.689.306.</v>
      </c>
      <c r="DJ1973" t="str">
        <f t="shared" si="198"/>
        <v>.620.000000000000.17</v>
      </c>
      <c r="DK1973" s="4" t="s">
        <v>5743</v>
      </c>
      <c r="DL1973" t="str">
        <f t="shared" si="199"/>
        <v>5997</v>
      </c>
      <c r="DM1973" t="s">
        <v>2735</v>
      </c>
      <c r="DN1973" t="str">
        <f t="shared" si="200"/>
        <v>110.689</v>
      </c>
      <c r="DO1973" t="str">
        <f t="shared" si="201"/>
        <v/>
      </c>
      <c r="DP1973" s="121" t="s">
        <v>3649</v>
      </c>
      <c r="DQ1973" t="s">
        <v>6761</v>
      </c>
      <c r="DR1973" t="s">
        <v>5869</v>
      </c>
      <c r="DS1973" t="str">
        <f t="shared" si="202"/>
        <v>.620.000000000000.</v>
      </c>
    </row>
    <row r="1974" spans="111:123" x14ac:dyDescent="0.25">
      <c r="DG1974" s="121" t="s">
        <v>3662</v>
      </c>
      <c r="DH1974" s="122" t="str">
        <f>VLOOKUP(DG1974,'[1]Sheet2 (2)'!$A$2:$C$2126,3,FALSE)</f>
        <v>85110.689.301.5997.620.000000000000.17</v>
      </c>
      <c r="DI1974" t="str">
        <f t="shared" si="197"/>
        <v>85110.689.301.</v>
      </c>
      <c r="DJ1974" t="str">
        <f t="shared" si="198"/>
        <v>.620.000000000000.17</v>
      </c>
      <c r="DK1974" s="4" t="s">
        <v>5744</v>
      </c>
      <c r="DL1974" t="str">
        <f t="shared" si="199"/>
        <v>5997</v>
      </c>
      <c r="DM1974" t="s">
        <v>2735</v>
      </c>
      <c r="DN1974" t="str">
        <f t="shared" si="200"/>
        <v>110.689</v>
      </c>
      <c r="DO1974" t="str">
        <f t="shared" si="201"/>
        <v/>
      </c>
      <c r="DP1974" s="121" t="s">
        <v>3662</v>
      </c>
      <c r="DQ1974" t="s">
        <v>6762</v>
      </c>
      <c r="DR1974" t="s">
        <v>5869</v>
      </c>
      <c r="DS1974" t="str">
        <f t="shared" si="202"/>
        <v>.620.000000000000.</v>
      </c>
    </row>
    <row r="1975" spans="111:123" x14ac:dyDescent="0.25">
      <c r="DG1975" s="121" t="s">
        <v>3675</v>
      </c>
      <c r="DH1975" s="122" t="str">
        <f>VLOOKUP(DG1975,'[1]Sheet2 (2)'!$A$2:$C$2126,3,FALSE)</f>
        <v>85110.689.317.5997.620.000000000000.17</v>
      </c>
      <c r="DI1975" t="str">
        <f t="shared" si="197"/>
        <v>85110.689.317.</v>
      </c>
      <c r="DJ1975" t="str">
        <f t="shared" si="198"/>
        <v>.620.000000000000.17</v>
      </c>
      <c r="DK1975" s="4" t="s">
        <v>5745</v>
      </c>
      <c r="DL1975" t="str">
        <f t="shared" si="199"/>
        <v>5997</v>
      </c>
      <c r="DM1975" t="s">
        <v>2735</v>
      </c>
      <c r="DN1975" t="str">
        <f t="shared" si="200"/>
        <v>110.689</v>
      </c>
      <c r="DO1975" t="str">
        <f t="shared" si="201"/>
        <v/>
      </c>
      <c r="DP1975" s="121" t="s">
        <v>3675</v>
      </c>
      <c r="DQ1975" t="s">
        <v>6763</v>
      </c>
      <c r="DR1975" t="s">
        <v>5869</v>
      </c>
      <c r="DS1975" t="str">
        <f t="shared" si="202"/>
        <v>.620.000000000000.</v>
      </c>
    </row>
    <row r="1976" spans="111:123" x14ac:dyDescent="0.25">
      <c r="DG1976" s="121" t="s">
        <v>3688</v>
      </c>
      <c r="DH1976" s="122" t="str">
        <f>VLOOKUP(DG1976,'[1]Sheet2 (2)'!$A$2:$C$2126,3,FALSE)</f>
        <v>85110.689.316.5997.620.000000000000.17</v>
      </c>
      <c r="DI1976" t="str">
        <f t="shared" si="197"/>
        <v>85110.689.316.</v>
      </c>
      <c r="DJ1976" t="str">
        <f t="shared" si="198"/>
        <v>.620.000000000000.17</v>
      </c>
      <c r="DK1976" s="4" t="s">
        <v>5746</v>
      </c>
      <c r="DL1976" t="str">
        <f t="shared" si="199"/>
        <v>5997</v>
      </c>
      <c r="DM1976" t="s">
        <v>2735</v>
      </c>
      <c r="DN1976" t="str">
        <f t="shared" si="200"/>
        <v>110.689</v>
      </c>
      <c r="DO1976" t="str">
        <f t="shared" si="201"/>
        <v/>
      </c>
      <c r="DP1976" s="121" t="s">
        <v>3688</v>
      </c>
      <c r="DQ1976" t="s">
        <v>6764</v>
      </c>
      <c r="DR1976" t="s">
        <v>5869</v>
      </c>
      <c r="DS1976" t="str">
        <f t="shared" si="202"/>
        <v>.620.000000000000.</v>
      </c>
    </row>
    <row r="1977" spans="111:123" x14ac:dyDescent="0.25">
      <c r="DG1977" s="121" t="s">
        <v>3700</v>
      </c>
      <c r="DH1977" s="122" t="str">
        <f>VLOOKUP(DG1977,'[1]Sheet2 (2)'!$A$2:$C$2126,3,FALSE)</f>
        <v>85110.689.308.5997.620.000000000000.17</v>
      </c>
      <c r="DI1977" t="str">
        <f t="shared" si="197"/>
        <v>85110.689.308.</v>
      </c>
      <c r="DJ1977" t="str">
        <f t="shared" si="198"/>
        <v>.620.000000000000.17</v>
      </c>
      <c r="DK1977" s="4" t="s">
        <v>5747</v>
      </c>
      <c r="DL1977" t="str">
        <f t="shared" si="199"/>
        <v>5997</v>
      </c>
      <c r="DM1977" t="s">
        <v>2735</v>
      </c>
      <c r="DN1977" t="str">
        <f t="shared" si="200"/>
        <v>110.689</v>
      </c>
      <c r="DO1977" t="str">
        <f t="shared" si="201"/>
        <v/>
      </c>
      <c r="DP1977" s="121" t="s">
        <v>3700</v>
      </c>
      <c r="DQ1977" t="s">
        <v>6765</v>
      </c>
      <c r="DR1977" t="s">
        <v>5869</v>
      </c>
      <c r="DS1977" t="str">
        <f t="shared" si="202"/>
        <v>.620.000000000000.</v>
      </c>
    </row>
    <row r="1978" spans="111:123" x14ac:dyDescent="0.25">
      <c r="DG1978" s="121" t="s">
        <v>3712</v>
      </c>
      <c r="DH1978" s="122" t="str">
        <f>VLOOKUP(DG1978,'[1]Sheet2 (2)'!$A$2:$C$2126,3,FALSE)</f>
        <v>85110.689.307.5997.620.000000000000.17</v>
      </c>
      <c r="DI1978" t="str">
        <f t="shared" si="197"/>
        <v>85110.689.307.</v>
      </c>
      <c r="DJ1978" t="str">
        <f t="shared" si="198"/>
        <v>.620.000000000000.17</v>
      </c>
      <c r="DK1978" s="4" t="s">
        <v>5748</v>
      </c>
      <c r="DL1978" t="str">
        <f t="shared" si="199"/>
        <v>5997</v>
      </c>
      <c r="DM1978" t="s">
        <v>2735</v>
      </c>
      <c r="DN1978" t="str">
        <f t="shared" si="200"/>
        <v>110.689</v>
      </c>
      <c r="DO1978" t="str">
        <f t="shared" si="201"/>
        <v/>
      </c>
      <c r="DP1978" s="121" t="s">
        <v>3712</v>
      </c>
      <c r="DQ1978" t="s">
        <v>6766</v>
      </c>
      <c r="DR1978" t="s">
        <v>5869</v>
      </c>
      <c r="DS1978" t="str">
        <f t="shared" si="202"/>
        <v>.620.000000000000.</v>
      </c>
    </row>
    <row r="1979" spans="111:123" x14ac:dyDescent="0.25">
      <c r="DG1979" s="121" t="s">
        <v>3724</v>
      </c>
      <c r="DH1979" s="122" t="str">
        <f>VLOOKUP(DG1979,'[1]Sheet2 (2)'!$A$2:$C$2126,3,FALSE)</f>
        <v>85110.687.000.5997.630.000000000000.17</v>
      </c>
      <c r="DI1979" t="str">
        <f t="shared" si="197"/>
        <v>85110.687.000.</v>
      </c>
      <c r="DJ1979" t="str">
        <f t="shared" si="198"/>
        <v>.630.000000000000.17</v>
      </c>
      <c r="DK1979" s="4" t="s">
        <v>5749</v>
      </c>
      <c r="DL1979" t="str">
        <f t="shared" si="199"/>
        <v>5997</v>
      </c>
      <c r="DM1979" t="s">
        <v>2735</v>
      </c>
      <c r="DN1979" t="str">
        <f t="shared" si="200"/>
        <v>110.687</v>
      </c>
      <c r="DO1979" t="str">
        <f t="shared" si="201"/>
        <v/>
      </c>
      <c r="DP1979" s="121" t="s">
        <v>3724</v>
      </c>
      <c r="DQ1979" t="s">
        <v>6767</v>
      </c>
      <c r="DR1979" t="s">
        <v>5876</v>
      </c>
      <c r="DS1979" t="str">
        <f t="shared" si="202"/>
        <v>.630.000000000000.</v>
      </c>
    </row>
    <row r="1980" spans="111:123" x14ac:dyDescent="0.25">
      <c r="DG1980" s="121" t="s">
        <v>3736</v>
      </c>
      <c r="DH1980" s="122" t="str">
        <f>VLOOKUP(DG1980,'[1]Sheet2 (2)'!$A$2:$C$2126,3,FALSE)</f>
        <v>85110.689.305.5997.620.000000000000.17</v>
      </c>
      <c r="DI1980" t="str">
        <f t="shared" si="197"/>
        <v>85110.689.305.</v>
      </c>
      <c r="DJ1980" t="str">
        <f t="shared" si="198"/>
        <v>.620.000000000000.17</v>
      </c>
      <c r="DK1980" s="4" t="s">
        <v>5750</v>
      </c>
      <c r="DL1980" t="str">
        <f t="shared" si="199"/>
        <v>5997</v>
      </c>
      <c r="DM1980" t="s">
        <v>2735</v>
      </c>
      <c r="DN1980" t="str">
        <f t="shared" si="200"/>
        <v>110.689</v>
      </c>
      <c r="DO1980" t="str">
        <f t="shared" si="201"/>
        <v/>
      </c>
      <c r="DP1980" s="121" t="s">
        <v>3736</v>
      </c>
      <c r="DQ1980" t="s">
        <v>6768</v>
      </c>
      <c r="DR1980" t="s">
        <v>5869</v>
      </c>
      <c r="DS1980" t="str">
        <f t="shared" si="202"/>
        <v>.620.000000000000.</v>
      </c>
    </row>
    <row r="1981" spans="111:123" x14ac:dyDescent="0.25">
      <c r="DG1981" s="121" t="s">
        <v>3748</v>
      </c>
      <c r="DH1981" s="122" t="str">
        <f>VLOOKUP(DG1981,'[1]Sheet2 (2)'!$A$2:$C$2126,3,FALSE)</f>
        <v>85110.686.000.5997.780.000000000000.17</v>
      </c>
      <c r="DI1981" t="str">
        <f t="shared" si="197"/>
        <v>85110.686.000.</v>
      </c>
      <c r="DJ1981" t="str">
        <f t="shared" si="198"/>
        <v>.780.000000000000.17</v>
      </c>
      <c r="DK1981" s="4" t="s">
        <v>5751</v>
      </c>
      <c r="DL1981" t="str">
        <f t="shared" si="199"/>
        <v>5997</v>
      </c>
      <c r="DM1981" t="s">
        <v>2735</v>
      </c>
      <c r="DN1981" t="str">
        <f t="shared" si="200"/>
        <v>110.686</v>
      </c>
      <c r="DO1981" t="str">
        <f t="shared" si="201"/>
        <v/>
      </c>
      <c r="DP1981" s="121" t="s">
        <v>3748</v>
      </c>
      <c r="DQ1981" t="s">
        <v>6769</v>
      </c>
      <c r="DR1981" t="s">
        <v>5909</v>
      </c>
      <c r="DS1981" t="str">
        <f t="shared" si="202"/>
        <v>.780.000000000000.</v>
      </c>
    </row>
    <row r="1982" spans="111:123" x14ac:dyDescent="0.25">
      <c r="DG1982" s="121" t="s">
        <v>3760</v>
      </c>
      <c r="DH1982" s="122" t="str">
        <f>VLOOKUP(DG1982,'[1]Sheet2 (2)'!$A$2:$C$2126,3,FALSE)</f>
        <v>85110.700.000.5997.780.000000000000.17</v>
      </c>
      <c r="DI1982" t="str">
        <f t="shared" si="197"/>
        <v>85110.700.000.</v>
      </c>
      <c r="DJ1982" t="str">
        <f t="shared" si="198"/>
        <v>.780.000000000000.17</v>
      </c>
      <c r="DK1982" s="4" t="s">
        <v>5752</v>
      </c>
      <c r="DL1982" t="str">
        <f t="shared" si="199"/>
        <v>5997</v>
      </c>
      <c r="DM1982" t="s">
        <v>2735</v>
      </c>
      <c r="DN1982" t="str">
        <f t="shared" si="200"/>
        <v>110.700</v>
      </c>
      <c r="DO1982" t="str">
        <f t="shared" si="201"/>
        <v/>
      </c>
      <c r="DP1982" s="121" t="s">
        <v>3760</v>
      </c>
      <c r="DQ1982" t="s">
        <v>6770</v>
      </c>
      <c r="DR1982" t="s">
        <v>5909</v>
      </c>
      <c r="DS1982" t="str">
        <f t="shared" si="202"/>
        <v>.780.000000000000.</v>
      </c>
    </row>
    <row r="1983" spans="111:123" x14ac:dyDescent="0.25">
      <c r="DG1983" s="121" t="s">
        <v>3772</v>
      </c>
      <c r="DH1983" s="122" t="str">
        <f>VLOOKUP(DG1983,'[1]Sheet2 (2)'!$A$2:$C$2126,3,FALSE)</f>
        <v>85110.391.294.5997.630.000000000000.17</v>
      </c>
      <c r="DI1983" t="str">
        <f t="shared" si="197"/>
        <v>85110.391.294.</v>
      </c>
      <c r="DJ1983" t="str">
        <f t="shared" si="198"/>
        <v>.630.000000000000.17</v>
      </c>
      <c r="DK1983" s="4" t="s">
        <v>5753</v>
      </c>
      <c r="DL1983" t="str">
        <f t="shared" si="199"/>
        <v>5997</v>
      </c>
      <c r="DM1983" t="s">
        <v>2735</v>
      </c>
      <c r="DN1983" t="str">
        <f t="shared" si="200"/>
        <v>110.391</v>
      </c>
      <c r="DO1983" t="str">
        <f t="shared" si="201"/>
        <v/>
      </c>
      <c r="DP1983" s="121" t="s">
        <v>3772</v>
      </c>
      <c r="DQ1983" t="s">
        <v>6771</v>
      </c>
      <c r="DR1983" t="s">
        <v>5876</v>
      </c>
      <c r="DS1983" t="str">
        <f t="shared" si="202"/>
        <v>.630.000000000000.</v>
      </c>
    </row>
    <row r="1984" spans="111:123" x14ac:dyDescent="0.25">
      <c r="DG1984" s="121" t="s">
        <v>3784</v>
      </c>
      <c r="DH1984" s="122" t="str">
        <f>VLOOKUP(DG1984,'[1]Sheet2 (2)'!$A$2:$C$2126,3,FALSE)</f>
        <v>85110.695.000.5997.630.000000000000.17</v>
      </c>
      <c r="DI1984" t="str">
        <f t="shared" si="197"/>
        <v>85110.695.000.</v>
      </c>
      <c r="DJ1984" t="str">
        <f t="shared" si="198"/>
        <v>.630.000000000000.17</v>
      </c>
      <c r="DK1984" s="4" t="s">
        <v>5754</v>
      </c>
      <c r="DL1984" t="str">
        <f t="shared" si="199"/>
        <v>5997</v>
      </c>
      <c r="DM1984" t="s">
        <v>2735</v>
      </c>
      <c r="DN1984" t="str">
        <f t="shared" si="200"/>
        <v>110.695</v>
      </c>
      <c r="DO1984" t="str">
        <f t="shared" si="201"/>
        <v/>
      </c>
      <c r="DP1984" s="121" t="s">
        <v>3784</v>
      </c>
      <c r="DQ1984" t="s">
        <v>6772</v>
      </c>
      <c r="DR1984" t="s">
        <v>5876</v>
      </c>
      <c r="DS1984" t="str">
        <f t="shared" si="202"/>
        <v>.630.000000000000.</v>
      </c>
    </row>
    <row r="1985" spans="111:123" x14ac:dyDescent="0.25">
      <c r="DG1985" s="121" t="s">
        <v>3796</v>
      </c>
      <c r="DH1985" s="122" t="str">
        <f>VLOOKUP(DG1985,'[1]Sheet2 (2)'!$A$2:$C$2126,3,FALSE)</f>
        <v>85110.695.000.5997.630.000000000000.17</v>
      </c>
      <c r="DI1985" t="str">
        <f t="shared" si="197"/>
        <v>85110.695.000.</v>
      </c>
      <c r="DJ1985" t="str">
        <f t="shared" si="198"/>
        <v>.630.000000000000.17</v>
      </c>
      <c r="DK1985" s="4" t="s">
        <v>5754</v>
      </c>
      <c r="DL1985" t="str">
        <f t="shared" si="199"/>
        <v>5997</v>
      </c>
      <c r="DM1985" t="s">
        <v>2735</v>
      </c>
      <c r="DN1985" t="str">
        <f t="shared" si="200"/>
        <v>110.695</v>
      </c>
      <c r="DO1985" t="str">
        <f t="shared" si="201"/>
        <v/>
      </c>
      <c r="DP1985" s="121" t="s">
        <v>3796</v>
      </c>
      <c r="DQ1985" t="s">
        <v>6772</v>
      </c>
      <c r="DR1985" t="s">
        <v>5876</v>
      </c>
      <c r="DS1985" t="str">
        <f t="shared" si="202"/>
        <v>.630.000000000000.</v>
      </c>
    </row>
    <row r="1986" spans="111:123" x14ac:dyDescent="0.25">
      <c r="DG1986" s="121" t="s">
        <v>3808</v>
      </c>
      <c r="DH1986" s="122" t="str">
        <f>VLOOKUP(DG1986,'[1]Sheet2 (2)'!$A$2:$C$2126,3,FALSE)</f>
        <v>85110.695.000.5997.630.000000000000.17</v>
      </c>
      <c r="DI1986" t="str">
        <f t="shared" si="197"/>
        <v>85110.695.000.</v>
      </c>
      <c r="DJ1986" t="str">
        <f t="shared" si="198"/>
        <v>.630.000000000000.17</v>
      </c>
      <c r="DK1986" s="4" t="s">
        <v>5754</v>
      </c>
      <c r="DL1986" t="str">
        <f t="shared" si="199"/>
        <v>5997</v>
      </c>
      <c r="DM1986" t="s">
        <v>2735</v>
      </c>
      <c r="DN1986" t="str">
        <f t="shared" si="200"/>
        <v>110.695</v>
      </c>
      <c r="DO1986" t="str">
        <f t="shared" si="201"/>
        <v/>
      </c>
      <c r="DP1986" s="121" t="s">
        <v>3808</v>
      </c>
      <c r="DQ1986" t="s">
        <v>6772</v>
      </c>
      <c r="DR1986" t="s">
        <v>5876</v>
      </c>
      <c r="DS1986" t="str">
        <f t="shared" si="202"/>
        <v>.630.000000000000.</v>
      </c>
    </row>
    <row r="1987" spans="111:123" x14ac:dyDescent="0.25">
      <c r="DG1987" s="121" t="s">
        <v>3820</v>
      </c>
      <c r="DH1987" s="122" t="str">
        <f>VLOOKUP(DG1987,'[1]Sheet2 (2)'!$A$2:$C$2126,3,FALSE)</f>
        <v>85110.695.000.5997.630.000000000000.17</v>
      </c>
      <c r="DI1987" t="str">
        <f t="shared" ref="DI1987:DI2050" si="203">MID(DH1987,1,14)</f>
        <v>85110.695.000.</v>
      </c>
      <c r="DJ1987" t="str">
        <f t="shared" ref="DJ1987:DJ2050" si="204">MID(DH1987,19,20)</f>
        <v>.630.000000000000.17</v>
      </c>
      <c r="DK1987" s="4" t="s">
        <v>5754</v>
      </c>
      <c r="DL1987" t="str">
        <f t="shared" ref="DL1987:DL2050" si="205">MID(DH1987,15,4)</f>
        <v>5997</v>
      </c>
      <c r="DM1987" t="s">
        <v>2735</v>
      </c>
      <c r="DN1987" t="str">
        <f t="shared" ref="DN1987:DN2050" si="206">MID(DI1987,3,7)</f>
        <v>110.695</v>
      </c>
      <c r="DO1987" t="str">
        <f t="shared" ref="DO1987:DO2050" si="207">IF(DN1987="110.999","N/A","")</f>
        <v/>
      </c>
      <c r="DP1987" s="121" t="s">
        <v>3820</v>
      </c>
      <c r="DQ1987" t="s">
        <v>6772</v>
      </c>
      <c r="DR1987" t="s">
        <v>5876</v>
      </c>
      <c r="DS1987" t="str">
        <f t="shared" ref="DS1987:DS2050" si="208">MID(DR1987,1,18)</f>
        <v>.630.000000000000.</v>
      </c>
    </row>
    <row r="1988" spans="111:123" x14ac:dyDescent="0.25">
      <c r="DG1988" s="121" t="s">
        <v>3832</v>
      </c>
      <c r="DH1988" s="122" t="str">
        <f>VLOOKUP(DG1988,'[1]Sheet2 (2)'!$A$2:$C$2126,3,FALSE)</f>
        <v>85110.695.000.5997.630.000000000000.17</v>
      </c>
      <c r="DI1988" t="str">
        <f t="shared" si="203"/>
        <v>85110.695.000.</v>
      </c>
      <c r="DJ1988" t="str">
        <f t="shared" si="204"/>
        <v>.630.000000000000.17</v>
      </c>
      <c r="DK1988" s="4" t="s">
        <v>5754</v>
      </c>
      <c r="DL1988" t="str">
        <f t="shared" si="205"/>
        <v>5997</v>
      </c>
      <c r="DM1988" t="s">
        <v>2735</v>
      </c>
      <c r="DN1988" t="str">
        <f t="shared" si="206"/>
        <v>110.695</v>
      </c>
      <c r="DO1988" t="str">
        <f t="shared" si="207"/>
        <v/>
      </c>
      <c r="DP1988" s="121" t="s">
        <v>3832</v>
      </c>
      <c r="DQ1988" t="s">
        <v>6772</v>
      </c>
      <c r="DR1988" t="s">
        <v>5876</v>
      </c>
      <c r="DS1988" t="str">
        <f t="shared" si="208"/>
        <v>.630.000000000000.</v>
      </c>
    </row>
    <row r="1989" spans="111:123" x14ac:dyDescent="0.25">
      <c r="DG1989" s="121" t="s">
        <v>3844</v>
      </c>
      <c r="DH1989" s="122" t="str">
        <f>VLOOKUP(DG1989,'[1]Sheet2 (2)'!$A$2:$C$2126,3,FALSE)</f>
        <v>85110.391.291.5997.630.000000000000.17</v>
      </c>
      <c r="DI1989" t="str">
        <f t="shared" si="203"/>
        <v>85110.391.291.</v>
      </c>
      <c r="DJ1989" t="str">
        <f t="shared" si="204"/>
        <v>.630.000000000000.17</v>
      </c>
      <c r="DK1989" s="4" t="s">
        <v>5755</v>
      </c>
      <c r="DL1989" t="str">
        <f t="shared" si="205"/>
        <v>5997</v>
      </c>
      <c r="DM1989" t="s">
        <v>2735</v>
      </c>
      <c r="DN1989" t="str">
        <f t="shared" si="206"/>
        <v>110.391</v>
      </c>
      <c r="DO1989" t="str">
        <f t="shared" si="207"/>
        <v/>
      </c>
      <c r="DP1989" s="121" t="s">
        <v>3844</v>
      </c>
      <c r="DQ1989" t="s">
        <v>6773</v>
      </c>
      <c r="DR1989" t="s">
        <v>5876</v>
      </c>
      <c r="DS1989" t="str">
        <f t="shared" si="208"/>
        <v>.630.000000000000.</v>
      </c>
    </row>
    <row r="1990" spans="111:123" x14ac:dyDescent="0.25">
      <c r="DG1990" s="121" t="s">
        <v>3856</v>
      </c>
      <c r="DH1990" s="122" t="str">
        <f>VLOOKUP(DG1990,'[1]Sheet2 (2)'!$A$2:$C$2126,3,FALSE)</f>
        <v>85110.781.000.5997.710.000000000000.17</v>
      </c>
      <c r="DI1990" t="str">
        <f t="shared" si="203"/>
        <v>85110.781.000.</v>
      </c>
      <c r="DJ1990" t="str">
        <f t="shared" si="204"/>
        <v>.710.000000000000.17</v>
      </c>
      <c r="DK1990" s="4" t="s">
        <v>5756</v>
      </c>
      <c r="DL1990" t="str">
        <f t="shared" si="205"/>
        <v>5997</v>
      </c>
      <c r="DM1990" t="s">
        <v>2735</v>
      </c>
      <c r="DN1990" t="str">
        <f t="shared" si="206"/>
        <v>110.781</v>
      </c>
      <c r="DO1990" t="str">
        <f t="shared" si="207"/>
        <v/>
      </c>
      <c r="DP1990" s="121" t="s">
        <v>3856</v>
      </c>
      <c r="DQ1990" t="s">
        <v>6774</v>
      </c>
      <c r="DR1990" t="s">
        <v>5919</v>
      </c>
      <c r="DS1990" t="str">
        <f t="shared" si="208"/>
        <v>.710.000000000000.</v>
      </c>
    </row>
    <row r="1991" spans="111:123" x14ac:dyDescent="0.25">
      <c r="DG1991" s="121" t="s">
        <v>3869</v>
      </c>
      <c r="DH1991" s="122" t="str">
        <f>VLOOKUP(DG1991,'[1]Sheet2 (2)'!$A$2:$C$2126,3,FALSE)</f>
        <v>85110.782.000.5997.730.000000000000.17</v>
      </c>
      <c r="DI1991" t="str">
        <f t="shared" si="203"/>
        <v>85110.782.000.</v>
      </c>
      <c r="DJ1991" t="str">
        <f t="shared" si="204"/>
        <v>.730.000000000000.17</v>
      </c>
      <c r="DK1991" s="4" t="s">
        <v>5757</v>
      </c>
      <c r="DL1991" t="str">
        <f t="shared" si="205"/>
        <v>5997</v>
      </c>
      <c r="DM1991" t="s">
        <v>2735</v>
      </c>
      <c r="DN1991" t="str">
        <f t="shared" si="206"/>
        <v>110.782</v>
      </c>
      <c r="DO1991" t="str">
        <f t="shared" si="207"/>
        <v/>
      </c>
      <c r="DP1991" s="121" t="s">
        <v>3869</v>
      </c>
      <c r="DQ1991" t="s">
        <v>6775</v>
      </c>
      <c r="DR1991" t="s">
        <v>6092</v>
      </c>
      <c r="DS1991" t="str">
        <f t="shared" si="208"/>
        <v>.730.000000000000.</v>
      </c>
    </row>
    <row r="1992" spans="111:123" x14ac:dyDescent="0.25">
      <c r="DG1992" s="121" t="s">
        <v>3882</v>
      </c>
      <c r="DH1992" s="122" t="str">
        <f>VLOOKUP(DG1992,'[1]Sheet2 (2)'!$A$2:$C$2126,3,FALSE)</f>
        <v>85110.783.000.5997.760.000000000000.17</v>
      </c>
      <c r="DI1992" t="str">
        <f t="shared" si="203"/>
        <v>85110.783.000.</v>
      </c>
      <c r="DJ1992" t="str">
        <f t="shared" si="204"/>
        <v>.760.000000000000.17</v>
      </c>
      <c r="DK1992" s="4" t="s">
        <v>5758</v>
      </c>
      <c r="DL1992" t="str">
        <f t="shared" si="205"/>
        <v>5997</v>
      </c>
      <c r="DM1992" t="s">
        <v>2735</v>
      </c>
      <c r="DN1992" t="str">
        <f t="shared" si="206"/>
        <v>110.783</v>
      </c>
      <c r="DO1992" t="str">
        <f t="shared" si="207"/>
        <v/>
      </c>
      <c r="DP1992" s="121" t="s">
        <v>3882</v>
      </c>
      <c r="DQ1992" t="s">
        <v>6776</v>
      </c>
      <c r="DR1992" t="s">
        <v>6089</v>
      </c>
      <c r="DS1992" t="str">
        <f t="shared" si="208"/>
        <v>.760.000000000000.</v>
      </c>
    </row>
    <row r="1993" spans="111:123" x14ac:dyDescent="0.25">
      <c r="DG1993" s="121" t="s">
        <v>3894</v>
      </c>
      <c r="DH1993" s="122" t="str">
        <f>VLOOKUP(DG1993,'[1]Sheet2 (2)'!$A$2:$C$2126,3,FALSE)</f>
        <v>85110.784.000.5997.720.000000000000.17</v>
      </c>
      <c r="DI1993" t="str">
        <f t="shared" si="203"/>
        <v>85110.784.000.</v>
      </c>
      <c r="DJ1993" t="str">
        <f t="shared" si="204"/>
        <v>.720.000000000000.17</v>
      </c>
      <c r="DK1993" s="4" t="s">
        <v>5759</v>
      </c>
      <c r="DL1993" t="str">
        <f t="shared" si="205"/>
        <v>5997</v>
      </c>
      <c r="DM1993" t="s">
        <v>2735</v>
      </c>
      <c r="DN1993" t="str">
        <f t="shared" si="206"/>
        <v>110.784</v>
      </c>
      <c r="DO1993" t="str">
        <f t="shared" si="207"/>
        <v/>
      </c>
      <c r="DP1993" s="121" t="s">
        <v>3894</v>
      </c>
      <c r="DQ1993" t="s">
        <v>6777</v>
      </c>
      <c r="DR1993" t="s">
        <v>5912</v>
      </c>
      <c r="DS1993" t="str">
        <f t="shared" si="208"/>
        <v>.720.000000000000.</v>
      </c>
    </row>
    <row r="1994" spans="111:123" x14ac:dyDescent="0.25">
      <c r="DG1994" s="121" t="s">
        <v>3906</v>
      </c>
      <c r="DH1994" s="122" t="str">
        <f>VLOOKUP(DG1994,'[1]Sheet2 (2)'!$A$2:$C$2126,3,FALSE)</f>
        <v>85110.785.000.5997.630.000000000000.17</v>
      </c>
      <c r="DI1994" t="str">
        <f t="shared" si="203"/>
        <v>85110.785.000.</v>
      </c>
      <c r="DJ1994" t="str">
        <f t="shared" si="204"/>
        <v>.630.000000000000.17</v>
      </c>
      <c r="DK1994" s="4" t="s">
        <v>5760</v>
      </c>
      <c r="DL1994" t="str">
        <f t="shared" si="205"/>
        <v>5997</v>
      </c>
      <c r="DM1994" t="s">
        <v>2735</v>
      </c>
      <c r="DN1994" t="str">
        <f t="shared" si="206"/>
        <v>110.785</v>
      </c>
      <c r="DO1994" t="str">
        <f t="shared" si="207"/>
        <v/>
      </c>
      <c r="DP1994" s="121" t="s">
        <v>3906</v>
      </c>
      <c r="DQ1994" t="s">
        <v>6778</v>
      </c>
      <c r="DR1994" t="s">
        <v>5876</v>
      </c>
      <c r="DS1994" t="str">
        <f t="shared" si="208"/>
        <v>.630.000000000000.</v>
      </c>
    </row>
    <row r="1995" spans="111:123" x14ac:dyDescent="0.25">
      <c r="DG1995" s="121" t="s">
        <v>3918</v>
      </c>
      <c r="DH1995" s="122" t="str">
        <f>VLOOKUP(DG1995,'[1]Sheet2 (2)'!$A$2:$C$2126,3,FALSE)</f>
        <v>85110.391.292.5997.630.000000000000.17</v>
      </c>
      <c r="DI1995" t="str">
        <f t="shared" si="203"/>
        <v>85110.391.292.</v>
      </c>
      <c r="DJ1995" t="str">
        <f t="shared" si="204"/>
        <v>.630.000000000000.17</v>
      </c>
      <c r="DK1995" s="4" t="s">
        <v>5761</v>
      </c>
      <c r="DL1995" t="str">
        <f t="shared" si="205"/>
        <v>5997</v>
      </c>
      <c r="DM1995" t="s">
        <v>2735</v>
      </c>
      <c r="DN1995" t="str">
        <f t="shared" si="206"/>
        <v>110.391</v>
      </c>
      <c r="DO1995" t="str">
        <f t="shared" si="207"/>
        <v/>
      </c>
      <c r="DP1995" s="121" t="s">
        <v>3918</v>
      </c>
      <c r="DQ1995" t="s">
        <v>6779</v>
      </c>
      <c r="DR1995" t="s">
        <v>5876</v>
      </c>
      <c r="DS1995" t="str">
        <f t="shared" si="208"/>
        <v>.630.000000000000.</v>
      </c>
    </row>
    <row r="1996" spans="111:123" x14ac:dyDescent="0.25">
      <c r="DG1996" s="121" t="s">
        <v>3930</v>
      </c>
      <c r="DH1996" s="122" t="str">
        <f>VLOOKUP(DG1996,'[1]Sheet2 (2)'!$A$2:$C$2126,3,FALSE)</f>
        <v>85110.391.000.5997.610.000000000000.17</v>
      </c>
      <c r="DI1996" t="str">
        <f t="shared" si="203"/>
        <v>85110.391.000.</v>
      </c>
      <c r="DJ1996" t="str">
        <f t="shared" si="204"/>
        <v>.610.000000000000.17</v>
      </c>
      <c r="DK1996" s="4" t="s">
        <v>5740</v>
      </c>
      <c r="DL1996" t="str">
        <f t="shared" si="205"/>
        <v>5997</v>
      </c>
      <c r="DM1996" t="s">
        <v>2735</v>
      </c>
      <c r="DN1996" t="str">
        <f t="shared" si="206"/>
        <v>110.391</v>
      </c>
      <c r="DO1996" t="str">
        <f t="shared" si="207"/>
        <v/>
      </c>
      <c r="DP1996" s="121" t="s">
        <v>3930</v>
      </c>
      <c r="DQ1996" t="s">
        <v>6758</v>
      </c>
      <c r="DR1996" t="s">
        <v>5867</v>
      </c>
      <c r="DS1996" t="str">
        <f t="shared" si="208"/>
        <v>.610.000000000000.</v>
      </c>
    </row>
    <row r="1997" spans="111:123" x14ac:dyDescent="0.25">
      <c r="DG1997" s="121" t="s">
        <v>3942</v>
      </c>
      <c r="DH1997" s="122" t="str">
        <f>VLOOKUP(DG1997,'[1]Sheet2 (2)'!$A$2:$C$2126,3,FALSE)</f>
        <v>85110.390.000.5997.510.000000000000.17</v>
      </c>
      <c r="DI1997" t="str">
        <f t="shared" si="203"/>
        <v>85110.390.000.</v>
      </c>
      <c r="DJ1997" t="str">
        <f t="shared" si="204"/>
        <v>.510.000000000000.17</v>
      </c>
      <c r="DK1997" s="4" t="s">
        <v>5762</v>
      </c>
      <c r="DL1997" t="str">
        <f t="shared" si="205"/>
        <v>5997</v>
      </c>
      <c r="DM1997" t="s">
        <v>2735</v>
      </c>
      <c r="DN1997" t="str">
        <f t="shared" si="206"/>
        <v>110.390</v>
      </c>
      <c r="DO1997" t="str">
        <f t="shared" si="207"/>
        <v/>
      </c>
      <c r="DP1997" s="121" t="s">
        <v>3942</v>
      </c>
      <c r="DQ1997" t="s">
        <v>6780</v>
      </c>
      <c r="DR1997" t="s">
        <v>5885</v>
      </c>
      <c r="DS1997" t="str">
        <f t="shared" si="208"/>
        <v>.510.000000000000.</v>
      </c>
    </row>
    <row r="1998" spans="111:123" x14ac:dyDescent="0.25">
      <c r="DG1998" s="121" t="s">
        <v>3954</v>
      </c>
      <c r="DH1998" s="122" t="str">
        <f>VLOOKUP(DG1998,'[1]Sheet2 (2)'!$A$2:$C$2126,3,FALSE)</f>
        <v>85110.644.000.5997.510.000000000000.17</v>
      </c>
      <c r="DI1998" t="str">
        <f t="shared" si="203"/>
        <v>85110.644.000.</v>
      </c>
      <c r="DJ1998" t="str">
        <f t="shared" si="204"/>
        <v>.510.000000000000.17</v>
      </c>
      <c r="DK1998" s="4" t="s">
        <v>5763</v>
      </c>
      <c r="DL1998" t="str">
        <f t="shared" si="205"/>
        <v>5997</v>
      </c>
      <c r="DM1998" t="s">
        <v>2735</v>
      </c>
      <c r="DN1998" t="str">
        <f t="shared" si="206"/>
        <v>110.644</v>
      </c>
      <c r="DO1998" t="str">
        <f t="shared" si="207"/>
        <v/>
      </c>
      <c r="DP1998" s="121" t="s">
        <v>3954</v>
      </c>
      <c r="DQ1998" t="s">
        <v>6781</v>
      </c>
      <c r="DR1998" t="s">
        <v>5885</v>
      </c>
      <c r="DS1998" t="str">
        <f t="shared" si="208"/>
        <v>.510.000000000000.</v>
      </c>
    </row>
    <row r="1999" spans="111:123" x14ac:dyDescent="0.25">
      <c r="DG1999" s="121" t="s">
        <v>3967</v>
      </c>
      <c r="DH1999" s="122" t="str">
        <f>VLOOKUP(DG1999,'[1]Sheet2 (2)'!$A$2:$C$2126,3,FALSE)</f>
        <v>85110.390.263.5997.510.000000000000.17</v>
      </c>
      <c r="DI1999" t="str">
        <f t="shared" si="203"/>
        <v>85110.390.263.</v>
      </c>
      <c r="DJ1999" t="str">
        <f t="shared" si="204"/>
        <v>.510.000000000000.17</v>
      </c>
      <c r="DK1999" s="4" t="s">
        <v>5764</v>
      </c>
      <c r="DL1999" t="str">
        <f t="shared" si="205"/>
        <v>5997</v>
      </c>
      <c r="DM1999" t="s">
        <v>2735</v>
      </c>
      <c r="DN1999" t="str">
        <f t="shared" si="206"/>
        <v>110.390</v>
      </c>
      <c r="DO1999" t="str">
        <f t="shared" si="207"/>
        <v/>
      </c>
      <c r="DP1999" s="121" t="s">
        <v>3967</v>
      </c>
      <c r="DQ1999" t="s">
        <v>6782</v>
      </c>
      <c r="DR1999" t="s">
        <v>5885</v>
      </c>
      <c r="DS1999" t="str">
        <f t="shared" si="208"/>
        <v>.510.000000000000.</v>
      </c>
    </row>
    <row r="2000" spans="111:123" x14ac:dyDescent="0.25">
      <c r="DG2000" s="121" t="s">
        <v>3980</v>
      </c>
      <c r="DH2000" s="122" t="str">
        <f>VLOOKUP(DG2000,'[1]Sheet2 (2)'!$A$2:$C$2126,3,FALSE)</f>
        <v>85110.633.000.5997.560.000000000000.17</v>
      </c>
      <c r="DI2000" t="str">
        <f t="shared" si="203"/>
        <v>85110.633.000.</v>
      </c>
      <c r="DJ2000" t="str">
        <f t="shared" si="204"/>
        <v>.560.000000000000.17</v>
      </c>
      <c r="DK2000" s="4" t="s">
        <v>5765</v>
      </c>
      <c r="DL2000" t="str">
        <f t="shared" si="205"/>
        <v>5997</v>
      </c>
      <c r="DM2000" t="s">
        <v>2735</v>
      </c>
      <c r="DN2000" t="str">
        <f t="shared" si="206"/>
        <v>110.633</v>
      </c>
      <c r="DO2000" t="str">
        <f t="shared" si="207"/>
        <v/>
      </c>
      <c r="DP2000" s="121" t="s">
        <v>3980</v>
      </c>
      <c r="DQ2000" t="s">
        <v>6783</v>
      </c>
      <c r="DR2000" t="s">
        <v>5881</v>
      </c>
      <c r="DS2000" t="str">
        <f t="shared" si="208"/>
        <v>.560.000000000000.</v>
      </c>
    </row>
    <row r="2001" spans="111:123" x14ac:dyDescent="0.25">
      <c r="DG2001" s="121" t="s">
        <v>3992</v>
      </c>
      <c r="DH2001" s="122" t="str">
        <f>VLOOKUP(DG2001,'[1]Sheet2 (2)'!$A$2:$C$2126,3,FALSE)</f>
        <v>85110.634.000.5997.540.000000000000.17</v>
      </c>
      <c r="DI2001" t="str">
        <f t="shared" si="203"/>
        <v>85110.634.000.</v>
      </c>
      <c r="DJ2001" t="str">
        <f t="shared" si="204"/>
        <v>.540.000000000000.17</v>
      </c>
      <c r="DK2001" s="4" t="s">
        <v>5766</v>
      </c>
      <c r="DL2001" t="str">
        <f t="shared" si="205"/>
        <v>5997</v>
      </c>
      <c r="DM2001" t="s">
        <v>2735</v>
      </c>
      <c r="DN2001" t="str">
        <f t="shared" si="206"/>
        <v>110.634</v>
      </c>
      <c r="DO2001" t="str">
        <f t="shared" si="207"/>
        <v/>
      </c>
      <c r="DP2001" s="121" t="s">
        <v>3992</v>
      </c>
      <c r="DQ2001" t="s">
        <v>6784</v>
      </c>
      <c r="DR2001" t="s">
        <v>5883</v>
      </c>
      <c r="DS2001" t="str">
        <f t="shared" si="208"/>
        <v>.540.000000000000.</v>
      </c>
    </row>
    <row r="2002" spans="111:123" x14ac:dyDescent="0.25">
      <c r="DG2002" s="121" t="s">
        <v>4004</v>
      </c>
      <c r="DH2002" s="122" t="str">
        <f>VLOOKUP(DG2002,'[1]Sheet2 (2)'!$A$2:$C$2126,3,FALSE)</f>
        <v>85110.635.000.5997.530.000000000000.17</v>
      </c>
      <c r="DI2002" t="str">
        <f t="shared" si="203"/>
        <v>85110.635.000.</v>
      </c>
      <c r="DJ2002" t="str">
        <f t="shared" si="204"/>
        <v>.530.000000000000.17</v>
      </c>
      <c r="DK2002" s="4" t="s">
        <v>5767</v>
      </c>
      <c r="DL2002" t="str">
        <f t="shared" si="205"/>
        <v>5997</v>
      </c>
      <c r="DM2002" t="s">
        <v>2735</v>
      </c>
      <c r="DN2002" t="str">
        <f t="shared" si="206"/>
        <v>110.635</v>
      </c>
      <c r="DO2002" t="str">
        <f t="shared" si="207"/>
        <v/>
      </c>
      <c r="DP2002" s="121" t="s">
        <v>4004</v>
      </c>
      <c r="DQ2002" t="s">
        <v>6785</v>
      </c>
      <c r="DR2002" t="s">
        <v>6102</v>
      </c>
      <c r="DS2002" t="str">
        <f t="shared" si="208"/>
        <v>.530.000000000000.</v>
      </c>
    </row>
    <row r="2003" spans="111:123" x14ac:dyDescent="0.25">
      <c r="DG2003" s="121" t="s">
        <v>4016</v>
      </c>
      <c r="DH2003" s="122" t="str">
        <f>VLOOKUP(DG2003,'[1]Sheet2 (2)'!$A$2:$C$2126,3,FALSE)</f>
        <v>85110.632.000.5997.520.000000000000.17</v>
      </c>
      <c r="DI2003" t="str">
        <f t="shared" si="203"/>
        <v>85110.632.000.</v>
      </c>
      <c r="DJ2003" t="str">
        <f t="shared" si="204"/>
        <v>.520.000000000000.17</v>
      </c>
      <c r="DK2003" s="4" t="s">
        <v>5768</v>
      </c>
      <c r="DL2003" t="str">
        <f t="shared" si="205"/>
        <v>5997</v>
      </c>
      <c r="DM2003" t="s">
        <v>2735</v>
      </c>
      <c r="DN2003" t="str">
        <f t="shared" si="206"/>
        <v>110.632</v>
      </c>
      <c r="DO2003" t="str">
        <f t="shared" si="207"/>
        <v/>
      </c>
      <c r="DP2003" s="121" t="s">
        <v>4016</v>
      </c>
      <c r="DQ2003" t="s">
        <v>6786</v>
      </c>
      <c r="DR2003" t="s">
        <v>6106</v>
      </c>
      <c r="DS2003" t="str">
        <f t="shared" si="208"/>
        <v>.520.000000000000.</v>
      </c>
    </row>
    <row r="2004" spans="111:123" x14ac:dyDescent="0.25">
      <c r="DG2004" s="121" t="s">
        <v>4028</v>
      </c>
      <c r="DH2004" s="122" t="str">
        <f>VLOOKUP(DG2004,'[1]Sheet2 (2)'!$A$2:$C$2126,3,FALSE)</f>
        <v>85110.637.000.5997.580.000000000000.17</v>
      </c>
      <c r="DI2004" t="str">
        <f t="shared" si="203"/>
        <v>85110.637.000.</v>
      </c>
      <c r="DJ2004" t="str">
        <f t="shared" si="204"/>
        <v>.580.000000000000.17</v>
      </c>
      <c r="DK2004" s="4" t="s">
        <v>5769</v>
      </c>
      <c r="DL2004" t="str">
        <f t="shared" si="205"/>
        <v>5997</v>
      </c>
      <c r="DM2004" t="s">
        <v>2735</v>
      </c>
      <c r="DN2004" t="str">
        <f t="shared" si="206"/>
        <v>110.637</v>
      </c>
      <c r="DO2004" t="str">
        <f t="shared" si="207"/>
        <v/>
      </c>
      <c r="DP2004" s="121" t="s">
        <v>4028</v>
      </c>
      <c r="DQ2004" t="s">
        <v>6787</v>
      </c>
      <c r="DR2004" t="s">
        <v>6104</v>
      </c>
      <c r="DS2004" t="str">
        <f t="shared" si="208"/>
        <v>.580.000000000000.</v>
      </c>
    </row>
    <row r="2005" spans="111:123" x14ac:dyDescent="0.25">
      <c r="DG2005" s="121" t="s">
        <v>4040</v>
      </c>
      <c r="DH2005" s="122" t="str">
        <f>VLOOKUP(DG2005,'[1]Sheet2 (2)'!$A$2:$C$2126,3,FALSE)</f>
        <v>85110.638.000.5997.520.000000000000.17</v>
      </c>
      <c r="DI2005" t="str">
        <f t="shared" si="203"/>
        <v>85110.638.000.</v>
      </c>
      <c r="DJ2005" t="str">
        <f t="shared" si="204"/>
        <v>.520.000000000000.17</v>
      </c>
      <c r="DK2005" s="4" t="s">
        <v>5770</v>
      </c>
      <c r="DL2005" t="str">
        <f t="shared" si="205"/>
        <v>5997</v>
      </c>
      <c r="DM2005" t="s">
        <v>2735</v>
      </c>
      <c r="DN2005" t="str">
        <f t="shared" si="206"/>
        <v>110.638</v>
      </c>
      <c r="DO2005" t="str">
        <f t="shared" si="207"/>
        <v/>
      </c>
      <c r="DP2005" s="121" t="s">
        <v>4040</v>
      </c>
      <c r="DQ2005" t="s">
        <v>6788</v>
      </c>
      <c r="DR2005" t="s">
        <v>6106</v>
      </c>
      <c r="DS2005" t="str">
        <f t="shared" si="208"/>
        <v>.520.000000000000.</v>
      </c>
    </row>
    <row r="2006" spans="111:123" x14ac:dyDescent="0.25">
      <c r="DG2006" s="121" t="s">
        <v>4053</v>
      </c>
      <c r="DH2006" s="122" t="str">
        <f>VLOOKUP(DG2006,'[1]Sheet2 (2)'!$A$2:$C$2126,3,FALSE)</f>
        <v>85110.636.000.5997.570.000000000000.17</v>
      </c>
      <c r="DI2006" t="str">
        <f t="shared" si="203"/>
        <v>85110.636.000.</v>
      </c>
      <c r="DJ2006" t="str">
        <f t="shared" si="204"/>
        <v>.570.000000000000.17</v>
      </c>
      <c r="DK2006" s="4" t="s">
        <v>5771</v>
      </c>
      <c r="DL2006" t="str">
        <f t="shared" si="205"/>
        <v>5997</v>
      </c>
      <c r="DM2006" t="s">
        <v>2735</v>
      </c>
      <c r="DN2006" t="str">
        <f t="shared" si="206"/>
        <v>110.636</v>
      </c>
      <c r="DO2006" t="str">
        <f t="shared" si="207"/>
        <v/>
      </c>
      <c r="DP2006" s="121" t="s">
        <v>4053</v>
      </c>
      <c r="DQ2006" t="s">
        <v>6789</v>
      </c>
      <c r="DR2006" t="s">
        <v>5958</v>
      </c>
      <c r="DS2006" t="str">
        <f t="shared" si="208"/>
        <v>.570.000000000000.</v>
      </c>
    </row>
    <row r="2007" spans="111:123" x14ac:dyDescent="0.25">
      <c r="DG2007" s="121" t="s">
        <v>4064</v>
      </c>
      <c r="DH2007" s="122" t="str">
        <f>VLOOKUP(DG2007,'[1]Sheet2 (2)'!$A$2:$C$2126,3,FALSE)</f>
        <v>85110.688.000.5997.640.000000000000.17</v>
      </c>
      <c r="DI2007" t="str">
        <f t="shared" si="203"/>
        <v>85110.688.000.</v>
      </c>
      <c r="DJ2007" t="str">
        <f t="shared" si="204"/>
        <v>.640.000000000000.17</v>
      </c>
      <c r="DK2007" s="4" t="s">
        <v>5772</v>
      </c>
      <c r="DL2007" t="str">
        <f t="shared" si="205"/>
        <v>5997</v>
      </c>
      <c r="DM2007" t="s">
        <v>2735</v>
      </c>
      <c r="DN2007" t="str">
        <f t="shared" si="206"/>
        <v>110.688</v>
      </c>
      <c r="DO2007" t="str">
        <f t="shared" si="207"/>
        <v/>
      </c>
      <c r="DP2007" s="121" t="s">
        <v>4064</v>
      </c>
      <c r="DQ2007" t="s">
        <v>6790</v>
      </c>
      <c r="DR2007" t="s">
        <v>5878</v>
      </c>
      <c r="DS2007" t="str">
        <f t="shared" si="208"/>
        <v>.640.000000000000.</v>
      </c>
    </row>
    <row r="2008" spans="111:123" x14ac:dyDescent="0.25">
      <c r="DG2008" s="121" t="s">
        <v>4075</v>
      </c>
      <c r="DH2008" s="122" t="str">
        <f>VLOOKUP(DG2008,'[1]Sheet2 (2)'!$A$2:$C$2126,3,FALSE)</f>
        <v>85110.635.000.5997.220.000000000000.17</v>
      </c>
      <c r="DI2008" t="str">
        <f t="shared" si="203"/>
        <v>85110.635.000.</v>
      </c>
      <c r="DJ2008" t="str">
        <f t="shared" si="204"/>
        <v>.220.000000000000.17</v>
      </c>
      <c r="DK2008" s="4" t="s">
        <v>5773</v>
      </c>
      <c r="DL2008" t="str">
        <f t="shared" si="205"/>
        <v>5997</v>
      </c>
      <c r="DM2008" t="s">
        <v>2735</v>
      </c>
      <c r="DN2008" t="str">
        <f t="shared" si="206"/>
        <v>110.635</v>
      </c>
      <c r="DO2008" t="str">
        <f t="shared" si="207"/>
        <v/>
      </c>
      <c r="DP2008" s="121" t="s">
        <v>4075</v>
      </c>
      <c r="DQ2008" t="s">
        <v>6785</v>
      </c>
      <c r="DR2008" t="s">
        <v>5903</v>
      </c>
      <c r="DS2008" t="str">
        <f t="shared" si="208"/>
        <v>.220.000000000000.</v>
      </c>
    </row>
    <row r="2009" spans="111:123" x14ac:dyDescent="0.25">
      <c r="DG2009" s="121" t="s">
        <v>2726</v>
      </c>
      <c r="DH2009" s="122" t="str">
        <f>VLOOKUP(DG2009,'[1]Sheet2 (2)'!$A$2:$C$2126,3,FALSE)</f>
        <v>86110.999.000.5996.000.000000000000.17</v>
      </c>
      <c r="DI2009" t="str">
        <f t="shared" si="203"/>
        <v>86110.999.000.</v>
      </c>
      <c r="DJ2009" t="str">
        <f t="shared" si="204"/>
        <v>.000.000000000000.17</v>
      </c>
      <c r="DK2009" s="4" t="s">
        <v>5774</v>
      </c>
      <c r="DL2009" t="str">
        <f t="shared" si="205"/>
        <v>5996</v>
      </c>
      <c r="DM2009" t="s">
        <v>3078</v>
      </c>
      <c r="DN2009" t="str">
        <f t="shared" si="206"/>
        <v>110.999</v>
      </c>
      <c r="DO2009" t="str">
        <f t="shared" si="207"/>
        <v>N/A</v>
      </c>
      <c r="DP2009" s="121" t="s">
        <v>2726</v>
      </c>
      <c r="DQ2009" t="s">
        <v>1422</v>
      </c>
      <c r="DR2009" t="s">
        <v>1422</v>
      </c>
      <c r="DS2009" t="str">
        <f t="shared" si="208"/>
        <v>N/A</v>
      </c>
    </row>
    <row r="2010" spans="111:123" x14ac:dyDescent="0.25">
      <c r="DG2010" s="121" t="s">
        <v>2747</v>
      </c>
      <c r="DH2010" s="122" t="str">
        <f>VLOOKUP(DG2010,'[1]Sheet2 (2)'!$A$2:$C$2126,3,FALSE)</f>
        <v>86110.683.000.5997.610.000000000000.17</v>
      </c>
      <c r="DI2010" t="str">
        <f t="shared" si="203"/>
        <v>86110.683.000.</v>
      </c>
      <c r="DJ2010" t="str">
        <f t="shared" si="204"/>
        <v>.610.000000000000.17</v>
      </c>
      <c r="DK2010" s="4" t="s">
        <v>5775</v>
      </c>
      <c r="DL2010" t="str">
        <f t="shared" si="205"/>
        <v>5997</v>
      </c>
      <c r="DM2010" t="s">
        <v>2735</v>
      </c>
      <c r="DN2010" t="str">
        <f t="shared" si="206"/>
        <v>110.683</v>
      </c>
      <c r="DO2010" t="str">
        <f t="shared" si="207"/>
        <v/>
      </c>
      <c r="DP2010" s="121" t="s">
        <v>2747</v>
      </c>
      <c r="DQ2010" t="s">
        <v>6791</v>
      </c>
      <c r="DR2010" t="s">
        <v>5867</v>
      </c>
      <c r="DS2010" t="str">
        <f t="shared" si="208"/>
        <v>.610.000000000000.</v>
      </c>
    </row>
    <row r="2011" spans="111:123" x14ac:dyDescent="0.25">
      <c r="DG2011" s="121" t="s">
        <v>2766</v>
      </c>
      <c r="DH2011" s="122" t="str">
        <f>VLOOKUP(DG2011,'[1]Sheet2 (2)'!$A$2:$C$2126,3,FALSE)</f>
        <v>86110.696.000.5997.610.000000000000.17</v>
      </c>
      <c r="DI2011" t="str">
        <f t="shared" si="203"/>
        <v>86110.696.000.</v>
      </c>
      <c r="DJ2011" t="str">
        <f t="shared" si="204"/>
        <v>.610.000000000000.17</v>
      </c>
      <c r="DK2011" s="4" t="s">
        <v>5776</v>
      </c>
      <c r="DL2011" t="str">
        <f t="shared" si="205"/>
        <v>5997</v>
      </c>
      <c r="DM2011" t="s">
        <v>2735</v>
      </c>
      <c r="DN2011" t="str">
        <f t="shared" si="206"/>
        <v>110.696</v>
      </c>
      <c r="DO2011" t="str">
        <f t="shared" si="207"/>
        <v/>
      </c>
      <c r="DP2011" s="121" t="s">
        <v>2766</v>
      </c>
      <c r="DQ2011" t="s">
        <v>6792</v>
      </c>
      <c r="DR2011" t="s">
        <v>5867</v>
      </c>
      <c r="DS2011" t="str">
        <f t="shared" si="208"/>
        <v>.610.000000000000.</v>
      </c>
    </row>
    <row r="2012" spans="111:123" x14ac:dyDescent="0.25">
      <c r="DG2012" s="121" t="s">
        <v>2785</v>
      </c>
      <c r="DH2012" s="122" t="str">
        <f>VLOOKUP(DG2012,'[1]Sheet2 (2)'!$A$2:$C$2126,3,FALSE)</f>
        <v>86110.696.000.5997.610.000000000000.17</v>
      </c>
      <c r="DI2012" t="str">
        <f t="shared" si="203"/>
        <v>86110.696.000.</v>
      </c>
      <c r="DJ2012" t="str">
        <f t="shared" si="204"/>
        <v>.610.000000000000.17</v>
      </c>
      <c r="DK2012" s="4" t="s">
        <v>5776</v>
      </c>
      <c r="DL2012" t="str">
        <f t="shared" si="205"/>
        <v>5997</v>
      </c>
      <c r="DM2012" t="s">
        <v>2735</v>
      </c>
      <c r="DN2012" t="str">
        <f t="shared" si="206"/>
        <v>110.696</v>
      </c>
      <c r="DO2012" t="str">
        <f t="shared" si="207"/>
        <v/>
      </c>
      <c r="DP2012" s="121" t="s">
        <v>2785</v>
      </c>
      <c r="DQ2012" t="s">
        <v>6792</v>
      </c>
      <c r="DR2012" t="s">
        <v>5867</v>
      </c>
      <c r="DS2012" t="str">
        <f t="shared" si="208"/>
        <v>.610.000000000000.</v>
      </c>
    </row>
    <row r="2013" spans="111:123" x14ac:dyDescent="0.25">
      <c r="DG2013" s="121" t="s">
        <v>2804</v>
      </c>
      <c r="DH2013" s="122" t="str">
        <f>VLOOKUP(DG2013,'[1]Sheet2 (2)'!$A$2:$C$2126,3,FALSE)</f>
        <v>86110.642.000.5997.510.000000000000.17</v>
      </c>
      <c r="DI2013" t="str">
        <f t="shared" si="203"/>
        <v>86110.642.000.</v>
      </c>
      <c r="DJ2013" t="str">
        <f t="shared" si="204"/>
        <v>.510.000000000000.17</v>
      </c>
      <c r="DK2013" s="4" t="s">
        <v>5777</v>
      </c>
      <c r="DL2013" t="str">
        <f t="shared" si="205"/>
        <v>5997</v>
      </c>
      <c r="DM2013" t="s">
        <v>2735</v>
      </c>
      <c r="DN2013" t="str">
        <f t="shared" si="206"/>
        <v>110.642</v>
      </c>
      <c r="DO2013" t="str">
        <f t="shared" si="207"/>
        <v/>
      </c>
      <c r="DP2013" s="121" t="s">
        <v>2804</v>
      </c>
      <c r="DQ2013" t="s">
        <v>6793</v>
      </c>
      <c r="DR2013" t="s">
        <v>5885</v>
      </c>
      <c r="DS2013" t="str">
        <f t="shared" si="208"/>
        <v>.510.000000000000.</v>
      </c>
    </row>
    <row r="2014" spans="111:123" x14ac:dyDescent="0.25">
      <c r="DG2014" s="121" t="s">
        <v>2823</v>
      </c>
      <c r="DH2014" s="122" t="str">
        <f>VLOOKUP(DG2014,'[1]Sheet2 (2)'!$A$2:$C$2126,3,FALSE)</f>
        <v>86110.684.000.5997.610.000000000000.17</v>
      </c>
      <c r="DI2014" t="str">
        <f t="shared" si="203"/>
        <v>86110.684.000.</v>
      </c>
      <c r="DJ2014" t="str">
        <f t="shared" si="204"/>
        <v>.610.000000000000.17</v>
      </c>
      <c r="DK2014" s="4" t="s">
        <v>5778</v>
      </c>
      <c r="DL2014" t="str">
        <f t="shared" si="205"/>
        <v>5997</v>
      </c>
      <c r="DM2014" t="s">
        <v>2735</v>
      </c>
      <c r="DN2014" t="str">
        <f t="shared" si="206"/>
        <v>110.684</v>
      </c>
      <c r="DO2014" t="str">
        <f t="shared" si="207"/>
        <v/>
      </c>
      <c r="DP2014" s="121" t="s">
        <v>2823</v>
      </c>
      <c r="DQ2014" t="s">
        <v>6794</v>
      </c>
      <c r="DR2014" t="s">
        <v>5867</v>
      </c>
      <c r="DS2014" t="str">
        <f t="shared" si="208"/>
        <v>.610.000000000000.</v>
      </c>
    </row>
    <row r="2015" spans="111:123" x14ac:dyDescent="0.25">
      <c r="DG2015" s="121" t="s">
        <v>2842</v>
      </c>
      <c r="DH2015" s="122" t="str">
        <f>VLOOKUP(DG2015,'[1]Sheet2 (2)'!$A$2:$C$2126,3,FALSE)</f>
        <v>86110.698.000.5997.650.000000000000.17</v>
      </c>
      <c r="DI2015" t="str">
        <f t="shared" si="203"/>
        <v>86110.698.000.</v>
      </c>
      <c r="DJ2015" t="str">
        <f t="shared" si="204"/>
        <v>.650.000000000000.17</v>
      </c>
      <c r="DK2015" s="4" t="s">
        <v>5779</v>
      </c>
      <c r="DL2015" t="str">
        <f t="shared" si="205"/>
        <v>5997</v>
      </c>
      <c r="DM2015" t="s">
        <v>2735</v>
      </c>
      <c r="DN2015" t="str">
        <f t="shared" si="206"/>
        <v>110.698</v>
      </c>
      <c r="DO2015" t="str">
        <f t="shared" si="207"/>
        <v/>
      </c>
      <c r="DP2015" s="121" t="s">
        <v>2842</v>
      </c>
      <c r="DQ2015" t="s">
        <v>6795</v>
      </c>
      <c r="DR2015" t="s">
        <v>5898</v>
      </c>
      <c r="DS2015" t="str">
        <f t="shared" si="208"/>
        <v>.650.000000000000.</v>
      </c>
    </row>
    <row r="2016" spans="111:123" x14ac:dyDescent="0.25">
      <c r="DG2016" s="121" t="s">
        <v>2861</v>
      </c>
      <c r="DH2016" s="122" t="str">
        <f>VLOOKUP(DG2016,'[1]Sheet2 (2)'!$A$2:$C$2126,3,FALSE)</f>
        <v>86110.698.000.5997.650.000000000000.17</v>
      </c>
      <c r="DI2016" t="str">
        <f t="shared" si="203"/>
        <v>86110.698.000.</v>
      </c>
      <c r="DJ2016" t="str">
        <f t="shared" si="204"/>
        <v>.650.000000000000.17</v>
      </c>
      <c r="DK2016" s="4" t="s">
        <v>5779</v>
      </c>
      <c r="DL2016" t="str">
        <f t="shared" si="205"/>
        <v>5997</v>
      </c>
      <c r="DM2016" t="s">
        <v>2735</v>
      </c>
      <c r="DN2016" t="str">
        <f t="shared" si="206"/>
        <v>110.698</v>
      </c>
      <c r="DO2016" t="str">
        <f t="shared" si="207"/>
        <v/>
      </c>
      <c r="DP2016" s="121" t="s">
        <v>2861</v>
      </c>
      <c r="DQ2016" t="s">
        <v>6795</v>
      </c>
      <c r="DR2016" t="s">
        <v>5898</v>
      </c>
      <c r="DS2016" t="str">
        <f t="shared" si="208"/>
        <v>.650.000000000000.</v>
      </c>
    </row>
    <row r="2017" spans="111:123" x14ac:dyDescent="0.25">
      <c r="DG2017" s="121" t="s">
        <v>2880</v>
      </c>
      <c r="DH2017" s="122" t="str">
        <f>VLOOKUP(DG2017,'[1]Sheet2 (2)'!$A$2:$C$2126,3,FALSE)</f>
        <v>86110.698.000.5997.650.000000000000.17</v>
      </c>
      <c r="DI2017" t="str">
        <f t="shared" si="203"/>
        <v>86110.698.000.</v>
      </c>
      <c r="DJ2017" t="str">
        <f t="shared" si="204"/>
        <v>.650.000000000000.17</v>
      </c>
      <c r="DK2017" s="4" t="s">
        <v>5779</v>
      </c>
      <c r="DL2017" t="str">
        <f t="shared" si="205"/>
        <v>5997</v>
      </c>
      <c r="DM2017" t="s">
        <v>2735</v>
      </c>
      <c r="DN2017" t="str">
        <f t="shared" si="206"/>
        <v>110.698</v>
      </c>
      <c r="DO2017" t="str">
        <f t="shared" si="207"/>
        <v/>
      </c>
      <c r="DP2017" s="121" t="s">
        <v>2880</v>
      </c>
      <c r="DQ2017" t="s">
        <v>6795</v>
      </c>
      <c r="DR2017" t="s">
        <v>5898</v>
      </c>
      <c r="DS2017" t="str">
        <f t="shared" si="208"/>
        <v>.650.000000000000.</v>
      </c>
    </row>
    <row r="2018" spans="111:123" x14ac:dyDescent="0.25">
      <c r="DG2018" s="121" t="s">
        <v>2899</v>
      </c>
      <c r="DH2018" s="122" t="str">
        <f>VLOOKUP(DG2018,'[1]Sheet2 (2)'!$A$2:$C$2126,3,FALSE)</f>
        <v>86110.698.000.5997.650.000000000000.17</v>
      </c>
      <c r="DI2018" t="str">
        <f t="shared" si="203"/>
        <v>86110.698.000.</v>
      </c>
      <c r="DJ2018" t="str">
        <f t="shared" si="204"/>
        <v>.650.000000000000.17</v>
      </c>
      <c r="DK2018" s="4" t="s">
        <v>5779</v>
      </c>
      <c r="DL2018" t="str">
        <f t="shared" si="205"/>
        <v>5997</v>
      </c>
      <c r="DM2018" t="s">
        <v>2735</v>
      </c>
      <c r="DN2018" t="str">
        <f t="shared" si="206"/>
        <v>110.698</v>
      </c>
      <c r="DO2018" t="str">
        <f t="shared" si="207"/>
        <v/>
      </c>
      <c r="DP2018" s="121" t="s">
        <v>2899</v>
      </c>
      <c r="DQ2018" t="s">
        <v>6795</v>
      </c>
      <c r="DR2018" t="s">
        <v>5898</v>
      </c>
      <c r="DS2018" t="str">
        <f t="shared" si="208"/>
        <v>.650.000000000000.</v>
      </c>
    </row>
    <row r="2019" spans="111:123" x14ac:dyDescent="0.25">
      <c r="DG2019" s="121" t="s">
        <v>2917</v>
      </c>
      <c r="DH2019" s="122" t="str">
        <f>VLOOKUP(DG2019,'[1]Sheet2 (2)'!$A$2:$C$2126,3,FALSE)</f>
        <v>86110.698.000.5997.650.000000000000.17</v>
      </c>
      <c r="DI2019" t="str">
        <f t="shared" si="203"/>
        <v>86110.698.000.</v>
      </c>
      <c r="DJ2019" t="str">
        <f t="shared" si="204"/>
        <v>.650.000000000000.17</v>
      </c>
      <c r="DK2019" s="4" t="s">
        <v>5779</v>
      </c>
      <c r="DL2019" t="str">
        <f t="shared" si="205"/>
        <v>5997</v>
      </c>
      <c r="DM2019" t="s">
        <v>2735</v>
      </c>
      <c r="DN2019" t="str">
        <f t="shared" si="206"/>
        <v>110.698</v>
      </c>
      <c r="DO2019" t="str">
        <f t="shared" si="207"/>
        <v/>
      </c>
      <c r="DP2019" s="121" t="s">
        <v>2917</v>
      </c>
      <c r="DQ2019" t="s">
        <v>6795</v>
      </c>
      <c r="DR2019" t="s">
        <v>5898</v>
      </c>
      <c r="DS2019" t="str">
        <f t="shared" si="208"/>
        <v>.650.000000000000.</v>
      </c>
    </row>
    <row r="2020" spans="111:123" x14ac:dyDescent="0.25">
      <c r="DG2020" s="121" t="s">
        <v>2936</v>
      </c>
      <c r="DH2020" s="122" t="str">
        <f>VLOOKUP(DG2020,'[1]Sheet2 (2)'!$A$2:$C$2126,3,FALSE)</f>
        <v>86110.698.000.5997.650.000000000000.17</v>
      </c>
      <c r="DI2020" t="str">
        <f t="shared" si="203"/>
        <v>86110.698.000.</v>
      </c>
      <c r="DJ2020" t="str">
        <f t="shared" si="204"/>
        <v>.650.000000000000.17</v>
      </c>
      <c r="DK2020" s="4" t="s">
        <v>5779</v>
      </c>
      <c r="DL2020" t="str">
        <f t="shared" si="205"/>
        <v>5997</v>
      </c>
      <c r="DM2020" t="s">
        <v>2735</v>
      </c>
      <c r="DN2020" t="str">
        <f t="shared" si="206"/>
        <v>110.698</v>
      </c>
      <c r="DO2020" t="str">
        <f t="shared" si="207"/>
        <v/>
      </c>
      <c r="DP2020" s="121" t="s">
        <v>2936</v>
      </c>
      <c r="DQ2020" t="s">
        <v>6795</v>
      </c>
      <c r="DR2020" t="s">
        <v>5898</v>
      </c>
      <c r="DS2020" t="str">
        <f t="shared" si="208"/>
        <v>.650.000000000000.</v>
      </c>
    </row>
    <row r="2021" spans="111:123" x14ac:dyDescent="0.25">
      <c r="DG2021" s="121" t="s">
        <v>2954</v>
      </c>
      <c r="DH2021" s="122" t="str">
        <f>VLOOKUP(DG2021,'[1]Sheet2 (2)'!$A$2:$C$2126,3,FALSE)</f>
        <v>86110.694.000.5997.610.000000000000.17</v>
      </c>
      <c r="DI2021" t="str">
        <f t="shared" si="203"/>
        <v>86110.694.000.</v>
      </c>
      <c r="DJ2021" t="str">
        <f t="shared" si="204"/>
        <v>.610.000000000000.17</v>
      </c>
      <c r="DK2021" s="4" t="s">
        <v>5780</v>
      </c>
      <c r="DL2021" t="str">
        <f t="shared" si="205"/>
        <v>5997</v>
      </c>
      <c r="DM2021" t="s">
        <v>2735</v>
      </c>
      <c r="DN2021" t="str">
        <f t="shared" si="206"/>
        <v>110.694</v>
      </c>
      <c r="DO2021" t="str">
        <f t="shared" si="207"/>
        <v/>
      </c>
      <c r="DP2021" s="121" t="s">
        <v>2954</v>
      </c>
      <c r="DQ2021" t="s">
        <v>6796</v>
      </c>
      <c r="DR2021" t="s">
        <v>5867</v>
      </c>
      <c r="DS2021" t="str">
        <f t="shared" si="208"/>
        <v>.610.000000000000.</v>
      </c>
    </row>
    <row r="2022" spans="111:123" x14ac:dyDescent="0.25">
      <c r="DG2022" s="121" t="s">
        <v>2972</v>
      </c>
      <c r="DH2022" s="122" t="str">
        <f>VLOOKUP(DG2022,'[1]Sheet2 (2)'!$A$2:$C$2126,3,FALSE)</f>
        <v>86110.604.000.5997.470.000000000000.17</v>
      </c>
      <c r="DI2022" t="str">
        <f t="shared" si="203"/>
        <v>86110.604.000.</v>
      </c>
      <c r="DJ2022" t="str">
        <f t="shared" si="204"/>
        <v>.470.000000000000.17</v>
      </c>
      <c r="DK2022" s="4" t="s">
        <v>5781</v>
      </c>
      <c r="DL2022" t="str">
        <f t="shared" si="205"/>
        <v>5997</v>
      </c>
      <c r="DM2022" t="s">
        <v>2735</v>
      </c>
      <c r="DN2022" t="str">
        <f t="shared" si="206"/>
        <v>110.604</v>
      </c>
      <c r="DO2022" t="str">
        <f t="shared" si="207"/>
        <v/>
      </c>
      <c r="DP2022" s="121" t="s">
        <v>2972</v>
      </c>
      <c r="DQ2022" t="s">
        <v>6797</v>
      </c>
      <c r="DR2022" t="s">
        <v>5887</v>
      </c>
      <c r="DS2022" t="str">
        <f t="shared" si="208"/>
        <v>.470.000000000000.</v>
      </c>
    </row>
    <row r="2023" spans="111:123" x14ac:dyDescent="0.25">
      <c r="DG2023" s="121" t="s">
        <v>2989</v>
      </c>
      <c r="DH2023" s="122" t="str">
        <f>VLOOKUP(DG2023,'[1]Sheet2 (2)'!$A$2:$C$2126,3,FALSE)</f>
        <v>86110.388.000.5997.470.000000000000.17</v>
      </c>
      <c r="DI2023" t="str">
        <f t="shared" si="203"/>
        <v>86110.388.000.</v>
      </c>
      <c r="DJ2023" t="str">
        <f t="shared" si="204"/>
        <v>.470.000000000000.17</v>
      </c>
      <c r="DK2023" s="4" t="s">
        <v>5782</v>
      </c>
      <c r="DL2023" t="str">
        <f t="shared" si="205"/>
        <v>5997</v>
      </c>
      <c r="DM2023" t="s">
        <v>2735</v>
      </c>
      <c r="DN2023" t="str">
        <f t="shared" si="206"/>
        <v>110.388</v>
      </c>
      <c r="DO2023" t="str">
        <f t="shared" si="207"/>
        <v/>
      </c>
      <c r="DP2023" s="121" t="s">
        <v>2989</v>
      </c>
      <c r="DQ2023" t="s">
        <v>6798</v>
      </c>
      <c r="DR2023" t="s">
        <v>5887</v>
      </c>
      <c r="DS2023" t="str">
        <f t="shared" si="208"/>
        <v>.470.000000000000.</v>
      </c>
    </row>
    <row r="2024" spans="111:123" x14ac:dyDescent="0.25">
      <c r="DG2024" s="121" t="s">
        <v>3004</v>
      </c>
      <c r="DH2024" s="122" t="str">
        <f>VLOOKUP(DG2024,'[1]Sheet2 (2)'!$A$2:$C$2126,3,FALSE)</f>
        <v>86110.165.000.5997.130.000000000000.17</v>
      </c>
      <c r="DI2024" t="str">
        <f t="shared" si="203"/>
        <v>86110.165.000.</v>
      </c>
      <c r="DJ2024" t="str">
        <f t="shared" si="204"/>
        <v>.130.000000000000.17</v>
      </c>
      <c r="DK2024" s="4" t="s">
        <v>5783</v>
      </c>
      <c r="DL2024" t="str">
        <f t="shared" si="205"/>
        <v>5997</v>
      </c>
      <c r="DM2024" t="s">
        <v>2735</v>
      </c>
      <c r="DN2024" t="str">
        <f t="shared" si="206"/>
        <v>110.165</v>
      </c>
      <c r="DO2024" t="str">
        <f t="shared" si="207"/>
        <v/>
      </c>
      <c r="DP2024" s="121" t="s">
        <v>3004</v>
      </c>
      <c r="DQ2024" t="s">
        <v>6799</v>
      </c>
      <c r="DR2024" t="s">
        <v>5966</v>
      </c>
      <c r="DS2024" t="str">
        <f t="shared" si="208"/>
        <v>.130.000000000000.</v>
      </c>
    </row>
    <row r="2025" spans="111:123" x14ac:dyDescent="0.25">
      <c r="DG2025" s="121" t="s">
        <v>3018</v>
      </c>
      <c r="DH2025" s="122" t="str">
        <f>VLOOKUP(DG2025,'[1]Sheet2 (2)'!$A$2:$C$2126,3,FALSE)</f>
        <v>86110.165.000.5997.130.000000000000.17</v>
      </c>
      <c r="DI2025" t="str">
        <f t="shared" si="203"/>
        <v>86110.165.000.</v>
      </c>
      <c r="DJ2025" t="str">
        <f t="shared" si="204"/>
        <v>.130.000000000000.17</v>
      </c>
      <c r="DK2025" s="4" t="s">
        <v>5783</v>
      </c>
      <c r="DL2025" t="str">
        <f t="shared" si="205"/>
        <v>5997</v>
      </c>
      <c r="DM2025" t="s">
        <v>2735</v>
      </c>
      <c r="DN2025" t="str">
        <f t="shared" si="206"/>
        <v>110.165</v>
      </c>
      <c r="DO2025" t="str">
        <f t="shared" si="207"/>
        <v/>
      </c>
      <c r="DP2025" s="121" t="s">
        <v>3018</v>
      </c>
      <c r="DQ2025" t="s">
        <v>6799</v>
      </c>
      <c r="DR2025" t="s">
        <v>5966</v>
      </c>
      <c r="DS2025" t="str">
        <f t="shared" si="208"/>
        <v>.130.000000000000.</v>
      </c>
    </row>
    <row r="2026" spans="111:123" x14ac:dyDescent="0.25">
      <c r="DG2026" s="121" t="s">
        <v>3032</v>
      </c>
      <c r="DH2026" s="122" t="str">
        <f>VLOOKUP(DG2026,'[1]Sheet2 (2)'!$A$2:$C$2126,3,FALSE)</f>
        <v>86110.636.000.5997.570.000000000000.17</v>
      </c>
      <c r="DI2026" t="str">
        <f t="shared" si="203"/>
        <v>86110.636.000.</v>
      </c>
      <c r="DJ2026" t="str">
        <f t="shared" si="204"/>
        <v>.570.000000000000.17</v>
      </c>
      <c r="DK2026" s="4" t="s">
        <v>5784</v>
      </c>
      <c r="DL2026" t="str">
        <f t="shared" si="205"/>
        <v>5997</v>
      </c>
      <c r="DM2026" t="s">
        <v>2735</v>
      </c>
      <c r="DN2026" t="str">
        <f t="shared" si="206"/>
        <v>110.636</v>
      </c>
      <c r="DO2026" t="str">
        <f t="shared" si="207"/>
        <v/>
      </c>
      <c r="DP2026" s="121" t="s">
        <v>3032</v>
      </c>
      <c r="DQ2026" t="s">
        <v>6800</v>
      </c>
      <c r="DR2026" t="s">
        <v>5958</v>
      </c>
      <c r="DS2026" t="str">
        <f t="shared" si="208"/>
        <v>.570.000000000000.</v>
      </c>
    </row>
    <row r="2027" spans="111:123" x14ac:dyDescent="0.25">
      <c r="DG2027" s="121" t="s">
        <v>3045</v>
      </c>
      <c r="DH2027" s="122" t="str">
        <f>VLOOKUP(DG2027,'[1]Sheet2 (2)'!$A$2:$C$2126,3,FALSE)</f>
        <v>86110.999.000.5996.000.000000000000.17</v>
      </c>
      <c r="DI2027" t="str">
        <f t="shared" si="203"/>
        <v>86110.999.000.</v>
      </c>
      <c r="DJ2027" t="str">
        <f t="shared" si="204"/>
        <v>.000.000000000000.17</v>
      </c>
      <c r="DK2027" s="4" t="s">
        <v>5774</v>
      </c>
      <c r="DL2027" t="str">
        <f t="shared" si="205"/>
        <v>5996</v>
      </c>
      <c r="DM2027" t="s">
        <v>3078</v>
      </c>
      <c r="DN2027" t="str">
        <f t="shared" si="206"/>
        <v>110.999</v>
      </c>
      <c r="DO2027" t="str">
        <f t="shared" si="207"/>
        <v>N/A</v>
      </c>
      <c r="DP2027" s="121" t="s">
        <v>3045</v>
      </c>
      <c r="DQ2027" t="s">
        <v>1422</v>
      </c>
      <c r="DR2027" t="s">
        <v>1422</v>
      </c>
      <c r="DS2027" t="str">
        <f t="shared" si="208"/>
        <v>N/A</v>
      </c>
    </row>
    <row r="2028" spans="111:123" x14ac:dyDescent="0.25">
      <c r="DG2028" s="121" t="s">
        <v>3058</v>
      </c>
      <c r="DH2028" s="122" t="str">
        <f>VLOOKUP(DG2028,'[1]Sheet2 (2)'!$A$2:$C$2126,3,FALSE)</f>
        <v>86110.388.204.5997.430.000000000000.17</v>
      </c>
      <c r="DI2028" t="str">
        <f t="shared" si="203"/>
        <v>86110.388.204.</v>
      </c>
      <c r="DJ2028" t="str">
        <f t="shared" si="204"/>
        <v>.430.000000000000.17</v>
      </c>
      <c r="DK2028" s="4" t="s">
        <v>5785</v>
      </c>
      <c r="DL2028" t="str">
        <f t="shared" si="205"/>
        <v>5997</v>
      </c>
      <c r="DM2028" t="s">
        <v>2735</v>
      </c>
      <c r="DN2028" t="str">
        <f t="shared" si="206"/>
        <v>110.388</v>
      </c>
      <c r="DO2028" t="str">
        <f t="shared" si="207"/>
        <v/>
      </c>
      <c r="DP2028" s="121" t="s">
        <v>3058</v>
      </c>
      <c r="DQ2028" t="s">
        <v>6801</v>
      </c>
      <c r="DR2028" t="s">
        <v>5892</v>
      </c>
      <c r="DS2028" t="str">
        <f t="shared" si="208"/>
        <v>.430.000000000000.</v>
      </c>
    </row>
    <row r="2029" spans="111:123" x14ac:dyDescent="0.25">
      <c r="DG2029" s="121" t="s">
        <v>3071</v>
      </c>
      <c r="DH2029" s="122" t="str">
        <f>VLOOKUP(DG2029,'[1]Sheet2 (2)'!$A$2:$C$2126,3,FALSE)</f>
        <v>86110.613.000.5997.410.000000000000.17</v>
      </c>
      <c r="DI2029" t="str">
        <f t="shared" si="203"/>
        <v>86110.613.000.</v>
      </c>
      <c r="DJ2029" t="str">
        <f t="shared" si="204"/>
        <v>.410.000000000000.17</v>
      </c>
      <c r="DK2029" s="4" t="s">
        <v>5786</v>
      </c>
      <c r="DL2029" t="str">
        <f t="shared" si="205"/>
        <v>5997</v>
      </c>
      <c r="DM2029" t="s">
        <v>2735</v>
      </c>
      <c r="DN2029" t="str">
        <f t="shared" si="206"/>
        <v>110.613</v>
      </c>
      <c r="DO2029" t="str">
        <f t="shared" si="207"/>
        <v/>
      </c>
      <c r="DP2029" s="121" t="s">
        <v>3071</v>
      </c>
      <c r="DQ2029" t="s">
        <v>6802</v>
      </c>
      <c r="DR2029" t="s">
        <v>5970</v>
      </c>
      <c r="DS2029" t="str">
        <f t="shared" si="208"/>
        <v>.410.000000000000.</v>
      </c>
    </row>
    <row r="2030" spans="111:123" x14ac:dyDescent="0.25">
      <c r="DG2030" s="121" t="s">
        <v>3086</v>
      </c>
      <c r="DH2030" s="122" t="str">
        <f>VLOOKUP(DG2030,'[1]Sheet2 (2)'!$A$2:$C$2126,3,FALSE)</f>
        <v>86110.613.000.5997.410.000000000000.17</v>
      </c>
      <c r="DI2030" t="str">
        <f t="shared" si="203"/>
        <v>86110.613.000.</v>
      </c>
      <c r="DJ2030" t="str">
        <f t="shared" si="204"/>
        <v>.410.000000000000.17</v>
      </c>
      <c r="DK2030" s="4" t="s">
        <v>5786</v>
      </c>
      <c r="DL2030" t="str">
        <f t="shared" si="205"/>
        <v>5997</v>
      </c>
      <c r="DM2030" t="s">
        <v>2735</v>
      </c>
      <c r="DN2030" t="str">
        <f t="shared" si="206"/>
        <v>110.613</v>
      </c>
      <c r="DO2030" t="str">
        <f t="shared" si="207"/>
        <v/>
      </c>
      <c r="DP2030" s="121" t="s">
        <v>3086</v>
      </c>
      <c r="DQ2030" t="s">
        <v>6802</v>
      </c>
      <c r="DR2030" t="s">
        <v>5970</v>
      </c>
      <c r="DS2030" t="str">
        <f t="shared" si="208"/>
        <v>.410.000000000000.</v>
      </c>
    </row>
    <row r="2031" spans="111:123" x14ac:dyDescent="0.25">
      <c r="DG2031" s="121" t="s">
        <v>3099</v>
      </c>
      <c r="DH2031" s="122" t="str">
        <f>VLOOKUP(DG2031,'[1]Sheet2 (2)'!$A$2:$C$2126,3,FALSE)</f>
        <v>86110.613.000.5997.410.000000000000.17</v>
      </c>
      <c r="DI2031" t="str">
        <f t="shared" si="203"/>
        <v>86110.613.000.</v>
      </c>
      <c r="DJ2031" t="str">
        <f t="shared" si="204"/>
        <v>.410.000000000000.17</v>
      </c>
      <c r="DK2031" s="4" t="s">
        <v>5786</v>
      </c>
      <c r="DL2031" t="str">
        <f t="shared" si="205"/>
        <v>5997</v>
      </c>
      <c r="DM2031" t="s">
        <v>2735</v>
      </c>
      <c r="DN2031" t="str">
        <f t="shared" si="206"/>
        <v>110.613</v>
      </c>
      <c r="DO2031" t="str">
        <f t="shared" si="207"/>
        <v/>
      </c>
      <c r="DP2031" s="121" t="s">
        <v>3099</v>
      </c>
      <c r="DQ2031" t="s">
        <v>6802</v>
      </c>
      <c r="DR2031" t="s">
        <v>5970</v>
      </c>
      <c r="DS2031" t="str">
        <f t="shared" si="208"/>
        <v>.410.000000000000.</v>
      </c>
    </row>
    <row r="2032" spans="111:123" x14ac:dyDescent="0.25">
      <c r="DG2032" s="121" t="s">
        <v>3113</v>
      </c>
      <c r="DH2032" s="122" t="str">
        <f>VLOOKUP(DG2032,'[1]Sheet2 (2)'!$A$2:$C$2126,3,FALSE)</f>
        <v>86110.613.000.5997.410.000000000000.17</v>
      </c>
      <c r="DI2032" t="str">
        <f t="shared" si="203"/>
        <v>86110.613.000.</v>
      </c>
      <c r="DJ2032" t="str">
        <f t="shared" si="204"/>
        <v>.410.000000000000.17</v>
      </c>
      <c r="DK2032" s="4" t="s">
        <v>5786</v>
      </c>
      <c r="DL2032" t="str">
        <f t="shared" si="205"/>
        <v>5997</v>
      </c>
      <c r="DM2032" t="s">
        <v>2735</v>
      </c>
      <c r="DN2032" t="str">
        <f t="shared" si="206"/>
        <v>110.613</v>
      </c>
      <c r="DO2032" t="str">
        <f t="shared" si="207"/>
        <v/>
      </c>
      <c r="DP2032" s="121" t="s">
        <v>3113</v>
      </c>
      <c r="DQ2032" t="s">
        <v>6802</v>
      </c>
      <c r="DR2032" t="s">
        <v>5970</v>
      </c>
      <c r="DS2032" t="str">
        <f t="shared" si="208"/>
        <v>.410.000000000000.</v>
      </c>
    </row>
    <row r="2033" spans="111:123" x14ac:dyDescent="0.25">
      <c r="DG2033" s="121" t="s">
        <v>3127</v>
      </c>
      <c r="DH2033" s="122" t="str">
        <f>VLOOKUP(DG2033,'[1]Sheet2 (2)'!$A$2:$C$2126,3,FALSE)</f>
        <v>86110.613.000.5997.410.000000000000.17</v>
      </c>
      <c r="DI2033" t="str">
        <f t="shared" si="203"/>
        <v>86110.613.000.</v>
      </c>
      <c r="DJ2033" t="str">
        <f t="shared" si="204"/>
        <v>.410.000000000000.17</v>
      </c>
      <c r="DK2033" s="4" t="s">
        <v>5786</v>
      </c>
      <c r="DL2033" t="str">
        <f t="shared" si="205"/>
        <v>5997</v>
      </c>
      <c r="DM2033" t="s">
        <v>2735</v>
      </c>
      <c r="DN2033" t="str">
        <f t="shared" si="206"/>
        <v>110.613</v>
      </c>
      <c r="DO2033" t="str">
        <f t="shared" si="207"/>
        <v/>
      </c>
      <c r="DP2033" s="121" t="s">
        <v>3127</v>
      </c>
      <c r="DQ2033" t="s">
        <v>6802</v>
      </c>
      <c r="DR2033" t="s">
        <v>5970</v>
      </c>
      <c r="DS2033" t="str">
        <f t="shared" si="208"/>
        <v>.410.000000000000.</v>
      </c>
    </row>
    <row r="2034" spans="111:123" x14ac:dyDescent="0.25">
      <c r="DG2034" s="121" t="s">
        <v>3141</v>
      </c>
      <c r="DH2034" s="122" t="str">
        <f>VLOOKUP(DG2034,'[1]Sheet2 (2)'!$A$2:$C$2126,3,FALSE)</f>
        <v>86110.613.000.5997.410.000000000000.17</v>
      </c>
      <c r="DI2034" t="str">
        <f t="shared" si="203"/>
        <v>86110.613.000.</v>
      </c>
      <c r="DJ2034" t="str">
        <f t="shared" si="204"/>
        <v>.410.000000000000.17</v>
      </c>
      <c r="DK2034" s="4" t="s">
        <v>5786</v>
      </c>
      <c r="DL2034" t="str">
        <f t="shared" si="205"/>
        <v>5997</v>
      </c>
      <c r="DM2034" t="s">
        <v>2735</v>
      </c>
      <c r="DN2034" t="str">
        <f t="shared" si="206"/>
        <v>110.613</v>
      </c>
      <c r="DO2034" t="str">
        <f t="shared" si="207"/>
        <v/>
      </c>
      <c r="DP2034" s="121" t="s">
        <v>3141</v>
      </c>
      <c r="DQ2034" t="s">
        <v>6802</v>
      </c>
      <c r="DR2034" t="s">
        <v>5970</v>
      </c>
      <c r="DS2034" t="str">
        <f t="shared" si="208"/>
        <v>.410.000000000000.</v>
      </c>
    </row>
    <row r="2035" spans="111:123" x14ac:dyDescent="0.25">
      <c r="DG2035" s="121" t="s">
        <v>3155</v>
      </c>
      <c r="DH2035" s="122" t="str">
        <f>VLOOKUP(DG2035,'[1]Sheet2 (2)'!$A$2:$C$2126,3,FALSE)</f>
        <v>86110.613.000.5997.410.000000000000.17</v>
      </c>
      <c r="DI2035" t="str">
        <f t="shared" si="203"/>
        <v>86110.613.000.</v>
      </c>
      <c r="DJ2035" t="str">
        <f t="shared" si="204"/>
        <v>.410.000000000000.17</v>
      </c>
      <c r="DK2035" s="4" t="s">
        <v>5786</v>
      </c>
      <c r="DL2035" t="str">
        <f t="shared" si="205"/>
        <v>5997</v>
      </c>
      <c r="DM2035" t="s">
        <v>2735</v>
      </c>
      <c r="DN2035" t="str">
        <f t="shared" si="206"/>
        <v>110.613</v>
      </c>
      <c r="DO2035" t="str">
        <f t="shared" si="207"/>
        <v/>
      </c>
      <c r="DP2035" s="121" t="s">
        <v>3155</v>
      </c>
      <c r="DQ2035" t="s">
        <v>6802</v>
      </c>
      <c r="DR2035" t="s">
        <v>5970</v>
      </c>
      <c r="DS2035" t="str">
        <f t="shared" si="208"/>
        <v>.410.000000000000.</v>
      </c>
    </row>
    <row r="2036" spans="111:123" x14ac:dyDescent="0.25">
      <c r="DG2036" s="121" t="s">
        <v>3169</v>
      </c>
      <c r="DH2036" s="122" t="str">
        <f>VLOOKUP(DG2036,'[1]Sheet2 (2)'!$A$2:$C$2126,3,FALSE)</f>
        <v>86110.613.000.5997.410.000000000000.17</v>
      </c>
      <c r="DI2036" t="str">
        <f t="shared" si="203"/>
        <v>86110.613.000.</v>
      </c>
      <c r="DJ2036" t="str">
        <f t="shared" si="204"/>
        <v>.410.000000000000.17</v>
      </c>
      <c r="DK2036" s="4" t="s">
        <v>5786</v>
      </c>
      <c r="DL2036" t="str">
        <f t="shared" si="205"/>
        <v>5997</v>
      </c>
      <c r="DM2036" t="s">
        <v>2735</v>
      </c>
      <c r="DN2036" t="str">
        <f t="shared" si="206"/>
        <v>110.613</v>
      </c>
      <c r="DO2036" t="str">
        <f t="shared" si="207"/>
        <v/>
      </c>
      <c r="DP2036" s="121" t="s">
        <v>3169</v>
      </c>
      <c r="DQ2036" t="s">
        <v>6802</v>
      </c>
      <c r="DR2036" t="s">
        <v>5970</v>
      </c>
      <c r="DS2036" t="str">
        <f t="shared" si="208"/>
        <v>.410.000000000000.</v>
      </c>
    </row>
    <row r="2037" spans="111:123" x14ac:dyDescent="0.25">
      <c r="DG2037" s="121" t="s">
        <v>3183</v>
      </c>
      <c r="DH2037" s="122" t="str">
        <f>VLOOKUP(DG2037,'[1]Sheet2 (2)'!$A$2:$C$2126,3,FALSE)</f>
        <v>86110.602.000.5997.430.000000000000.17</v>
      </c>
      <c r="DI2037" t="str">
        <f t="shared" si="203"/>
        <v>86110.602.000.</v>
      </c>
      <c r="DJ2037" t="str">
        <f t="shared" si="204"/>
        <v>.430.000000000000.17</v>
      </c>
      <c r="DK2037" s="4" t="s">
        <v>5787</v>
      </c>
      <c r="DL2037" t="str">
        <f t="shared" si="205"/>
        <v>5997</v>
      </c>
      <c r="DM2037" t="s">
        <v>2735</v>
      </c>
      <c r="DN2037" t="str">
        <f t="shared" si="206"/>
        <v>110.602</v>
      </c>
      <c r="DO2037" t="str">
        <f t="shared" si="207"/>
        <v/>
      </c>
      <c r="DP2037" s="121" t="s">
        <v>3183</v>
      </c>
      <c r="DQ2037" t="s">
        <v>6803</v>
      </c>
      <c r="DR2037" t="s">
        <v>5892</v>
      </c>
      <c r="DS2037" t="str">
        <f t="shared" si="208"/>
        <v>.430.000000000000.</v>
      </c>
    </row>
    <row r="2038" spans="111:123" x14ac:dyDescent="0.25">
      <c r="DG2038" s="121" t="s">
        <v>3198</v>
      </c>
      <c r="DH2038" s="122" t="str">
        <f>VLOOKUP(DG2038,'[1]Sheet2 (2)'!$A$2:$C$2126,3,FALSE)</f>
        <v>86110.602.000.5997.430.000000000000.17</v>
      </c>
      <c r="DI2038" t="str">
        <f t="shared" si="203"/>
        <v>86110.602.000.</v>
      </c>
      <c r="DJ2038" t="str">
        <f t="shared" si="204"/>
        <v>.430.000000000000.17</v>
      </c>
      <c r="DK2038" s="4" t="s">
        <v>5787</v>
      </c>
      <c r="DL2038" t="str">
        <f t="shared" si="205"/>
        <v>5997</v>
      </c>
      <c r="DM2038" t="s">
        <v>2735</v>
      </c>
      <c r="DN2038" t="str">
        <f t="shared" si="206"/>
        <v>110.602</v>
      </c>
      <c r="DO2038" t="str">
        <f t="shared" si="207"/>
        <v/>
      </c>
      <c r="DP2038" s="121" t="s">
        <v>3198</v>
      </c>
      <c r="DQ2038" t="s">
        <v>6803</v>
      </c>
      <c r="DR2038" t="s">
        <v>5892</v>
      </c>
      <c r="DS2038" t="str">
        <f t="shared" si="208"/>
        <v>.430.000000000000.</v>
      </c>
    </row>
    <row r="2039" spans="111:123" x14ac:dyDescent="0.25">
      <c r="DG2039" s="121" t="s">
        <v>3213</v>
      </c>
      <c r="DH2039" s="122" t="str">
        <f>VLOOKUP(DG2039,'[1]Sheet2 (2)'!$A$2:$C$2126,3,FALSE)</f>
        <v>86110.602.000.5997.430.000000000000.17</v>
      </c>
      <c r="DI2039" t="str">
        <f t="shared" si="203"/>
        <v>86110.602.000.</v>
      </c>
      <c r="DJ2039" t="str">
        <f t="shared" si="204"/>
        <v>.430.000000000000.17</v>
      </c>
      <c r="DK2039" s="4" t="s">
        <v>5787</v>
      </c>
      <c r="DL2039" t="str">
        <f t="shared" si="205"/>
        <v>5997</v>
      </c>
      <c r="DM2039" t="s">
        <v>2735</v>
      </c>
      <c r="DN2039" t="str">
        <f t="shared" si="206"/>
        <v>110.602</v>
      </c>
      <c r="DO2039" t="str">
        <f t="shared" si="207"/>
        <v/>
      </c>
      <c r="DP2039" s="121" t="s">
        <v>3213</v>
      </c>
      <c r="DQ2039" t="s">
        <v>6803</v>
      </c>
      <c r="DR2039" t="s">
        <v>5892</v>
      </c>
      <c r="DS2039" t="str">
        <f t="shared" si="208"/>
        <v>.430.000000000000.</v>
      </c>
    </row>
    <row r="2040" spans="111:123" x14ac:dyDescent="0.25">
      <c r="DG2040" s="121" t="s">
        <v>3228</v>
      </c>
      <c r="DH2040" s="122" t="str">
        <f>VLOOKUP(DG2040,'[1]Sheet2 (2)'!$A$2:$C$2126,3,FALSE)</f>
        <v>86110.602.000.5997.430.000000000000.17</v>
      </c>
      <c r="DI2040" t="str">
        <f t="shared" si="203"/>
        <v>86110.602.000.</v>
      </c>
      <c r="DJ2040" t="str">
        <f t="shared" si="204"/>
        <v>.430.000000000000.17</v>
      </c>
      <c r="DK2040" s="4" t="s">
        <v>5787</v>
      </c>
      <c r="DL2040" t="str">
        <f t="shared" si="205"/>
        <v>5997</v>
      </c>
      <c r="DM2040" t="s">
        <v>2735</v>
      </c>
      <c r="DN2040" t="str">
        <f t="shared" si="206"/>
        <v>110.602</v>
      </c>
      <c r="DO2040" t="str">
        <f t="shared" si="207"/>
        <v/>
      </c>
      <c r="DP2040" s="121" t="s">
        <v>3228</v>
      </c>
      <c r="DQ2040" t="s">
        <v>6803</v>
      </c>
      <c r="DR2040" t="s">
        <v>5892</v>
      </c>
      <c r="DS2040" t="str">
        <f t="shared" si="208"/>
        <v>.430.000000000000.</v>
      </c>
    </row>
    <row r="2041" spans="111:123" x14ac:dyDescent="0.25">
      <c r="DG2041" s="121" t="s">
        <v>3243</v>
      </c>
      <c r="DH2041" s="122" t="str">
        <f>VLOOKUP(DG2041,'[1]Sheet2 (2)'!$A$2:$C$2126,3,FALSE)</f>
        <v>86110.602.000.5997.430.000000000000.17</v>
      </c>
      <c r="DI2041" t="str">
        <f t="shared" si="203"/>
        <v>86110.602.000.</v>
      </c>
      <c r="DJ2041" t="str">
        <f t="shared" si="204"/>
        <v>.430.000000000000.17</v>
      </c>
      <c r="DK2041" s="4" t="s">
        <v>5787</v>
      </c>
      <c r="DL2041" t="str">
        <f t="shared" si="205"/>
        <v>5997</v>
      </c>
      <c r="DM2041" t="s">
        <v>2735</v>
      </c>
      <c r="DN2041" t="str">
        <f t="shared" si="206"/>
        <v>110.602</v>
      </c>
      <c r="DO2041" t="str">
        <f t="shared" si="207"/>
        <v/>
      </c>
      <c r="DP2041" s="121" t="s">
        <v>3243</v>
      </c>
      <c r="DQ2041" t="s">
        <v>6803</v>
      </c>
      <c r="DR2041" t="s">
        <v>5892</v>
      </c>
      <c r="DS2041" t="str">
        <f t="shared" si="208"/>
        <v>.430.000000000000.</v>
      </c>
    </row>
    <row r="2042" spans="111:123" x14ac:dyDescent="0.25">
      <c r="DG2042" s="121" t="s">
        <v>3257</v>
      </c>
      <c r="DH2042" s="122" t="str">
        <f>VLOOKUP(DG2042,'[1]Sheet2 (2)'!$A$2:$C$2126,3,FALSE)</f>
        <v>86110.613.000.5997.410.000000000000.17</v>
      </c>
      <c r="DI2042" t="str">
        <f t="shared" si="203"/>
        <v>86110.613.000.</v>
      </c>
      <c r="DJ2042" t="str">
        <f t="shared" si="204"/>
        <v>.410.000000000000.17</v>
      </c>
      <c r="DK2042" s="4" t="s">
        <v>5786</v>
      </c>
      <c r="DL2042" t="str">
        <f t="shared" si="205"/>
        <v>5997</v>
      </c>
      <c r="DM2042" t="s">
        <v>2735</v>
      </c>
      <c r="DN2042" t="str">
        <f t="shared" si="206"/>
        <v>110.613</v>
      </c>
      <c r="DO2042" t="str">
        <f t="shared" si="207"/>
        <v/>
      </c>
      <c r="DP2042" s="121" t="s">
        <v>3257</v>
      </c>
      <c r="DQ2042" t="s">
        <v>6802</v>
      </c>
      <c r="DR2042" t="s">
        <v>5970</v>
      </c>
      <c r="DS2042" t="str">
        <f t="shared" si="208"/>
        <v>.410.000000000000.</v>
      </c>
    </row>
    <row r="2043" spans="111:123" x14ac:dyDescent="0.25">
      <c r="DG2043" s="121" t="s">
        <v>3272</v>
      </c>
      <c r="DH2043" s="122" t="str">
        <f>VLOOKUP(DG2043,'[1]Sheet2 (2)'!$A$2:$C$2126,3,FALSE)</f>
        <v>86110.613.000.5997.410.000000000000.17</v>
      </c>
      <c r="DI2043" t="str">
        <f t="shared" si="203"/>
        <v>86110.613.000.</v>
      </c>
      <c r="DJ2043" t="str">
        <f t="shared" si="204"/>
        <v>.410.000000000000.17</v>
      </c>
      <c r="DK2043" s="4" t="s">
        <v>5786</v>
      </c>
      <c r="DL2043" t="str">
        <f t="shared" si="205"/>
        <v>5997</v>
      </c>
      <c r="DM2043" t="s">
        <v>2735</v>
      </c>
      <c r="DN2043" t="str">
        <f t="shared" si="206"/>
        <v>110.613</v>
      </c>
      <c r="DO2043" t="str">
        <f t="shared" si="207"/>
        <v/>
      </c>
      <c r="DP2043" s="121" t="s">
        <v>3272</v>
      </c>
      <c r="DQ2043" t="s">
        <v>6802</v>
      </c>
      <c r="DR2043" t="s">
        <v>5970</v>
      </c>
      <c r="DS2043" t="str">
        <f t="shared" si="208"/>
        <v>.410.000000000000.</v>
      </c>
    </row>
    <row r="2044" spans="111:123" x14ac:dyDescent="0.25">
      <c r="DG2044" s="121" t="s">
        <v>3286</v>
      </c>
      <c r="DH2044" s="122" t="str">
        <f>VLOOKUP(DG2044,'[1]Sheet2 (2)'!$A$2:$C$2126,3,FALSE)</f>
        <v>86110.613.000.5997.410.000000000000.17</v>
      </c>
      <c r="DI2044" t="str">
        <f t="shared" si="203"/>
        <v>86110.613.000.</v>
      </c>
      <c r="DJ2044" t="str">
        <f t="shared" si="204"/>
        <v>.410.000000000000.17</v>
      </c>
      <c r="DK2044" s="4" t="s">
        <v>5786</v>
      </c>
      <c r="DL2044" t="str">
        <f t="shared" si="205"/>
        <v>5997</v>
      </c>
      <c r="DM2044" t="s">
        <v>2735</v>
      </c>
      <c r="DN2044" t="str">
        <f t="shared" si="206"/>
        <v>110.613</v>
      </c>
      <c r="DO2044" t="str">
        <f t="shared" si="207"/>
        <v/>
      </c>
      <c r="DP2044" s="121" t="s">
        <v>3286</v>
      </c>
      <c r="DQ2044" t="s">
        <v>6802</v>
      </c>
      <c r="DR2044" t="s">
        <v>5970</v>
      </c>
      <c r="DS2044" t="str">
        <f t="shared" si="208"/>
        <v>.410.000000000000.</v>
      </c>
    </row>
    <row r="2045" spans="111:123" x14ac:dyDescent="0.25">
      <c r="DG2045" s="121" t="s">
        <v>3300</v>
      </c>
      <c r="DH2045" s="122" t="str">
        <f>VLOOKUP(DG2045,'[1]Sheet2 (2)'!$A$2:$C$2126,3,FALSE)</f>
        <v>86110.613.000.5997.410.000000000000.17</v>
      </c>
      <c r="DI2045" t="str">
        <f t="shared" si="203"/>
        <v>86110.613.000.</v>
      </c>
      <c r="DJ2045" t="str">
        <f t="shared" si="204"/>
        <v>.410.000000000000.17</v>
      </c>
      <c r="DK2045" s="4" t="s">
        <v>5786</v>
      </c>
      <c r="DL2045" t="str">
        <f t="shared" si="205"/>
        <v>5997</v>
      </c>
      <c r="DM2045" t="s">
        <v>2735</v>
      </c>
      <c r="DN2045" t="str">
        <f t="shared" si="206"/>
        <v>110.613</v>
      </c>
      <c r="DO2045" t="str">
        <f t="shared" si="207"/>
        <v/>
      </c>
      <c r="DP2045" s="121" t="s">
        <v>3300</v>
      </c>
      <c r="DQ2045" t="s">
        <v>6802</v>
      </c>
      <c r="DR2045" t="s">
        <v>5970</v>
      </c>
      <c r="DS2045" t="str">
        <f t="shared" si="208"/>
        <v>.410.000000000000.</v>
      </c>
    </row>
    <row r="2046" spans="111:123" x14ac:dyDescent="0.25">
      <c r="DG2046" s="121" t="s">
        <v>3315</v>
      </c>
      <c r="DH2046" s="122" t="str">
        <f>VLOOKUP(DG2046,'[1]Sheet2 (2)'!$A$2:$C$2126,3,FALSE)</f>
        <v>86110.613.000.5997.410.000000000000.17</v>
      </c>
      <c r="DI2046" t="str">
        <f t="shared" si="203"/>
        <v>86110.613.000.</v>
      </c>
      <c r="DJ2046" t="str">
        <f t="shared" si="204"/>
        <v>.410.000000000000.17</v>
      </c>
      <c r="DK2046" s="4" t="s">
        <v>5786</v>
      </c>
      <c r="DL2046" t="str">
        <f t="shared" si="205"/>
        <v>5997</v>
      </c>
      <c r="DM2046" t="s">
        <v>2735</v>
      </c>
      <c r="DN2046" t="str">
        <f t="shared" si="206"/>
        <v>110.613</v>
      </c>
      <c r="DO2046" t="str">
        <f t="shared" si="207"/>
        <v/>
      </c>
      <c r="DP2046" s="121" t="s">
        <v>3315</v>
      </c>
      <c r="DQ2046" t="s">
        <v>6802</v>
      </c>
      <c r="DR2046" t="s">
        <v>5970</v>
      </c>
      <c r="DS2046" t="str">
        <f t="shared" si="208"/>
        <v>.410.000000000000.</v>
      </c>
    </row>
    <row r="2047" spans="111:123" x14ac:dyDescent="0.25">
      <c r="DG2047" s="121" t="s">
        <v>3330</v>
      </c>
      <c r="DH2047" s="122" t="str">
        <f>VLOOKUP(DG2047,'[1]Sheet2 (2)'!$A$2:$C$2126,3,FALSE)</f>
        <v>86110.613.000.5997.410.000000000000.17</v>
      </c>
      <c r="DI2047" t="str">
        <f t="shared" si="203"/>
        <v>86110.613.000.</v>
      </c>
      <c r="DJ2047" t="str">
        <f t="shared" si="204"/>
        <v>.410.000000000000.17</v>
      </c>
      <c r="DK2047" s="4" t="s">
        <v>5786</v>
      </c>
      <c r="DL2047" t="str">
        <f t="shared" si="205"/>
        <v>5997</v>
      </c>
      <c r="DM2047" t="s">
        <v>2735</v>
      </c>
      <c r="DN2047" t="str">
        <f t="shared" si="206"/>
        <v>110.613</v>
      </c>
      <c r="DO2047" t="str">
        <f t="shared" si="207"/>
        <v/>
      </c>
      <c r="DP2047" s="121" t="s">
        <v>3330</v>
      </c>
      <c r="DQ2047" t="s">
        <v>6802</v>
      </c>
      <c r="DR2047" t="s">
        <v>5970</v>
      </c>
      <c r="DS2047" t="str">
        <f t="shared" si="208"/>
        <v>.410.000000000000.</v>
      </c>
    </row>
    <row r="2048" spans="111:123" x14ac:dyDescent="0.25">
      <c r="DG2048" s="121" t="s">
        <v>3345</v>
      </c>
      <c r="DH2048" s="122" t="str">
        <f>VLOOKUP(DG2048,'[1]Sheet2 (2)'!$A$2:$C$2126,3,FALSE)</f>
        <v>86110.613.000.5997.410.000000000000.17</v>
      </c>
      <c r="DI2048" t="str">
        <f t="shared" si="203"/>
        <v>86110.613.000.</v>
      </c>
      <c r="DJ2048" t="str">
        <f t="shared" si="204"/>
        <v>.410.000000000000.17</v>
      </c>
      <c r="DK2048" s="4" t="s">
        <v>5786</v>
      </c>
      <c r="DL2048" t="str">
        <f t="shared" si="205"/>
        <v>5997</v>
      </c>
      <c r="DM2048" t="s">
        <v>2735</v>
      </c>
      <c r="DN2048" t="str">
        <f t="shared" si="206"/>
        <v>110.613</v>
      </c>
      <c r="DO2048" t="str">
        <f t="shared" si="207"/>
        <v/>
      </c>
      <c r="DP2048" s="121" t="s">
        <v>3345</v>
      </c>
      <c r="DQ2048" t="s">
        <v>6802</v>
      </c>
      <c r="DR2048" t="s">
        <v>5970</v>
      </c>
      <c r="DS2048" t="str">
        <f t="shared" si="208"/>
        <v>.410.000000000000.</v>
      </c>
    </row>
    <row r="2049" spans="111:123" x14ac:dyDescent="0.25">
      <c r="DG2049" s="121" t="s">
        <v>3359</v>
      </c>
      <c r="DH2049" s="122" t="str">
        <f>VLOOKUP(DG2049,'[1]Sheet2 (2)'!$A$2:$C$2126,3,FALSE)</f>
        <v>86110.613.000.5997.410.000000000000.17</v>
      </c>
      <c r="DI2049" t="str">
        <f t="shared" si="203"/>
        <v>86110.613.000.</v>
      </c>
      <c r="DJ2049" t="str">
        <f t="shared" si="204"/>
        <v>.410.000000000000.17</v>
      </c>
      <c r="DK2049" s="4" t="s">
        <v>5786</v>
      </c>
      <c r="DL2049" t="str">
        <f t="shared" si="205"/>
        <v>5997</v>
      </c>
      <c r="DM2049" t="s">
        <v>2735</v>
      </c>
      <c r="DN2049" t="str">
        <f t="shared" si="206"/>
        <v>110.613</v>
      </c>
      <c r="DO2049" t="str">
        <f t="shared" si="207"/>
        <v/>
      </c>
      <c r="DP2049" s="121" t="s">
        <v>3359</v>
      </c>
      <c r="DQ2049" t="s">
        <v>6802</v>
      </c>
      <c r="DR2049" t="s">
        <v>5970</v>
      </c>
      <c r="DS2049" t="str">
        <f t="shared" si="208"/>
        <v>.410.000000000000.</v>
      </c>
    </row>
    <row r="2050" spans="111:123" x14ac:dyDescent="0.25">
      <c r="DG2050" s="121" t="s">
        <v>3373</v>
      </c>
      <c r="DH2050" s="122" t="str">
        <f>VLOOKUP(DG2050,'[1]Sheet2 (2)'!$A$2:$C$2126,3,FALSE)</f>
        <v>86110.186.000.5997.110.000000000000.17</v>
      </c>
      <c r="DI2050" t="str">
        <f t="shared" si="203"/>
        <v>86110.186.000.</v>
      </c>
      <c r="DJ2050" t="str">
        <f t="shared" si="204"/>
        <v>.110.000000000000.17</v>
      </c>
      <c r="DK2050" s="4" t="s">
        <v>5788</v>
      </c>
      <c r="DL2050" t="str">
        <f t="shared" si="205"/>
        <v>5997</v>
      </c>
      <c r="DM2050" t="s">
        <v>2735</v>
      </c>
      <c r="DN2050" t="str">
        <f t="shared" si="206"/>
        <v>110.186</v>
      </c>
      <c r="DO2050" t="str">
        <f t="shared" si="207"/>
        <v/>
      </c>
      <c r="DP2050" s="121" t="s">
        <v>3373</v>
      </c>
      <c r="DQ2050" t="s">
        <v>6804</v>
      </c>
      <c r="DR2050" t="s">
        <v>5931</v>
      </c>
      <c r="DS2050" t="str">
        <f t="shared" si="208"/>
        <v>.110.000000000000.</v>
      </c>
    </row>
    <row r="2051" spans="111:123" x14ac:dyDescent="0.25">
      <c r="DG2051" s="121" t="s">
        <v>3387</v>
      </c>
      <c r="DH2051" s="122" t="str">
        <f>VLOOKUP(DG2051,'[1]Sheet2 (2)'!$A$2:$C$2126,3,FALSE)</f>
        <v>86110.001.000.5997.110.000000000000.17</v>
      </c>
      <c r="DI2051" t="str">
        <f t="shared" ref="DI2051:DI2114" si="209">MID(DH2051,1,14)</f>
        <v>86110.001.000.</v>
      </c>
      <c r="DJ2051" t="str">
        <f t="shared" ref="DJ2051:DJ2114" si="210">MID(DH2051,19,20)</f>
        <v>.110.000000000000.17</v>
      </c>
      <c r="DK2051" s="4" t="s">
        <v>5789</v>
      </c>
      <c r="DL2051" t="str">
        <f t="shared" ref="DL2051:DL2114" si="211">MID(DH2051,15,4)</f>
        <v>5997</v>
      </c>
      <c r="DM2051" t="s">
        <v>2735</v>
      </c>
      <c r="DN2051" t="str">
        <f t="shared" ref="DN2051:DN2114" si="212">MID(DI2051,3,7)</f>
        <v>110.001</v>
      </c>
      <c r="DO2051" t="str">
        <f t="shared" ref="DO2051:DO2114" si="213">IF(DN2051="110.999","N/A","")</f>
        <v/>
      </c>
      <c r="DP2051" s="121" t="s">
        <v>3387</v>
      </c>
      <c r="DQ2051" t="s">
        <v>6805</v>
      </c>
      <c r="DR2051" t="s">
        <v>5931</v>
      </c>
      <c r="DS2051" t="str">
        <f t="shared" ref="DS2051:DS2114" si="214">MID(DR2051,1,18)</f>
        <v>.110.000000000000.</v>
      </c>
    </row>
    <row r="2052" spans="111:123" x14ac:dyDescent="0.25">
      <c r="DG2052" s="121" t="s">
        <v>3401</v>
      </c>
      <c r="DH2052" s="122" t="str">
        <f>VLOOKUP(DG2052,'[1]Sheet2 (2)'!$A$2:$C$2126,3,FALSE)</f>
        <v>86110.001.000.5997.110.000000000000.17</v>
      </c>
      <c r="DI2052" t="str">
        <f t="shared" si="209"/>
        <v>86110.001.000.</v>
      </c>
      <c r="DJ2052" t="str">
        <f t="shared" si="210"/>
        <v>.110.000000000000.17</v>
      </c>
      <c r="DK2052" s="4" t="s">
        <v>5789</v>
      </c>
      <c r="DL2052" t="str">
        <f t="shared" si="211"/>
        <v>5997</v>
      </c>
      <c r="DM2052" t="s">
        <v>2735</v>
      </c>
      <c r="DN2052" t="str">
        <f t="shared" si="212"/>
        <v>110.001</v>
      </c>
      <c r="DO2052" t="str">
        <f t="shared" si="213"/>
        <v/>
      </c>
      <c r="DP2052" s="121" t="s">
        <v>3401</v>
      </c>
      <c r="DQ2052" t="s">
        <v>6805</v>
      </c>
      <c r="DR2052" t="s">
        <v>5931</v>
      </c>
      <c r="DS2052" t="str">
        <f t="shared" si="214"/>
        <v>.110.000000000000.</v>
      </c>
    </row>
    <row r="2053" spans="111:123" x14ac:dyDescent="0.25">
      <c r="DG2053" s="121" t="s">
        <v>3415</v>
      </c>
      <c r="DH2053" s="122" t="str">
        <f>VLOOKUP(DG2053,'[1]Sheet2 (2)'!$A$2:$C$2126,3,FALSE)</f>
        <v>86110.001.000.5997.110.000000000000.17</v>
      </c>
      <c r="DI2053" t="str">
        <f t="shared" si="209"/>
        <v>86110.001.000.</v>
      </c>
      <c r="DJ2053" t="str">
        <f t="shared" si="210"/>
        <v>.110.000000000000.17</v>
      </c>
      <c r="DK2053" s="4" t="s">
        <v>5789</v>
      </c>
      <c r="DL2053" t="str">
        <f t="shared" si="211"/>
        <v>5997</v>
      </c>
      <c r="DM2053" t="s">
        <v>2735</v>
      </c>
      <c r="DN2053" t="str">
        <f t="shared" si="212"/>
        <v>110.001</v>
      </c>
      <c r="DO2053" t="str">
        <f t="shared" si="213"/>
        <v/>
      </c>
      <c r="DP2053" s="121" t="s">
        <v>3415</v>
      </c>
      <c r="DQ2053" t="s">
        <v>6805</v>
      </c>
      <c r="DR2053" t="s">
        <v>5931</v>
      </c>
      <c r="DS2053" t="str">
        <f t="shared" si="214"/>
        <v>.110.000000000000.</v>
      </c>
    </row>
    <row r="2054" spans="111:123" x14ac:dyDescent="0.25">
      <c r="DG2054" s="121" t="s">
        <v>3429</v>
      </c>
      <c r="DH2054" s="122" t="str">
        <f>VLOOKUP(DG2054,'[1]Sheet2 (2)'!$A$2:$C$2126,3,FALSE)</f>
        <v>86110.263.000.5997.110.000000000000.17</v>
      </c>
      <c r="DI2054" t="str">
        <f t="shared" si="209"/>
        <v>86110.263.000.</v>
      </c>
      <c r="DJ2054" t="str">
        <f t="shared" si="210"/>
        <v>.110.000000000000.17</v>
      </c>
      <c r="DK2054" s="4" t="s">
        <v>5790</v>
      </c>
      <c r="DL2054" t="str">
        <f t="shared" si="211"/>
        <v>5997</v>
      </c>
      <c r="DM2054" t="s">
        <v>2735</v>
      </c>
      <c r="DN2054" t="str">
        <f t="shared" si="212"/>
        <v>110.263</v>
      </c>
      <c r="DO2054" t="str">
        <f t="shared" si="213"/>
        <v/>
      </c>
      <c r="DP2054" s="121" t="s">
        <v>3429</v>
      </c>
      <c r="DQ2054" t="s">
        <v>6806</v>
      </c>
      <c r="DR2054" t="s">
        <v>5931</v>
      </c>
      <c r="DS2054" t="str">
        <f t="shared" si="214"/>
        <v>.110.000000000000.</v>
      </c>
    </row>
    <row r="2055" spans="111:123" x14ac:dyDescent="0.25">
      <c r="DG2055" s="121" t="s">
        <v>3443</v>
      </c>
      <c r="DH2055" s="122" t="str">
        <f>VLOOKUP(DG2055,'[1]Sheet2 (2)'!$A$2:$C$2126,3,FALSE)</f>
        <v>86110.006.000.5997.110.000000000000.17</v>
      </c>
      <c r="DI2055" t="str">
        <f t="shared" si="209"/>
        <v>86110.006.000.</v>
      </c>
      <c r="DJ2055" t="str">
        <f t="shared" si="210"/>
        <v>.110.000000000000.17</v>
      </c>
      <c r="DK2055" s="4" t="s">
        <v>5791</v>
      </c>
      <c r="DL2055" t="str">
        <f t="shared" si="211"/>
        <v>5997</v>
      </c>
      <c r="DM2055" t="s">
        <v>2735</v>
      </c>
      <c r="DN2055" t="str">
        <f t="shared" si="212"/>
        <v>110.006</v>
      </c>
      <c r="DO2055" t="str">
        <f t="shared" si="213"/>
        <v/>
      </c>
      <c r="DP2055" s="121" t="s">
        <v>3443</v>
      </c>
      <c r="DQ2055" t="s">
        <v>6807</v>
      </c>
      <c r="DR2055" t="s">
        <v>5931</v>
      </c>
      <c r="DS2055" t="str">
        <f t="shared" si="214"/>
        <v>.110.000000000000.</v>
      </c>
    </row>
    <row r="2056" spans="111:123" x14ac:dyDescent="0.25">
      <c r="DG2056" s="121" t="s">
        <v>3458</v>
      </c>
      <c r="DH2056" s="122" t="str">
        <f>VLOOKUP(DG2056,'[1]Sheet2 (2)'!$A$2:$C$2126,3,FALSE)</f>
        <v>86110.006.000.5997.110.000000000000.17</v>
      </c>
      <c r="DI2056" t="str">
        <f t="shared" si="209"/>
        <v>86110.006.000.</v>
      </c>
      <c r="DJ2056" t="str">
        <f t="shared" si="210"/>
        <v>.110.000000000000.17</v>
      </c>
      <c r="DK2056" s="4" t="s">
        <v>5791</v>
      </c>
      <c r="DL2056" t="str">
        <f t="shared" si="211"/>
        <v>5997</v>
      </c>
      <c r="DM2056" t="s">
        <v>2735</v>
      </c>
      <c r="DN2056" t="str">
        <f t="shared" si="212"/>
        <v>110.006</v>
      </c>
      <c r="DO2056" t="str">
        <f t="shared" si="213"/>
        <v/>
      </c>
      <c r="DP2056" s="121" t="s">
        <v>3458</v>
      </c>
      <c r="DQ2056" t="s">
        <v>6807</v>
      </c>
      <c r="DR2056" t="s">
        <v>5931</v>
      </c>
      <c r="DS2056" t="str">
        <f t="shared" si="214"/>
        <v>.110.000000000000.</v>
      </c>
    </row>
    <row r="2057" spans="111:123" x14ac:dyDescent="0.25">
      <c r="DG2057" s="121" t="s">
        <v>3473</v>
      </c>
      <c r="DH2057" s="122" t="str">
        <f>VLOOKUP(DG2057,'[1]Sheet2 (2)'!$A$2:$C$2126,3,FALSE)</f>
        <v>86110.006.000.5997.110.000000000000.17</v>
      </c>
      <c r="DI2057" t="str">
        <f t="shared" si="209"/>
        <v>86110.006.000.</v>
      </c>
      <c r="DJ2057" t="str">
        <f t="shared" si="210"/>
        <v>.110.000000000000.17</v>
      </c>
      <c r="DK2057" s="4" t="s">
        <v>5791</v>
      </c>
      <c r="DL2057" t="str">
        <f t="shared" si="211"/>
        <v>5997</v>
      </c>
      <c r="DM2057" t="s">
        <v>2735</v>
      </c>
      <c r="DN2057" t="str">
        <f t="shared" si="212"/>
        <v>110.006</v>
      </c>
      <c r="DO2057" t="str">
        <f t="shared" si="213"/>
        <v/>
      </c>
      <c r="DP2057" s="121" t="s">
        <v>3473</v>
      </c>
      <c r="DQ2057" t="s">
        <v>6807</v>
      </c>
      <c r="DR2057" t="s">
        <v>5931</v>
      </c>
      <c r="DS2057" t="str">
        <f t="shared" si="214"/>
        <v>.110.000000000000.</v>
      </c>
    </row>
    <row r="2058" spans="111:123" x14ac:dyDescent="0.25">
      <c r="DG2058" s="121" t="s">
        <v>3487</v>
      </c>
      <c r="DH2058" s="122" t="str">
        <f>VLOOKUP(DG2058,'[1]Sheet2 (2)'!$A$2:$C$2126,3,FALSE)</f>
        <v>86110.159.000.5997.110.000000000000.17</v>
      </c>
      <c r="DI2058" t="str">
        <f t="shared" si="209"/>
        <v>86110.159.000.</v>
      </c>
      <c r="DJ2058" t="str">
        <f t="shared" si="210"/>
        <v>.110.000000000000.17</v>
      </c>
      <c r="DK2058" s="4" t="s">
        <v>5792</v>
      </c>
      <c r="DL2058" t="str">
        <f t="shared" si="211"/>
        <v>5997</v>
      </c>
      <c r="DM2058" t="s">
        <v>2735</v>
      </c>
      <c r="DN2058" t="str">
        <f t="shared" si="212"/>
        <v>110.159</v>
      </c>
      <c r="DO2058" t="str">
        <f t="shared" si="213"/>
        <v/>
      </c>
      <c r="DP2058" s="121" t="s">
        <v>3487</v>
      </c>
      <c r="DQ2058" t="s">
        <v>6808</v>
      </c>
      <c r="DR2058" t="s">
        <v>5931</v>
      </c>
      <c r="DS2058" t="str">
        <f t="shared" si="214"/>
        <v>.110.000000000000.</v>
      </c>
    </row>
    <row r="2059" spans="111:123" x14ac:dyDescent="0.25">
      <c r="DG2059" s="121" t="s">
        <v>3501</v>
      </c>
      <c r="DH2059" s="122" t="str">
        <f>VLOOKUP(DG2059,'[1]Sheet2 (2)'!$A$2:$C$2126,3,FALSE)</f>
        <v>86110.159.000.5997.110.000000000000.17</v>
      </c>
      <c r="DI2059" t="str">
        <f t="shared" si="209"/>
        <v>86110.159.000.</v>
      </c>
      <c r="DJ2059" t="str">
        <f t="shared" si="210"/>
        <v>.110.000000000000.17</v>
      </c>
      <c r="DK2059" s="4" t="s">
        <v>5792</v>
      </c>
      <c r="DL2059" t="str">
        <f t="shared" si="211"/>
        <v>5997</v>
      </c>
      <c r="DM2059" t="s">
        <v>2735</v>
      </c>
      <c r="DN2059" t="str">
        <f t="shared" si="212"/>
        <v>110.159</v>
      </c>
      <c r="DO2059" t="str">
        <f t="shared" si="213"/>
        <v/>
      </c>
      <c r="DP2059" s="121" t="s">
        <v>3501</v>
      </c>
      <c r="DQ2059" t="s">
        <v>6808</v>
      </c>
      <c r="DR2059" t="s">
        <v>5931</v>
      </c>
      <c r="DS2059" t="str">
        <f t="shared" si="214"/>
        <v>.110.000000000000.</v>
      </c>
    </row>
    <row r="2060" spans="111:123" x14ac:dyDescent="0.25">
      <c r="DG2060" s="121" t="s">
        <v>3515</v>
      </c>
      <c r="DH2060" s="122" t="str">
        <f>VLOOKUP(DG2060,'[1]Sheet2 (2)'!$A$2:$C$2126,3,FALSE)</f>
        <v>86110.308.000.5997.110.000000000000.17</v>
      </c>
      <c r="DI2060" t="str">
        <f t="shared" si="209"/>
        <v>86110.308.000.</v>
      </c>
      <c r="DJ2060" t="str">
        <f t="shared" si="210"/>
        <v>.110.000000000000.17</v>
      </c>
      <c r="DK2060" s="4" t="s">
        <v>5793</v>
      </c>
      <c r="DL2060" t="str">
        <f t="shared" si="211"/>
        <v>5997</v>
      </c>
      <c r="DM2060" t="s">
        <v>2735</v>
      </c>
      <c r="DN2060" t="str">
        <f t="shared" si="212"/>
        <v>110.308</v>
      </c>
      <c r="DO2060" t="str">
        <f t="shared" si="213"/>
        <v/>
      </c>
      <c r="DP2060" s="121" t="s">
        <v>3515</v>
      </c>
      <c r="DQ2060" t="s">
        <v>6809</v>
      </c>
      <c r="DR2060" t="s">
        <v>5931</v>
      </c>
      <c r="DS2060" t="str">
        <f t="shared" si="214"/>
        <v>.110.000000000000.</v>
      </c>
    </row>
    <row r="2061" spans="111:123" x14ac:dyDescent="0.25">
      <c r="DG2061" s="121" t="s">
        <v>3529</v>
      </c>
      <c r="DH2061" s="122" t="str">
        <f>VLOOKUP(DG2061,'[1]Sheet2 (2)'!$A$2:$C$2126,3,FALSE)</f>
        <v>86110.308.000.5997.110.000000000000.17</v>
      </c>
      <c r="DI2061" t="str">
        <f t="shared" si="209"/>
        <v>86110.308.000.</v>
      </c>
      <c r="DJ2061" t="str">
        <f t="shared" si="210"/>
        <v>.110.000000000000.17</v>
      </c>
      <c r="DK2061" s="4" t="s">
        <v>5793</v>
      </c>
      <c r="DL2061" t="str">
        <f t="shared" si="211"/>
        <v>5997</v>
      </c>
      <c r="DM2061" t="s">
        <v>2735</v>
      </c>
      <c r="DN2061" t="str">
        <f t="shared" si="212"/>
        <v>110.308</v>
      </c>
      <c r="DO2061" t="str">
        <f t="shared" si="213"/>
        <v/>
      </c>
      <c r="DP2061" s="121" t="s">
        <v>3529</v>
      </c>
      <c r="DQ2061" t="s">
        <v>6809</v>
      </c>
      <c r="DR2061" t="s">
        <v>5931</v>
      </c>
      <c r="DS2061" t="str">
        <f t="shared" si="214"/>
        <v>.110.000000000000.</v>
      </c>
    </row>
    <row r="2062" spans="111:123" x14ac:dyDescent="0.25">
      <c r="DG2062" s="121" t="s">
        <v>3543</v>
      </c>
      <c r="DH2062" s="122" t="str">
        <f>VLOOKUP(DG2062,'[1]Sheet2 (2)'!$A$2:$C$2126,3,FALSE)</f>
        <v>86110.246.000.5997.110.000000000000.17</v>
      </c>
      <c r="DI2062" t="str">
        <f t="shared" si="209"/>
        <v>86110.246.000.</v>
      </c>
      <c r="DJ2062" t="str">
        <f t="shared" si="210"/>
        <v>.110.000000000000.17</v>
      </c>
      <c r="DK2062" s="4" t="s">
        <v>5794</v>
      </c>
      <c r="DL2062" t="str">
        <f t="shared" si="211"/>
        <v>5997</v>
      </c>
      <c r="DM2062" t="s">
        <v>2735</v>
      </c>
      <c r="DN2062" t="str">
        <f t="shared" si="212"/>
        <v>110.246</v>
      </c>
      <c r="DO2062" t="str">
        <f t="shared" si="213"/>
        <v/>
      </c>
      <c r="DP2062" s="121" t="s">
        <v>3543</v>
      </c>
      <c r="DQ2062" t="s">
        <v>6810</v>
      </c>
      <c r="DR2062" t="s">
        <v>5931</v>
      </c>
      <c r="DS2062" t="str">
        <f t="shared" si="214"/>
        <v>.110.000000000000.</v>
      </c>
    </row>
    <row r="2063" spans="111:123" x14ac:dyDescent="0.25">
      <c r="DG2063" s="121" t="s">
        <v>3556</v>
      </c>
      <c r="DH2063" s="122" t="str">
        <f>VLOOKUP(DG2063,'[1]Sheet2 (2)'!$A$2:$C$2126,3,FALSE)</f>
        <v>86110.012.000.5997.110.000000000000.17</v>
      </c>
      <c r="DI2063" t="str">
        <f t="shared" si="209"/>
        <v>86110.012.000.</v>
      </c>
      <c r="DJ2063" t="str">
        <f t="shared" si="210"/>
        <v>.110.000000000000.17</v>
      </c>
      <c r="DK2063" s="4" t="s">
        <v>5795</v>
      </c>
      <c r="DL2063" t="str">
        <f t="shared" si="211"/>
        <v>5997</v>
      </c>
      <c r="DM2063" t="s">
        <v>2735</v>
      </c>
      <c r="DN2063" t="str">
        <f t="shared" si="212"/>
        <v>110.012</v>
      </c>
      <c r="DO2063" t="str">
        <f t="shared" si="213"/>
        <v/>
      </c>
      <c r="DP2063" s="121" t="s">
        <v>3556</v>
      </c>
      <c r="DQ2063" t="s">
        <v>6811</v>
      </c>
      <c r="DR2063" t="s">
        <v>5931</v>
      </c>
      <c r="DS2063" t="str">
        <f t="shared" si="214"/>
        <v>.110.000000000000.</v>
      </c>
    </row>
    <row r="2064" spans="111:123" x14ac:dyDescent="0.25">
      <c r="DG2064" s="121" t="s">
        <v>3569</v>
      </c>
      <c r="DH2064" s="122" t="str">
        <f>VLOOKUP(DG2064,'[1]Sheet2 (2)'!$A$2:$C$2126,3,FALSE)</f>
        <v>86110.012.000.5997.110.000000000000.17</v>
      </c>
      <c r="DI2064" t="str">
        <f t="shared" si="209"/>
        <v>86110.012.000.</v>
      </c>
      <c r="DJ2064" t="str">
        <f t="shared" si="210"/>
        <v>.110.000000000000.17</v>
      </c>
      <c r="DK2064" s="4" t="s">
        <v>5795</v>
      </c>
      <c r="DL2064" t="str">
        <f t="shared" si="211"/>
        <v>5997</v>
      </c>
      <c r="DM2064" t="s">
        <v>2735</v>
      </c>
      <c r="DN2064" t="str">
        <f t="shared" si="212"/>
        <v>110.012</v>
      </c>
      <c r="DO2064" t="str">
        <f t="shared" si="213"/>
        <v/>
      </c>
      <c r="DP2064" s="121" t="s">
        <v>3569</v>
      </c>
      <c r="DQ2064" t="s">
        <v>6811</v>
      </c>
      <c r="DR2064" t="s">
        <v>5931</v>
      </c>
      <c r="DS2064" t="str">
        <f t="shared" si="214"/>
        <v>.110.000000000000.</v>
      </c>
    </row>
    <row r="2065" spans="111:123" x14ac:dyDescent="0.25">
      <c r="DG2065" s="121" t="s">
        <v>3582</v>
      </c>
      <c r="DH2065" s="122" t="str">
        <f>VLOOKUP(DG2065,'[1]Sheet2 (2)'!$A$2:$C$2126,3,FALSE)</f>
        <v>86110.223.000.5997.110.000000000000.17</v>
      </c>
      <c r="DI2065" t="str">
        <f t="shared" si="209"/>
        <v>86110.223.000.</v>
      </c>
      <c r="DJ2065" t="str">
        <f t="shared" si="210"/>
        <v>.110.000000000000.17</v>
      </c>
      <c r="DK2065" s="4" t="s">
        <v>5796</v>
      </c>
      <c r="DL2065" t="str">
        <f t="shared" si="211"/>
        <v>5997</v>
      </c>
      <c r="DM2065" t="s">
        <v>2735</v>
      </c>
      <c r="DN2065" t="str">
        <f t="shared" si="212"/>
        <v>110.223</v>
      </c>
      <c r="DO2065" t="str">
        <f t="shared" si="213"/>
        <v/>
      </c>
      <c r="DP2065" s="121" t="s">
        <v>3582</v>
      </c>
      <c r="DQ2065" t="s">
        <v>6812</v>
      </c>
      <c r="DR2065" t="s">
        <v>5931</v>
      </c>
      <c r="DS2065" t="str">
        <f t="shared" si="214"/>
        <v>.110.000000000000.</v>
      </c>
    </row>
    <row r="2066" spans="111:123" x14ac:dyDescent="0.25">
      <c r="DG2066" s="121" t="s">
        <v>3595</v>
      </c>
      <c r="DH2066" s="122" t="str">
        <f>VLOOKUP(DG2066,'[1]Sheet2 (2)'!$A$2:$C$2126,3,FALSE)</f>
        <v>86110.136.000.5997.110.000000000000.17</v>
      </c>
      <c r="DI2066" t="str">
        <f t="shared" si="209"/>
        <v>86110.136.000.</v>
      </c>
      <c r="DJ2066" t="str">
        <f t="shared" si="210"/>
        <v>.110.000000000000.17</v>
      </c>
      <c r="DK2066" s="4" t="s">
        <v>5797</v>
      </c>
      <c r="DL2066" t="str">
        <f t="shared" si="211"/>
        <v>5997</v>
      </c>
      <c r="DM2066" t="s">
        <v>2735</v>
      </c>
      <c r="DN2066" t="str">
        <f t="shared" si="212"/>
        <v>110.136</v>
      </c>
      <c r="DO2066" t="str">
        <f t="shared" si="213"/>
        <v/>
      </c>
      <c r="DP2066" s="121" t="s">
        <v>3595</v>
      </c>
      <c r="DQ2066" t="s">
        <v>6813</v>
      </c>
      <c r="DR2066" t="s">
        <v>5931</v>
      </c>
      <c r="DS2066" t="str">
        <f t="shared" si="214"/>
        <v>.110.000000000000.</v>
      </c>
    </row>
    <row r="2067" spans="111:123" x14ac:dyDescent="0.25">
      <c r="DG2067" s="121" t="s">
        <v>3608</v>
      </c>
      <c r="DH2067" s="122" t="str">
        <f>VLOOKUP(DG2067,'[1]Sheet2 (2)'!$A$2:$C$2126,3,FALSE)</f>
        <v>86110.999.000.5996.000.000000000000.17</v>
      </c>
      <c r="DI2067" t="str">
        <f t="shared" si="209"/>
        <v>86110.999.000.</v>
      </c>
      <c r="DJ2067" t="str">
        <f t="shared" si="210"/>
        <v>.000.000000000000.17</v>
      </c>
      <c r="DK2067" s="4" t="s">
        <v>5774</v>
      </c>
      <c r="DL2067" t="str">
        <f t="shared" si="211"/>
        <v>5996</v>
      </c>
      <c r="DM2067" t="s">
        <v>3078</v>
      </c>
      <c r="DN2067" t="str">
        <f t="shared" si="212"/>
        <v>110.999</v>
      </c>
      <c r="DO2067" t="str">
        <f t="shared" si="213"/>
        <v>N/A</v>
      </c>
      <c r="DP2067" s="121" t="s">
        <v>3608</v>
      </c>
      <c r="DQ2067" t="s">
        <v>1422</v>
      </c>
      <c r="DR2067" t="s">
        <v>1422</v>
      </c>
      <c r="DS2067" t="str">
        <f t="shared" si="214"/>
        <v>N/A</v>
      </c>
    </row>
    <row r="2068" spans="111:123" x14ac:dyDescent="0.25">
      <c r="DG2068" s="121" t="s">
        <v>3621</v>
      </c>
      <c r="DH2068" s="122" t="str">
        <f>VLOOKUP(DG2068,'[1]Sheet2 (2)'!$A$2:$C$2126,3,FALSE)</f>
        <v>86110.248.000.5997.110.000000000000.17</v>
      </c>
      <c r="DI2068" t="str">
        <f t="shared" si="209"/>
        <v>86110.248.000.</v>
      </c>
      <c r="DJ2068" t="str">
        <f t="shared" si="210"/>
        <v>.110.000000000000.17</v>
      </c>
      <c r="DK2068" s="4" t="s">
        <v>5798</v>
      </c>
      <c r="DL2068" t="str">
        <f t="shared" si="211"/>
        <v>5997</v>
      </c>
      <c r="DM2068" t="s">
        <v>2735</v>
      </c>
      <c r="DN2068" t="str">
        <f t="shared" si="212"/>
        <v>110.248</v>
      </c>
      <c r="DO2068" t="str">
        <f t="shared" si="213"/>
        <v/>
      </c>
      <c r="DP2068" s="121" t="s">
        <v>3621</v>
      </c>
      <c r="DQ2068" t="s">
        <v>6814</v>
      </c>
      <c r="DR2068" t="s">
        <v>5931</v>
      </c>
      <c r="DS2068" t="str">
        <f t="shared" si="214"/>
        <v>.110.000000000000.</v>
      </c>
    </row>
    <row r="2069" spans="111:123" x14ac:dyDescent="0.25">
      <c r="DG2069" s="121" t="s">
        <v>3633</v>
      </c>
      <c r="DH2069" s="122" t="str">
        <f>VLOOKUP(DG2069,'[1]Sheet2 (2)'!$A$2:$C$2126,3,FALSE)</f>
        <v>86110.248.000.5997.110.000000000000.17</v>
      </c>
      <c r="DI2069" t="str">
        <f t="shared" si="209"/>
        <v>86110.248.000.</v>
      </c>
      <c r="DJ2069" t="str">
        <f t="shared" si="210"/>
        <v>.110.000000000000.17</v>
      </c>
      <c r="DK2069" s="4" t="s">
        <v>5798</v>
      </c>
      <c r="DL2069" t="str">
        <f t="shared" si="211"/>
        <v>5997</v>
      </c>
      <c r="DM2069" t="s">
        <v>2735</v>
      </c>
      <c r="DN2069" t="str">
        <f t="shared" si="212"/>
        <v>110.248</v>
      </c>
      <c r="DO2069" t="str">
        <f t="shared" si="213"/>
        <v/>
      </c>
      <c r="DP2069" s="121" t="s">
        <v>3633</v>
      </c>
      <c r="DQ2069" t="s">
        <v>6814</v>
      </c>
      <c r="DR2069" t="s">
        <v>5931</v>
      </c>
      <c r="DS2069" t="str">
        <f t="shared" si="214"/>
        <v>.110.000000000000.</v>
      </c>
    </row>
    <row r="2070" spans="111:123" x14ac:dyDescent="0.25">
      <c r="DG2070" s="121" t="s">
        <v>3645</v>
      </c>
      <c r="DH2070" s="122" t="str">
        <f>VLOOKUP(DG2070,'[1]Sheet2 (2)'!$A$2:$C$2126,3,FALSE)</f>
        <v>86110.021.000.5997.110.000000000000.17</v>
      </c>
      <c r="DI2070" t="str">
        <f t="shared" si="209"/>
        <v>86110.021.000.</v>
      </c>
      <c r="DJ2070" t="str">
        <f t="shared" si="210"/>
        <v>.110.000000000000.17</v>
      </c>
      <c r="DK2070" s="4" t="s">
        <v>5799</v>
      </c>
      <c r="DL2070" t="str">
        <f t="shared" si="211"/>
        <v>5997</v>
      </c>
      <c r="DM2070" t="s">
        <v>2735</v>
      </c>
      <c r="DN2070" t="str">
        <f t="shared" si="212"/>
        <v>110.021</v>
      </c>
      <c r="DO2070" t="str">
        <f t="shared" si="213"/>
        <v/>
      </c>
      <c r="DP2070" s="121" t="s">
        <v>3645</v>
      </c>
      <c r="DQ2070" t="s">
        <v>6815</v>
      </c>
      <c r="DR2070" t="s">
        <v>5931</v>
      </c>
      <c r="DS2070" t="str">
        <f t="shared" si="214"/>
        <v>.110.000000000000.</v>
      </c>
    </row>
    <row r="2071" spans="111:123" x14ac:dyDescent="0.25">
      <c r="DG2071" s="121" t="s">
        <v>3658</v>
      </c>
      <c r="DH2071" s="122" t="str">
        <f>VLOOKUP(DG2071,'[1]Sheet2 (2)'!$A$2:$C$2126,3,FALSE)</f>
        <v>86110.021.000.5997.110.000000000000.17</v>
      </c>
      <c r="DI2071" t="str">
        <f t="shared" si="209"/>
        <v>86110.021.000.</v>
      </c>
      <c r="DJ2071" t="str">
        <f t="shared" si="210"/>
        <v>.110.000000000000.17</v>
      </c>
      <c r="DK2071" s="4" t="s">
        <v>5799</v>
      </c>
      <c r="DL2071" t="str">
        <f t="shared" si="211"/>
        <v>5997</v>
      </c>
      <c r="DM2071" t="s">
        <v>2735</v>
      </c>
      <c r="DN2071" t="str">
        <f t="shared" si="212"/>
        <v>110.021</v>
      </c>
      <c r="DO2071" t="str">
        <f t="shared" si="213"/>
        <v/>
      </c>
      <c r="DP2071" s="121" t="s">
        <v>3658</v>
      </c>
      <c r="DQ2071" t="s">
        <v>6815</v>
      </c>
      <c r="DR2071" t="s">
        <v>5931</v>
      </c>
      <c r="DS2071" t="str">
        <f t="shared" si="214"/>
        <v>.110.000000000000.</v>
      </c>
    </row>
    <row r="2072" spans="111:123" x14ac:dyDescent="0.25">
      <c r="DG2072" s="121" t="s">
        <v>3671</v>
      </c>
      <c r="DH2072" s="122" t="str">
        <f>VLOOKUP(DG2072,'[1]Sheet2 (2)'!$A$2:$C$2126,3,FALSE)</f>
        <v>86110.017.000.5997.110.000000000000.17</v>
      </c>
      <c r="DI2072" t="str">
        <f t="shared" si="209"/>
        <v>86110.017.000.</v>
      </c>
      <c r="DJ2072" t="str">
        <f t="shared" si="210"/>
        <v>.110.000000000000.17</v>
      </c>
      <c r="DK2072" s="4" t="s">
        <v>5800</v>
      </c>
      <c r="DL2072" t="str">
        <f t="shared" si="211"/>
        <v>5997</v>
      </c>
      <c r="DM2072" t="s">
        <v>2735</v>
      </c>
      <c r="DN2072" t="str">
        <f t="shared" si="212"/>
        <v>110.017</v>
      </c>
      <c r="DO2072" t="str">
        <f t="shared" si="213"/>
        <v/>
      </c>
      <c r="DP2072" s="121" t="s">
        <v>3671</v>
      </c>
      <c r="DQ2072" t="s">
        <v>6816</v>
      </c>
      <c r="DR2072" t="s">
        <v>5931</v>
      </c>
      <c r="DS2072" t="str">
        <f t="shared" si="214"/>
        <v>.110.000000000000.</v>
      </c>
    </row>
    <row r="2073" spans="111:123" x14ac:dyDescent="0.25">
      <c r="DG2073" s="121" t="s">
        <v>3684</v>
      </c>
      <c r="DH2073" s="122" t="str">
        <f>VLOOKUP(DG2073,'[1]Sheet2 (2)'!$A$2:$C$2126,3,FALSE)</f>
        <v>86110.157.000.5997.110.000000000000.17</v>
      </c>
      <c r="DI2073" t="str">
        <f t="shared" si="209"/>
        <v>86110.157.000.</v>
      </c>
      <c r="DJ2073" t="str">
        <f t="shared" si="210"/>
        <v>.110.000000000000.17</v>
      </c>
      <c r="DK2073" s="4" t="s">
        <v>5801</v>
      </c>
      <c r="DL2073" t="str">
        <f t="shared" si="211"/>
        <v>5997</v>
      </c>
      <c r="DM2073" t="s">
        <v>2735</v>
      </c>
      <c r="DN2073" t="str">
        <f t="shared" si="212"/>
        <v>110.157</v>
      </c>
      <c r="DO2073" t="str">
        <f t="shared" si="213"/>
        <v/>
      </c>
      <c r="DP2073" s="121" t="s">
        <v>3684</v>
      </c>
      <c r="DQ2073" t="s">
        <v>6817</v>
      </c>
      <c r="DR2073" t="s">
        <v>5931</v>
      </c>
      <c r="DS2073" t="str">
        <f t="shared" si="214"/>
        <v>.110.000000000000.</v>
      </c>
    </row>
    <row r="2074" spans="111:123" x14ac:dyDescent="0.25">
      <c r="DG2074" s="121" t="s">
        <v>3696</v>
      </c>
      <c r="DH2074" s="122" t="str">
        <f>VLOOKUP(DG2074,'[1]Sheet2 (2)'!$A$2:$C$2126,3,FALSE)</f>
        <v>86110.157.000.5997.110.000000000000.17</v>
      </c>
      <c r="DI2074" t="str">
        <f t="shared" si="209"/>
        <v>86110.157.000.</v>
      </c>
      <c r="DJ2074" t="str">
        <f t="shared" si="210"/>
        <v>.110.000000000000.17</v>
      </c>
      <c r="DK2074" s="4" t="s">
        <v>5801</v>
      </c>
      <c r="DL2074" t="str">
        <f t="shared" si="211"/>
        <v>5997</v>
      </c>
      <c r="DM2074" t="s">
        <v>2735</v>
      </c>
      <c r="DN2074" t="str">
        <f t="shared" si="212"/>
        <v>110.157</v>
      </c>
      <c r="DO2074" t="str">
        <f t="shared" si="213"/>
        <v/>
      </c>
      <c r="DP2074" s="121" t="s">
        <v>3696</v>
      </c>
      <c r="DQ2074" t="s">
        <v>6817</v>
      </c>
      <c r="DR2074" t="s">
        <v>5931</v>
      </c>
      <c r="DS2074" t="str">
        <f t="shared" si="214"/>
        <v>.110.000000000000.</v>
      </c>
    </row>
    <row r="2075" spans="111:123" x14ac:dyDescent="0.25">
      <c r="DG2075" s="121" t="s">
        <v>3708</v>
      </c>
      <c r="DH2075" s="122" t="str">
        <f>VLOOKUP(DG2075,'[1]Sheet2 (2)'!$A$2:$C$2126,3,FALSE)</f>
        <v>86110.157.000.5997.110.000000000000.17</v>
      </c>
      <c r="DI2075" t="str">
        <f t="shared" si="209"/>
        <v>86110.157.000.</v>
      </c>
      <c r="DJ2075" t="str">
        <f t="shared" si="210"/>
        <v>.110.000000000000.17</v>
      </c>
      <c r="DK2075" s="4" t="s">
        <v>5801</v>
      </c>
      <c r="DL2075" t="str">
        <f t="shared" si="211"/>
        <v>5997</v>
      </c>
      <c r="DM2075" t="s">
        <v>2735</v>
      </c>
      <c r="DN2075" t="str">
        <f t="shared" si="212"/>
        <v>110.157</v>
      </c>
      <c r="DO2075" t="str">
        <f t="shared" si="213"/>
        <v/>
      </c>
      <c r="DP2075" s="121" t="s">
        <v>3708</v>
      </c>
      <c r="DQ2075" t="s">
        <v>6817</v>
      </c>
      <c r="DR2075" t="s">
        <v>5931</v>
      </c>
      <c r="DS2075" t="str">
        <f t="shared" si="214"/>
        <v>.110.000000000000.</v>
      </c>
    </row>
    <row r="2076" spans="111:123" x14ac:dyDescent="0.25">
      <c r="DG2076" s="121" t="s">
        <v>3720</v>
      </c>
      <c r="DH2076" s="122" t="str">
        <f>VLOOKUP(DG2076,'[1]Sheet2 (2)'!$A$2:$C$2126,3,FALSE)</f>
        <v>86110.188.000.5997.110.000000000000.17</v>
      </c>
      <c r="DI2076" t="str">
        <f t="shared" si="209"/>
        <v>86110.188.000.</v>
      </c>
      <c r="DJ2076" t="str">
        <f t="shared" si="210"/>
        <v>.110.000000000000.17</v>
      </c>
      <c r="DK2076" s="4" t="s">
        <v>5802</v>
      </c>
      <c r="DL2076" t="str">
        <f t="shared" si="211"/>
        <v>5997</v>
      </c>
      <c r="DM2076" t="s">
        <v>2735</v>
      </c>
      <c r="DN2076" t="str">
        <f t="shared" si="212"/>
        <v>110.188</v>
      </c>
      <c r="DO2076" t="str">
        <f t="shared" si="213"/>
        <v/>
      </c>
      <c r="DP2076" s="121" t="s">
        <v>3720</v>
      </c>
      <c r="DQ2076" t="s">
        <v>6818</v>
      </c>
      <c r="DR2076" t="s">
        <v>5931</v>
      </c>
      <c r="DS2076" t="str">
        <f t="shared" si="214"/>
        <v>.110.000000000000.</v>
      </c>
    </row>
    <row r="2077" spans="111:123" x14ac:dyDescent="0.25">
      <c r="DG2077" s="121" t="s">
        <v>3732</v>
      </c>
      <c r="DH2077" s="122" t="str">
        <f>VLOOKUP(DG2077,'[1]Sheet2 (2)'!$A$2:$C$2126,3,FALSE)</f>
        <v>86110.391.000.5997.610.000000000000.17</v>
      </c>
      <c r="DI2077" t="str">
        <f t="shared" si="209"/>
        <v>86110.391.000.</v>
      </c>
      <c r="DJ2077" t="str">
        <f t="shared" si="210"/>
        <v>.610.000000000000.17</v>
      </c>
      <c r="DK2077" s="4" t="s">
        <v>5803</v>
      </c>
      <c r="DL2077" t="str">
        <f t="shared" si="211"/>
        <v>5997</v>
      </c>
      <c r="DM2077" t="s">
        <v>2735</v>
      </c>
      <c r="DN2077" t="str">
        <f t="shared" si="212"/>
        <v>110.391</v>
      </c>
      <c r="DO2077" t="str">
        <f t="shared" si="213"/>
        <v/>
      </c>
      <c r="DP2077" s="121" t="s">
        <v>3732</v>
      </c>
      <c r="DQ2077" t="s">
        <v>6819</v>
      </c>
      <c r="DR2077" t="s">
        <v>5867</v>
      </c>
      <c r="DS2077" t="str">
        <f t="shared" si="214"/>
        <v>.610.000000000000.</v>
      </c>
    </row>
    <row r="2078" spans="111:123" x14ac:dyDescent="0.25">
      <c r="DG2078" s="121" t="s">
        <v>3744</v>
      </c>
      <c r="DH2078" s="122" t="str">
        <f>VLOOKUP(DG2078,'[1]Sheet2 (2)'!$A$2:$C$2126,3,FALSE)</f>
        <v>86110.781.000.5997.710.000000000000.17</v>
      </c>
      <c r="DI2078" t="str">
        <f t="shared" si="209"/>
        <v>86110.781.000.</v>
      </c>
      <c r="DJ2078" t="str">
        <f t="shared" si="210"/>
        <v>.710.000000000000.17</v>
      </c>
      <c r="DK2078" s="4" t="s">
        <v>5804</v>
      </c>
      <c r="DL2078" t="str">
        <f t="shared" si="211"/>
        <v>5997</v>
      </c>
      <c r="DM2078" t="s">
        <v>2735</v>
      </c>
      <c r="DN2078" t="str">
        <f t="shared" si="212"/>
        <v>110.781</v>
      </c>
      <c r="DO2078" t="str">
        <f t="shared" si="213"/>
        <v/>
      </c>
      <c r="DP2078" s="121" t="s">
        <v>3744</v>
      </c>
      <c r="DQ2078" t="s">
        <v>6820</v>
      </c>
      <c r="DR2078" t="s">
        <v>5919</v>
      </c>
      <c r="DS2078" t="str">
        <f t="shared" si="214"/>
        <v>.710.000000000000.</v>
      </c>
    </row>
    <row r="2079" spans="111:123" x14ac:dyDescent="0.25">
      <c r="DG2079" s="121" t="s">
        <v>3756</v>
      </c>
      <c r="DH2079" s="122" t="str">
        <f>VLOOKUP(DG2079,'[1]Sheet2 (2)'!$A$2:$C$2126,3,FALSE)</f>
        <v>86110.784.000.5997.720.000000000000.17</v>
      </c>
      <c r="DI2079" t="str">
        <f t="shared" si="209"/>
        <v>86110.784.000.</v>
      </c>
      <c r="DJ2079" t="str">
        <f t="shared" si="210"/>
        <v>.720.000000000000.17</v>
      </c>
      <c r="DK2079" s="4" t="s">
        <v>5805</v>
      </c>
      <c r="DL2079" t="str">
        <f t="shared" si="211"/>
        <v>5997</v>
      </c>
      <c r="DM2079" t="s">
        <v>2735</v>
      </c>
      <c r="DN2079" t="str">
        <f t="shared" si="212"/>
        <v>110.784</v>
      </c>
      <c r="DO2079" t="str">
        <f t="shared" si="213"/>
        <v/>
      </c>
      <c r="DP2079" s="121" t="s">
        <v>3756</v>
      </c>
      <c r="DQ2079" t="s">
        <v>6821</v>
      </c>
      <c r="DR2079" t="s">
        <v>5912</v>
      </c>
      <c r="DS2079" t="str">
        <f t="shared" si="214"/>
        <v>.720.000000000000.</v>
      </c>
    </row>
    <row r="2080" spans="111:123" x14ac:dyDescent="0.25">
      <c r="DG2080" s="121" t="s">
        <v>3768</v>
      </c>
      <c r="DH2080" s="122" t="str">
        <f>VLOOKUP(DG2080,'[1]Sheet2 (2)'!$A$2:$C$2126,3,FALSE)</f>
        <v>86110.782.000.5997.730.000000000000.17</v>
      </c>
      <c r="DI2080" t="str">
        <f t="shared" si="209"/>
        <v>86110.782.000.</v>
      </c>
      <c r="DJ2080" t="str">
        <f t="shared" si="210"/>
        <v>.730.000000000000.17</v>
      </c>
      <c r="DK2080" s="4" t="s">
        <v>5806</v>
      </c>
      <c r="DL2080" t="str">
        <f t="shared" si="211"/>
        <v>5997</v>
      </c>
      <c r="DM2080" t="s">
        <v>2735</v>
      </c>
      <c r="DN2080" t="str">
        <f t="shared" si="212"/>
        <v>110.782</v>
      </c>
      <c r="DO2080" t="str">
        <f t="shared" si="213"/>
        <v/>
      </c>
      <c r="DP2080" s="121" t="s">
        <v>3768</v>
      </c>
      <c r="DQ2080" t="s">
        <v>6822</v>
      </c>
      <c r="DR2080" t="s">
        <v>6092</v>
      </c>
      <c r="DS2080" t="str">
        <f t="shared" si="214"/>
        <v>.730.000000000000.</v>
      </c>
    </row>
    <row r="2081" spans="111:123" x14ac:dyDescent="0.25">
      <c r="DG2081" s="121" t="s">
        <v>3780</v>
      </c>
      <c r="DH2081" s="122" t="str">
        <f>VLOOKUP(DG2081,'[1]Sheet2 (2)'!$A$2:$C$2126,3,FALSE)</f>
        <v>86110.783.000.5997.760.000000000000.17</v>
      </c>
      <c r="DI2081" t="str">
        <f t="shared" si="209"/>
        <v>86110.783.000.</v>
      </c>
      <c r="DJ2081" t="str">
        <f t="shared" si="210"/>
        <v>.760.000000000000.17</v>
      </c>
      <c r="DK2081" s="4" t="s">
        <v>5807</v>
      </c>
      <c r="DL2081" t="str">
        <f t="shared" si="211"/>
        <v>5997</v>
      </c>
      <c r="DM2081" t="s">
        <v>2735</v>
      </c>
      <c r="DN2081" t="str">
        <f t="shared" si="212"/>
        <v>110.783</v>
      </c>
      <c r="DO2081" t="str">
        <f t="shared" si="213"/>
        <v/>
      </c>
      <c r="DP2081" s="121" t="s">
        <v>3780</v>
      </c>
      <c r="DQ2081" t="s">
        <v>6823</v>
      </c>
      <c r="DR2081" t="s">
        <v>6089</v>
      </c>
      <c r="DS2081" t="str">
        <f t="shared" si="214"/>
        <v>.760.000000000000.</v>
      </c>
    </row>
    <row r="2082" spans="111:123" x14ac:dyDescent="0.25">
      <c r="DG2082" s="121" t="s">
        <v>3792</v>
      </c>
      <c r="DH2082" s="122" t="str">
        <f>VLOOKUP(DG2082,'[1]Sheet2 (2)'!$A$2:$C$2126,3,FALSE)</f>
        <v>86110.785.000.5997.630.000000000000.17</v>
      </c>
      <c r="DI2082" t="str">
        <f t="shared" si="209"/>
        <v>86110.785.000.</v>
      </c>
      <c r="DJ2082" t="str">
        <f t="shared" si="210"/>
        <v>.630.000000000000.17</v>
      </c>
      <c r="DK2082" s="4" t="s">
        <v>5808</v>
      </c>
      <c r="DL2082" t="str">
        <f t="shared" si="211"/>
        <v>5997</v>
      </c>
      <c r="DM2082" t="s">
        <v>2735</v>
      </c>
      <c r="DN2082" t="str">
        <f t="shared" si="212"/>
        <v>110.785</v>
      </c>
      <c r="DO2082" t="str">
        <f t="shared" si="213"/>
        <v/>
      </c>
      <c r="DP2082" s="121" t="s">
        <v>3792</v>
      </c>
      <c r="DQ2082" t="s">
        <v>6824</v>
      </c>
      <c r="DR2082" t="s">
        <v>5876</v>
      </c>
      <c r="DS2082" t="str">
        <f t="shared" si="214"/>
        <v>.630.000000000000.</v>
      </c>
    </row>
    <row r="2083" spans="111:123" x14ac:dyDescent="0.25">
      <c r="DG2083" s="121" t="s">
        <v>3804</v>
      </c>
      <c r="DH2083" s="122" t="str">
        <f>VLOOKUP(DG2083,'[1]Sheet2 (2)'!$A$2:$C$2126,3,FALSE)</f>
        <v>86110.695.000.5997.630.000000000000.17</v>
      </c>
      <c r="DI2083" t="str">
        <f t="shared" si="209"/>
        <v>86110.695.000.</v>
      </c>
      <c r="DJ2083" t="str">
        <f t="shared" si="210"/>
        <v>.630.000000000000.17</v>
      </c>
      <c r="DK2083" s="4" t="s">
        <v>5809</v>
      </c>
      <c r="DL2083" t="str">
        <f t="shared" si="211"/>
        <v>5997</v>
      </c>
      <c r="DM2083" t="s">
        <v>2735</v>
      </c>
      <c r="DN2083" t="str">
        <f t="shared" si="212"/>
        <v>110.695</v>
      </c>
      <c r="DO2083" t="str">
        <f t="shared" si="213"/>
        <v/>
      </c>
      <c r="DP2083" s="121" t="s">
        <v>3804</v>
      </c>
      <c r="DQ2083" t="s">
        <v>6825</v>
      </c>
      <c r="DR2083" t="s">
        <v>5876</v>
      </c>
      <c r="DS2083" t="str">
        <f t="shared" si="214"/>
        <v>.630.000000000000.</v>
      </c>
    </row>
    <row r="2084" spans="111:123" x14ac:dyDescent="0.25">
      <c r="DG2084" s="121" t="s">
        <v>3816</v>
      </c>
      <c r="DH2084" s="122" t="str">
        <f>VLOOKUP(DG2084,'[1]Sheet2 (2)'!$A$2:$C$2126,3,FALSE)</f>
        <v>86110.695.000.5997.630.000000000000.17</v>
      </c>
      <c r="DI2084" t="str">
        <f t="shared" si="209"/>
        <v>86110.695.000.</v>
      </c>
      <c r="DJ2084" t="str">
        <f t="shared" si="210"/>
        <v>.630.000000000000.17</v>
      </c>
      <c r="DK2084" s="4" t="s">
        <v>5809</v>
      </c>
      <c r="DL2084" t="str">
        <f t="shared" si="211"/>
        <v>5997</v>
      </c>
      <c r="DM2084" t="s">
        <v>2735</v>
      </c>
      <c r="DN2084" t="str">
        <f t="shared" si="212"/>
        <v>110.695</v>
      </c>
      <c r="DO2084" t="str">
        <f t="shared" si="213"/>
        <v/>
      </c>
      <c r="DP2084" s="121" t="s">
        <v>3816</v>
      </c>
      <c r="DQ2084" t="s">
        <v>6825</v>
      </c>
      <c r="DR2084" t="s">
        <v>5876</v>
      </c>
      <c r="DS2084" t="str">
        <f t="shared" si="214"/>
        <v>.630.000000000000.</v>
      </c>
    </row>
    <row r="2085" spans="111:123" x14ac:dyDescent="0.25">
      <c r="DG2085" s="121" t="s">
        <v>3828</v>
      </c>
      <c r="DH2085" s="122" t="str">
        <f>VLOOKUP(DG2085,'[1]Sheet2 (2)'!$A$2:$C$2126,3,FALSE)</f>
        <v>86110.695.000.5997.630.000000000000.17</v>
      </c>
      <c r="DI2085" t="str">
        <f t="shared" si="209"/>
        <v>86110.695.000.</v>
      </c>
      <c r="DJ2085" t="str">
        <f t="shared" si="210"/>
        <v>.630.000000000000.17</v>
      </c>
      <c r="DK2085" s="4" t="s">
        <v>5809</v>
      </c>
      <c r="DL2085" t="str">
        <f t="shared" si="211"/>
        <v>5997</v>
      </c>
      <c r="DM2085" t="s">
        <v>2735</v>
      </c>
      <c r="DN2085" t="str">
        <f t="shared" si="212"/>
        <v>110.695</v>
      </c>
      <c r="DO2085" t="str">
        <f t="shared" si="213"/>
        <v/>
      </c>
      <c r="DP2085" s="121" t="s">
        <v>3828</v>
      </c>
      <c r="DQ2085" t="s">
        <v>6825</v>
      </c>
      <c r="DR2085" t="s">
        <v>5876</v>
      </c>
      <c r="DS2085" t="str">
        <f t="shared" si="214"/>
        <v>.630.000000000000.</v>
      </c>
    </row>
    <row r="2086" spans="111:123" x14ac:dyDescent="0.25">
      <c r="DG2086" s="121" t="s">
        <v>3840</v>
      </c>
      <c r="DH2086" s="122" t="str">
        <f>VLOOKUP(DG2086,'[1]Sheet2 (2)'!$A$2:$C$2126,3,FALSE)</f>
        <v>86110.695.000.5997.630.000000000000.17</v>
      </c>
      <c r="DI2086" t="str">
        <f t="shared" si="209"/>
        <v>86110.695.000.</v>
      </c>
      <c r="DJ2086" t="str">
        <f t="shared" si="210"/>
        <v>.630.000000000000.17</v>
      </c>
      <c r="DK2086" s="4" t="s">
        <v>5809</v>
      </c>
      <c r="DL2086" t="str">
        <f t="shared" si="211"/>
        <v>5997</v>
      </c>
      <c r="DM2086" t="s">
        <v>2735</v>
      </c>
      <c r="DN2086" t="str">
        <f t="shared" si="212"/>
        <v>110.695</v>
      </c>
      <c r="DO2086" t="str">
        <f t="shared" si="213"/>
        <v/>
      </c>
      <c r="DP2086" s="121" t="s">
        <v>3840</v>
      </c>
      <c r="DQ2086" t="s">
        <v>6825</v>
      </c>
      <c r="DR2086" t="s">
        <v>5876</v>
      </c>
      <c r="DS2086" t="str">
        <f t="shared" si="214"/>
        <v>.630.000000000000.</v>
      </c>
    </row>
    <row r="2087" spans="111:123" x14ac:dyDescent="0.25">
      <c r="DG2087" s="121" t="s">
        <v>3852</v>
      </c>
      <c r="DH2087" s="122" t="str">
        <f>VLOOKUP(DG2087,'[1]Sheet2 (2)'!$A$2:$C$2126,3,FALSE)</f>
        <v>86110.695.000.5997.630.000000000000.17</v>
      </c>
      <c r="DI2087" t="str">
        <f t="shared" si="209"/>
        <v>86110.695.000.</v>
      </c>
      <c r="DJ2087" t="str">
        <f t="shared" si="210"/>
        <v>.630.000000000000.17</v>
      </c>
      <c r="DK2087" s="4" t="s">
        <v>5809</v>
      </c>
      <c r="DL2087" t="str">
        <f t="shared" si="211"/>
        <v>5997</v>
      </c>
      <c r="DM2087" t="s">
        <v>2735</v>
      </c>
      <c r="DN2087" t="str">
        <f t="shared" si="212"/>
        <v>110.695</v>
      </c>
      <c r="DO2087" t="str">
        <f t="shared" si="213"/>
        <v/>
      </c>
      <c r="DP2087" s="121" t="s">
        <v>3852</v>
      </c>
      <c r="DQ2087" t="s">
        <v>6825</v>
      </c>
      <c r="DR2087" t="s">
        <v>5876</v>
      </c>
      <c r="DS2087" t="str">
        <f t="shared" si="214"/>
        <v>.630.000000000000.</v>
      </c>
    </row>
    <row r="2088" spans="111:123" x14ac:dyDescent="0.25">
      <c r="DG2088" s="121" t="s">
        <v>3865</v>
      </c>
      <c r="DH2088" s="122" t="str">
        <f>VLOOKUP(DG2088,'[1]Sheet2 (2)'!$A$2:$C$2126,3,FALSE)</f>
        <v>86110.695.000.5997.630.000000000000.17</v>
      </c>
      <c r="DI2088" t="str">
        <f t="shared" si="209"/>
        <v>86110.695.000.</v>
      </c>
      <c r="DJ2088" t="str">
        <f t="shared" si="210"/>
        <v>.630.000000000000.17</v>
      </c>
      <c r="DK2088" s="4" t="s">
        <v>5809</v>
      </c>
      <c r="DL2088" t="str">
        <f t="shared" si="211"/>
        <v>5997</v>
      </c>
      <c r="DM2088" t="s">
        <v>2735</v>
      </c>
      <c r="DN2088" t="str">
        <f t="shared" si="212"/>
        <v>110.695</v>
      </c>
      <c r="DO2088" t="str">
        <f t="shared" si="213"/>
        <v/>
      </c>
      <c r="DP2088" s="121" t="s">
        <v>3865</v>
      </c>
      <c r="DQ2088" t="s">
        <v>6825</v>
      </c>
      <c r="DR2088" t="s">
        <v>5876</v>
      </c>
      <c r="DS2088" t="str">
        <f t="shared" si="214"/>
        <v>.630.000000000000.</v>
      </c>
    </row>
    <row r="2089" spans="111:123" x14ac:dyDescent="0.25">
      <c r="DG2089" s="121" t="s">
        <v>3878</v>
      </c>
      <c r="DH2089" s="122" t="str">
        <f>VLOOKUP(DG2089,'[1]Sheet2 (2)'!$A$2:$C$2126,3,FALSE)</f>
        <v>86110.689.000.5997.620.000000000000.17</v>
      </c>
      <c r="DI2089" t="str">
        <f t="shared" si="209"/>
        <v>86110.689.000.</v>
      </c>
      <c r="DJ2089" t="str">
        <f t="shared" si="210"/>
        <v>.620.000000000000.17</v>
      </c>
      <c r="DK2089" s="4" t="s">
        <v>5810</v>
      </c>
      <c r="DL2089" t="str">
        <f t="shared" si="211"/>
        <v>5997</v>
      </c>
      <c r="DM2089" t="s">
        <v>2735</v>
      </c>
      <c r="DN2089" t="str">
        <f t="shared" si="212"/>
        <v>110.689</v>
      </c>
      <c r="DO2089" t="str">
        <f t="shared" si="213"/>
        <v/>
      </c>
      <c r="DP2089" s="121" t="s">
        <v>3878</v>
      </c>
      <c r="DQ2089" t="s">
        <v>6826</v>
      </c>
      <c r="DR2089" t="s">
        <v>5869</v>
      </c>
      <c r="DS2089" t="str">
        <f t="shared" si="214"/>
        <v>.620.000000000000.</v>
      </c>
    </row>
    <row r="2090" spans="111:123" x14ac:dyDescent="0.25">
      <c r="DG2090" s="121" t="s">
        <v>3890</v>
      </c>
      <c r="DH2090" s="122" t="str">
        <f>VLOOKUP(DG2090,'[1]Sheet2 (2)'!$A$2:$C$2126,3,FALSE)</f>
        <v>86110.689.303.5997.620.000000000000.17</v>
      </c>
      <c r="DI2090" t="str">
        <f t="shared" si="209"/>
        <v>86110.689.303.</v>
      </c>
      <c r="DJ2090" t="str">
        <f t="shared" si="210"/>
        <v>.620.000000000000.17</v>
      </c>
      <c r="DK2090" s="4" t="s">
        <v>5811</v>
      </c>
      <c r="DL2090" t="str">
        <f t="shared" si="211"/>
        <v>5997</v>
      </c>
      <c r="DM2090" t="s">
        <v>2735</v>
      </c>
      <c r="DN2090" t="str">
        <f t="shared" si="212"/>
        <v>110.689</v>
      </c>
      <c r="DO2090" t="str">
        <f t="shared" si="213"/>
        <v/>
      </c>
      <c r="DP2090" s="121" t="s">
        <v>3890</v>
      </c>
      <c r="DQ2090" t="s">
        <v>6827</v>
      </c>
      <c r="DR2090" t="s">
        <v>5869</v>
      </c>
      <c r="DS2090" t="str">
        <f t="shared" si="214"/>
        <v>.620.000000000000.</v>
      </c>
    </row>
    <row r="2091" spans="111:123" x14ac:dyDescent="0.25">
      <c r="DG2091" s="121" t="s">
        <v>3902</v>
      </c>
      <c r="DH2091" s="122" t="str">
        <f>VLOOKUP(DG2091,'[1]Sheet2 (2)'!$A$2:$C$2126,3,FALSE)</f>
        <v>86110.689.306.5997.620.000000000000.17</v>
      </c>
      <c r="DI2091" t="str">
        <f t="shared" si="209"/>
        <v>86110.689.306.</v>
      </c>
      <c r="DJ2091" t="str">
        <f t="shared" si="210"/>
        <v>.620.000000000000.17</v>
      </c>
      <c r="DK2091" s="4" t="s">
        <v>5812</v>
      </c>
      <c r="DL2091" t="str">
        <f t="shared" si="211"/>
        <v>5997</v>
      </c>
      <c r="DM2091" t="s">
        <v>2735</v>
      </c>
      <c r="DN2091" t="str">
        <f t="shared" si="212"/>
        <v>110.689</v>
      </c>
      <c r="DO2091" t="str">
        <f t="shared" si="213"/>
        <v/>
      </c>
      <c r="DP2091" s="121" t="s">
        <v>3902</v>
      </c>
      <c r="DQ2091" t="s">
        <v>6828</v>
      </c>
      <c r="DR2091" t="s">
        <v>5869</v>
      </c>
      <c r="DS2091" t="str">
        <f t="shared" si="214"/>
        <v>.620.000000000000.</v>
      </c>
    </row>
    <row r="2092" spans="111:123" x14ac:dyDescent="0.25">
      <c r="DG2092" s="121" t="s">
        <v>3914</v>
      </c>
      <c r="DH2092" s="122" t="str">
        <f>VLOOKUP(DG2092,'[1]Sheet2 (2)'!$A$2:$C$2126,3,FALSE)</f>
        <v>86110.689.308.5997.620.000000000000.17</v>
      </c>
      <c r="DI2092" t="str">
        <f t="shared" si="209"/>
        <v>86110.689.308.</v>
      </c>
      <c r="DJ2092" t="str">
        <f t="shared" si="210"/>
        <v>.620.000000000000.17</v>
      </c>
      <c r="DK2092" s="4" t="s">
        <v>5813</v>
      </c>
      <c r="DL2092" t="str">
        <f t="shared" si="211"/>
        <v>5997</v>
      </c>
      <c r="DM2092" t="s">
        <v>2735</v>
      </c>
      <c r="DN2092" t="str">
        <f t="shared" si="212"/>
        <v>110.689</v>
      </c>
      <c r="DO2092" t="str">
        <f t="shared" si="213"/>
        <v/>
      </c>
      <c r="DP2092" s="121" t="s">
        <v>3914</v>
      </c>
      <c r="DQ2092" t="s">
        <v>6829</v>
      </c>
      <c r="DR2092" t="s">
        <v>5869</v>
      </c>
      <c r="DS2092" t="str">
        <f t="shared" si="214"/>
        <v>.620.000000000000.</v>
      </c>
    </row>
    <row r="2093" spans="111:123" x14ac:dyDescent="0.25">
      <c r="DG2093" s="121" t="s">
        <v>3926</v>
      </c>
      <c r="DH2093" s="122" t="str">
        <f>VLOOKUP(DG2093,'[1]Sheet2 (2)'!$A$2:$C$2126,3,FALSE)</f>
        <v>86110.689.302.5997.620.000000000000.17</v>
      </c>
      <c r="DI2093" t="str">
        <f t="shared" si="209"/>
        <v>86110.689.302.</v>
      </c>
      <c r="DJ2093" t="str">
        <f t="shared" si="210"/>
        <v>.620.000000000000.17</v>
      </c>
      <c r="DK2093" s="4" t="s">
        <v>5814</v>
      </c>
      <c r="DL2093" t="str">
        <f t="shared" si="211"/>
        <v>5997</v>
      </c>
      <c r="DM2093" t="s">
        <v>2735</v>
      </c>
      <c r="DN2093" t="str">
        <f t="shared" si="212"/>
        <v>110.689</v>
      </c>
      <c r="DO2093" t="str">
        <f t="shared" si="213"/>
        <v/>
      </c>
      <c r="DP2093" s="121" t="s">
        <v>3926</v>
      </c>
      <c r="DQ2093" t="s">
        <v>6830</v>
      </c>
      <c r="DR2093" t="s">
        <v>5869</v>
      </c>
      <c r="DS2093" t="str">
        <f t="shared" si="214"/>
        <v>.620.000000000000.</v>
      </c>
    </row>
    <row r="2094" spans="111:123" x14ac:dyDescent="0.25">
      <c r="DG2094" s="121" t="s">
        <v>3938</v>
      </c>
      <c r="DH2094" s="122" t="str">
        <f>VLOOKUP(DG2094,'[1]Sheet2 (2)'!$A$2:$C$2126,3,FALSE)</f>
        <v>86110.689.307.5997.620.000000000000.17</v>
      </c>
      <c r="DI2094" t="str">
        <f t="shared" si="209"/>
        <v>86110.689.307.</v>
      </c>
      <c r="DJ2094" t="str">
        <f t="shared" si="210"/>
        <v>.620.000000000000.17</v>
      </c>
      <c r="DK2094" s="4" t="s">
        <v>5815</v>
      </c>
      <c r="DL2094" t="str">
        <f t="shared" si="211"/>
        <v>5997</v>
      </c>
      <c r="DM2094" t="s">
        <v>2735</v>
      </c>
      <c r="DN2094" t="str">
        <f t="shared" si="212"/>
        <v>110.689</v>
      </c>
      <c r="DO2094" t="str">
        <f t="shared" si="213"/>
        <v/>
      </c>
      <c r="DP2094" s="121" t="s">
        <v>3938</v>
      </c>
      <c r="DQ2094" t="s">
        <v>6831</v>
      </c>
      <c r="DR2094" t="s">
        <v>5869</v>
      </c>
      <c r="DS2094" t="str">
        <f t="shared" si="214"/>
        <v>.620.000000000000.</v>
      </c>
    </row>
    <row r="2095" spans="111:123" x14ac:dyDescent="0.25">
      <c r="DG2095" s="121" t="s">
        <v>3950</v>
      </c>
      <c r="DH2095" s="122" t="str">
        <f>VLOOKUP(DG2095,'[1]Sheet2 (2)'!$A$2:$C$2126,3,FALSE)</f>
        <v>86110.689.301.5997.620.000000000000.17</v>
      </c>
      <c r="DI2095" t="str">
        <f t="shared" si="209"/>
        <v>86110.689.301.</v>
      </c>
      <c r="DJ2095" t="str">
        <f t="shared" si="210"/>
        <v>.620.000000000000.17</v>
      </c>
      <c r="DK2095" s="4" t="s">
        <v>5816</v>
      </c>
      <c r="DL2095" t="str">
        <f t="shared" si="211"/>
        <v>5997</v>
      </c>
      <c r="DM2095" t="s">
        <v>2735</v>
      </c>
      <c r="DN2095" t="str">
        <f t="shared" si="212"/>
        <v>110.689</v>
      </c>
      <c r="DO2095" t="str">
        <f t="shared" si="213"/>
        <v/>
      </c>
      <c r="DP2095" s="121" t="s">
        <v>3950</v>
      </c>
      <c r="DQ2095" t="s">
        <v>6832</v>
      </c>
      <c r="DR2095" t="s">
        <v>5869</v>
      </c>
      <c r="DS2095" t="str">
        <f t="shared" si="214"/>
        <v>.620.000000000000.</v>
      </c>
    </row>
    <row r="2096" spans="111:123" x14ac:dyDescent="0.25">
      <c r="DG2096" s="121" t="s">
        <v>3963</v>
      </c>
      <c r="DH2096" s="122" t="str">
        <f>VLOOKUP(DG2096,'[1]Sheet2 (2)'!$A$2:$C$2126,3,FALSE)</f>
        <v>86110.689.305.5997.620.000000000000.17</v>
      </c>
      <c r="DI2096" t="str">
        <f t="shared" si="209"/>
        <v>86110.689.305.</v>
      </c>
      <c r="DJ2096" t="str">
        <f t="shared" si="210"/>
        <v>.620.000000000000.17</v>
      </c>
      <c r="DK2096" s="4" t="s">
        <v>5817</v>
      </c>
      <c r="DL2096" t="str">
        <f t="shared" si="211"/>
        <v>5997</v>
      </c>
      <c r="DM2096" t="s">
        <v>2735</v>
      </c>
      <c r="DN2096" t="str">
        <f t="shared" si="212"/>
        <v>110.689</v>
      </c>
      <c r="DO2096" t="str">
        <f t="shared" si="213"/>
        <v/>
      </c>
      <c r="DP2096" s="121" t="s">
        <v>3963</v>
      </c>
      <c r="DQ2096" t="s">
        <v>6833</v>
      </c>
      <c r="DR2096" t="s">
        <v>5869</v>
      </c>
      <c r="DS2096" t="str">
        <f t="shared" si="214"/>
        <v>.620.000000000000.</v>
      </c>
    </row>
    <row r="2097" spans="111:123" x14ac:dyDescent="0.25">
      <c r="DG2097" s="121" t="s">
        <v>3976</v>
      </c>
      <c r="DH2097" s="122" t="str">
        <f>VLOOKUP(DG2097,'[1]Sheet2 (2)'!$A$2:$C$2126,3,FALSE)</f>
        <v>86110.687.000.5997.630.000000000000.17</v>
      </c>
      <c r="DI2097" t="str">
        <f t="shared" si="209"/>
        <v>86110.687.000.</v>
      </c>
      <c r="DJ2097" t="str">
        <f t="shared" si="210"/>
        <v>.630.000000000000.17</v>
      </c>
      <c r="DK2097" s="4" t="s">
        <v>5818</v>
      </c>
      <c r="DL2097" t="str">
        <f t="shared" si="211"/>
        <v>5997</v>
      </c>
      <c r="DM2097" t="s">
        <v>2735</v>
      </c>
      <c r="DN2097" t="str">
        <f t="shared" si="212"/>
        <v>110.687</v>
      </c>
      <c r="DO2097" t="str">
        <f t="shared" si="213"/>
        <v/>
      </c>
      <c r="DP2097" s="121" t="s">
        <v>3976</v>
      </c>
      <c r="DQ2097" t="s">
        <v>6834</v>
      </c>
      <c r="DR2097" t="s">
        <v>5876</v>
      </c>
      <c r="DS2097" t="str">
        <f t="shared" si="214"/>
        <v>.630.000000000000.</v>
      </c>
    </row>
    <row r="2098" spans="111:123" x14ac:dyDescent="0.25">
      <c r="DG2098" s="121" t="s">
        <v>3988</v>
      </c>
      <c r="DH2098" s="122" t="str">
        <f>VLOOKUP(DG2098,'[1]Sheet2 (2)'!$A$2:$C$2126,3,FALSE)</f>
        <v>86110.687.317.5997.630.000000000000.17</v>
      </c>
      <c r="DI2098" t="str">
        <f t="shared" si="209"/>
        <v>86110.687.317.</v>
      </c>
      <c r="DJ2098" t="str">
        <f t="shared" si="210"/>
        <v>.630.000000000000.17</v>
      </c>
      <c r="DK2098" s="4" t="s">
        <v>5819</v>
      </c>
      <c r="DL2098" t="str">
        <f t="shared" si="211"/>
        <v>5997</v>
      </c>
      <c r="DM2098" t="s">
        <v>2735</v>
      </c>
      <c r="DN2098" t="str">
        <f t="shared" si="212"/>
        <v>110.687</v>
      </c>
      <c r="DO2098" t="str">
        <f t="shared" si="213"/>
        <v/>
      </c>
      <c r="DP2098" s="121" t="s">
        <v>3988</v>
      </c>
      <c r="DQ2098" t="s">
        <v>6835</v>
      </c>
      <c r="DR2098" t="s">
        <v>5876</v>
      </c>
      <c r="DS2098" t="str">
        <f t="shared" si="214"/>
        <v>.630.000000000000.</v>
      </c>
    </row>
    <row r="2099" spans="111:123" x14ac:dyDescent="0.25">
      <c r="DG2099" s="121" t="s">
        <v>4000</v>
      </c>
      <c r="DH2099" s="122" t="str">
        <f>VLOOKUP(DG2099,'[1]Sheet2 (2)'!$A$2:$C$2126,3,FALSE)</f>
        <v>86110.689.316.5997.630.000000000000.17</v>
      </c>
      <c r="DI2099" t="str">
        <f t="shared" si="209"/>
        <v>86110.689.316.</v>
      </c>
      <c r="DJ2099" t="str">
        <f t="shared" si="210"/>
        <v>.630.000000000000.17</v>
      </c>
      <c r="DK2099" s="4" t="s">
        <v>5820</v>
      </c>
      <c r="DL2099" t="str">
        <f t="shared" si="211"/>
        <v>5997</v>
      </c>
      <c r="DM2099" t="s">
        <v>2735</v>
      </c>
      <c r="DN2099" t="str">
        <f t="shared" si="212"/>
        <v>110.689</v>
      </c>
      <c r="DO2099" t="str">
        <f t="shared" si="213"/>
        <v/>
      </c>
      <c r="DP2099" s="121" t="s">
        <v>4000</v>
      </c>
      <c r="DQ2099" t="s">
        <v>6836</v>
      </c>
      <c r="DR2099" t="s">
        <v>5876</v>
      </c>
      <c r="DS2099" t="str">
        <f t="shared" si="214"/>
        <v>.630.000000000000.</v>
      </c>
    </row>
    <row r="2100" spans="111:123" x14ac:dyDescent="0.25">
      <c r="DG2100" s="121" t="s">
        <v>4012</v>
      </c>
      <c r="DH2100" s="122" t="str">
        <f>VLOOKUP(DG2100,'[1]Sheet2 (2)'!$A$2:$C$2126,3,FALSE)</f>
        <v>86110.700.000.5997.780.000000000000.17</v>
      </c>
      <c r="DI2100" t="str">
        <f t="shared" si="209"/>
        <v>86110.700.000.</v>
      </c>
      <c r="DJ2100" t="str">
        <f t="shared" si="210"/>
        <v>.780.000000000000.17</v>
      </c>
      <c r="DK2100" s="4" t="s">
        <v>5821</v>
      </c>
      <c r="DL2100" t="str">
        <f t="shared" si="211"/>
        <v>5997</v>
      </c>
      <c r="DM2100" t="s">
        <v>2735</v>
      </c>
      <c r="DN2100" t="str">
        <f t="shared" si="212"/>
        <v>110.700</v>
      </c>
      <c r="DO2100" t="str">
        <f t="shared" si="213"/>
        <v/>
      </c>
      <c r="DP2100" s="121" t="s">
        <v>4012</v>
      </c>
      <c r="DQ2100" t="s">
        <v>6837</v>
      </c>
      <c r="DR2100" t="s">
        <v>5909</v>
      </c>
      <c r="DS2100" t="str">
        <f t="shared" si="214"/>
        <v>.780.000000000000.</v>
      </c>
    </row>
    <row r="2101" spans="111:123" x14ac:dyDescent="0.25">
      <c r="DG2101" s="121" t="s">
        <v>4024</v>
      </c>
      <c r="DH2101" s="122" t="str">
        <f>VLOOKUP(DG2101,'[1]Sheet2 (2)'!$A$2:$C$2126,3,FALSE)</f>
        <v>86110.686.000.5997.780.000000000000.17</v>
      </c>
      <c r="DI2101" t="str">
        <f t="shared" si="209"/>
        <v>86110.686.000.</v>
      </c>
      <c r="DJ2101" t="str">
        <f t="shared" si="210"/>
        <v>.780.000000000000.17</v>
      </c>
      <c r="DK2101" s="4" t="s">
        <v>5822</v>
      </c>
      <c r="DL2101" t="str">
        <f t="shared" si="211"/>
        <v>5997</v>
      </c>
      <c r="DM2101" t="s">
        <v>2735</v>
      </c>
      <c r="DN2101" t="str">
        <f t="shared" si="212"/>
        <v>110.686</v>
      </c>
      <c r="DO2101" t="str">
        <f t="shared" si="213"/>
        <v/>
      </c>
      <c r="DP2101" s="121" t="s">
        <v>4024</v>
      </c>
      <c r="DQ2101" t="s">
        <v>6838</v>
      </c>
      <c r="DR2101" t="s">
        <v>5909</v>
      </c>
      <c r="DS2101" t="str">
        <f t="shared" si="214"/>
        <v>.780.000000000000.</v>
      </c>
    </row>
    <row r="2102" spans="111:123" x14ac:dyDescent="0.25">
      <c r="DG2102" s="121" t="s">
        <v>4036</v>
      </c>
      <c r="DH2102" s="122" t="str">
        <f>VLOOKUP(DG2102,'[1]Sheet2 (2)'!$A$2:$C$2126,3,FALSE)</f>
        <v>86110.697.291.5997.630.000000000000.17</v>
      </c>
      <c r="DI2102" t="str">
        <f t="shared" si="209"/>
        <v>86110.697.291.</v>
      </c>
      <c r="DJ2102" t="str">
        <f t="shared" si="210"/>
        <v>.630.000000000000.17</v>
      </c>
      <c r="DK2102" s="4" t="s">
        <v>5823</v>
      </c>
      <c r="DL2102" t="str">
        <f t="shared" si="211"/>
        <v>5997</v>
      </c>
      <c r="DM2102" t="s">
        <v>2735</v>
      </c>
      <c r="DN2102" t="str">
        <f t="shared" si="212"/>
        <v>110.697</v>
      </c>
      <c r="DO2102" t="str">
        <f t="shared" si="213"/>
        <v/>
      </c>
      <c r="DP2102" s="121" t="s">
        <v>4036</v>
      </c>
      <c r="DQ2102" t="s">
        <v>6839</v>
      </c>
      <c r="DR2102" t="s">
        <v>5876</v>
      </c>
      <c r="DS2102" t="str">
        <f t="shared" si="214"/>
        <v>.630.000000000000.</v>
      </c>
    </row>
    <row r="2103" spans="111:123" x14ac:dyDescent="0.25">
      <c r="DG2103" s="121" t="s">
        <v>4049</v>
      </c>
      <c r="DH2103" s="122" t="str">
        <f>VLOOKUP(DG2103,'[1]Sheet2 (2)'!$A$2:$C$2126,3,FALSE)</f>
        <v>86110.697.335.5997.630.000000000000.17</v>
      </c>
      <c r="DI2103" t="str">
        <f t="shared" si="209"/>
        <v>86110.697.335.</v>
      </c>
      <c r="DJ2103" t="str">
        <f t="shared" si="210"/>
        <v>.630.000000000000.17</v>
      </c>
      <c r="DK2103" s="4" t="s">
        <v>5824</v>
      </c>
      <c r="DL2103" t="str">
        <f t="shared" si="211"/>
        <v>5997</v>
      </c>
      <c r="DM2103" t="s">
        <v>2735</v>
      </c>
      <c r="DN2103" t="str">
        <f t="shared" si="212"/>
        <v>110.697</v>
      </c>
      <c r="DO2103" t="str">
        <f t="shared" si="213"/>
        <v/>
      </c>
      <c r="DP2103" s="121" t="s">
        <v>4049</v>
      </c>
      <c r="DQ2103" t="s">
        <v>6840</v>
      </c>
      <c r="DR2103" t="s">
        <v>5876</v>
      </c>
      <c r="DS2103" t="str">
        <f t="shared" si="214"/>
        <v>.630.000000000000.</v>
      </c>
    </row>
    <row r="2104" spans="111:123" x14ac:dyDescent="0.25">
      <c r="DG2104" s="121" t="s">
        <v>4060</v>
      </c>
      <c r="DH2104" s="122" t="str">
        <f>VLOOKUP(DG2104,'[1]Sheet2 (2)'!$A$2:$C$2126,3,FALSE)</f>
        <v>86110.697.292.5997.630.000000000000.17</v>
      </c>
      <c r="DI2104" t="str">
        <f t="shared" si="209"/>
        <v>86110.697.292.</v>
      </c>
      <c r="DJ2104" t="str">
        <f t="shared" si="210"/>
        <v>.630.000000000000.17</v>
      </c>
      <c r="DK2104" s="4" t="s">
        <v>5825</v>
      </c>
      <c r="DL2104" t="str">
        <f t="shared" si="211"/>
        <v>5997</v>
      </c>
      <c r="DM2104" t="s">
        <v>2735</v>
      </c>
      <c r="DN2104" t="str">
        <f t="shared" si="212"/>
        <v>110.697</v>
      </c>
      <c r="DO2104" t="str">
        <f t="shared" si="213"/>
        <v/>
      </c>
      <c r="DP2104" s="121" t="s">
        <v>4060</v>
      </c>
      <c r="DQ2104" t="s">
        <v>6841</v>
      </c>
      <c r="DR2104" t="s">
        <v>5876</v>
      </c>
      <c r="DS2104" t="str">
        <f t="shared" si="214"/>
        <v>.630.000000000000.</v>
      </c>
    </row>
    <row r="2105" spans="111:123" x14ac:dyDescent="0.25">
      <c r="DG2105" s="121" t="s">
        <v>4071</v>
      </c>
      <c r="DH2105" s="122" t="str">
        <f>VLOOKUP(DG2105,'[1]Sheet2 (2)'!$A$2:$C$2126,3,FALSE)</f>
        <v>86110.390.000.5997.510.000000000000.17</v>
      </c>
      <c r="DI2105" t="str">
        <f t="shared" si="209"/>
        <v>86110.390.000.</v>
      </c>
      <c r="DJ2105" t="str">
        <f t="shared" si="210"/>
        <v>.510.000000000000.17</v>
      </c>
      <c r="DK2105" s="4" t="s">
        <v>5826</v>
      </c>
      <c r="DL2105" t="str">
        <f t="shared" si="211"/>
        <v>5997</v>
      </c>
      <c r="DM2105" t="s">
        <v>2735</v>
      </c>
      <c r="DN2105" t="str">
        <f t="shared" si="212"/>
        <v>110.390</v>
      </c>
      <c r="DO2105" t="str">
        <f t="shared" si="213"/>
        <v/>
      </c>
      <c r="DP2105" s="121" t="s">
        <v>4071</v>
      </c>
      <c r="DQ2105" t="s">
        <v>6842</v>
      </c>
      <c r="DR2105" t="s">
        <v>5885</v>
      </c>
      <c r="DS2105" t="str">
        <f t="shared" si="214"/>
        <v>.510.000000000000.</v>
      </c>
    </row>
    <row r="2106" spans="111:123" x14ac:dyDescent="0.25">
      <c r="DG2106" s="121" t="s">
        <v>4081</v>
      </c>
      <c r="DH2106" s="122" t="str">
        <f>VLOOKUP(DG2106,'[1]Sheet2 (2)'!$A$2:$C$2126,3,FALSE)</f>
        <v>86110.633.000.5997.560.000000000000.17</v>
      </c>
      <c r="DI2106" t="str">
        <f t="shared" si="209"/>
        <v>86110.633.000.</v>
      </c>
      <c r="DJ2106" t="str">
        <f t="shared" si="210"/>
        <v>.560.000000000000.17</v>
      </c>
      <c r="DK2106" s="4" t="s">
        <v>5827</v>
      </c>
      <c r="DL2106" t="str">
        <f t="shared" si="211"/>
        <v>5997</v>
      </c>
      <c r="DM2106" t="s">
        <v>2735</v>
      </c>
      <c r="DN2106" t="str">
        <f t="shared" si="212"/>
        <v>110.633</v>
      </c>
      <c r="DO2106" t="str">
        <f t="shared" si="213"/>
        <v/>
      </c>
      <c r="DP2106" s="121" t="s">
        <v>4081</v>
      </c>
      <c r="DQ2106" t="s">
        <v>6843</v>
      </c>
      <c r="DR2106" t="s">
        <v>5881</v>
      </c>
      <c r="DS2106" t="str">
        <f t="shared" si="214"/>
        <v>.560.000000000000.</v>
      </c>
    </row>
    <row r="2107" spans="111:123" x14ac:dyDescent="0.25">
      <c r="DG2107" s="121" t="s">
        <v>4090</v>
      </c>
      <c r="DH2107" s="122" t="str">
        <f>VLOOKUP(DG2107,'[1]Sheet2 (2)'!$A$2:$C$2126,3,FALSE)</f>
        <v>86110.634.000.5997.540.000000000000.17</v>
      </c>
      <c r="DI2107" t="str">
        <f t="shared" si="209"/>
        <v>86110.634.000.</v>
      </c>
      <c r="DJ2107" t="str">
        <f t="shared" si="210"/>
        <v>.540.000000000000.17</v>
      </c>
      <c r="DK2107" s="4" t="s">
        <v>5828</v>
      </c>
      <c r="DL2107" t="str">
        <f t="shared" si="211"/>
        <v>5997</v>
      </c>
      <c r="DM2107" t="s">
        <v>2735</v>
      </c>
      <c r="DN2107" t="str">
        <f t="shared" si="212"/>
        <v>110.634</v>
      </c>
      <c r="DO2107" t="str">
        <f t="shared" si="213"/>
        <v/>
      </c>
      <c r="DP2107" s="121" t="s">
        <v>4090</v>
      </c>
      <c r="DQ2107" t="s">
        <v>6844</v>
      </c>
      <c r="DR2107" t="s">
        <v>5883</v>
      </c>
      <c r="DS2107" t="str">
        <f t="shared" si="214"/>
        <v>.540.000000000000.</v>
      </c>
    </row>
    <row r="2108" spans="111:123" x14ac:dyDescent="0.25">
      <c r="DG2108" s="121" t="s">
        <v>4099</v>
      </c>
      <c r="DH2108" s="122" t="str">
        <f>VLOOKUP(DG2108,'[1]Sheet2 (2)'!$A$2:$C$2126,3,FALSE)</f>
        <v>86110.634.000.5997.540.000000000000.17</v>
      </c>
      <c r="DI2108" t="str">
        <f t="shared" si="209"/>
        <v>86110.634.000.</v>
      </c>
      <c r="DJ2108" t="str">
        <f t="shared" si="210"/>
        <v>.540.000000000000.17</v>
      </c>
      <c r="DK2108" s="4" t="s">
        <v>5828</v>
      </c>
      <c r="DL2108" t="str">
        <f t="shared" si="211"/>
        <v>5997</v>
      </c>
      <c r="DM2108" t="s">
        <v>2735</v>
      </c>
      <c r="DN2108" t="str">
        <f t="shared" si="212"/>
        <v>110.634</v>
      </c>
      <c r="DO2108" t="str">
        <f t="shared" si="213"/>
        <v/>
      </c>
      <c r="DP2108" s="121" t="s">
        <v>4099</v>
      </c>
      <c r="DQ2108" t="s">
        <v>6844</v>
      </c>
      <c r="DR2108" t="s">
        <v>5883</v>
      </c>
      <c r="DS2108" t="str">
        <f t="shared" si="214"/>
        <v>.540.000000000000.</v>
      </c>
    </row>
    <row r="2109" spans="111:123" x14ac:dyDescent="0.25">
      <c r="DG2109" s="121" t="s">
        <v>4108</v>
      </c>
      <c r="DH2109" s="122" t="str">
        <f>VLOOKUP(DG2109,'[1]Sheet2 (2)'!$A$2:$C$2126,3,FALSE)</f>
        <v>86110.638.000.5997.520.000000000000.17</v>
      </c>
      <c r="DI2109" t="str">
        <f t="shared" si="209"/>
        <v>86110.638.000.</v>
      </c>
      <c r="DJ2109" t="str">
        <f t="shared" si="210"/>
        <v>.520.000000000000.17</v>
      </c>
      <c r="DK2109" s="4" t="s">
        <v>5829</v>
      </c>
      <c r="DL2109" t="str">
        <f t="shared" si="211"/>
        <v>5997</v>
      </c>
      <c r="DM2109" t="s">
        <v>2735</v>
      </c>
      <c r="DN2109" t="str">
        <f t="shared" si="212"/>
        <v>110.638</v>
      </c>
      <c r="DO2109" t="str">
        <f t="shared" si="213"/>
        <v/>
      </c>
      <c r="DP2109" s="121" t="s">
        <v>4108</v>
      </c>
      <c r="DQ2109" t="s">
        <v>6845</v>
      </c>
      <c r="DR2109" t="s">
        <v>6106</v>
      </c>
      <c r="DS2109" t="str">
        <f t="shared" si="214"/>
        <v>.520.000000000000.</v>
      </c>
    </row>
    <row r="2110" spans="111:123" x14ac:dyDescent="0.25">
      <c r="DG2110" s="121" t="s">
        <v>4118</v>
      </c>
      <c r="DH2110" s="122" t="str">
        <f>VLOOKUP(DG2110,'[1]Sheet2 (2)'!$A$2:$C$2126,3,FALSE)</f>
        <v>86110.638.000.5997.520.000000000000.17</v>
      </c>
      <c r="DI2110" t="str">
        <f t="shared" si="209"/>
        <v>86110.638.000.</v>
      </c>
      <c r="DJ2110" t="str">
        <f t="shared" si="210"/>
        <v>.520.000000000000.17</v>
      </c>
      <c r="DK2110" s="4" t="s">
        <v>5829</v>
      </c>
      <c r="DL2110" t="str">
        <f t="shared" si="211"/>
        <v>5997</v>
      </c>
      <c r="DM2110" t="s">
        <v>2735</v>
      </c>
      <c r="DN2110" t="str">
        <f t="shared" si="212"/>
        <v>110.638</v>
      </c>
      <c r="DO2110" t="str">
        <f t="shared" si="213"/>
        <v/>
      </c>
      <c r="DP2110" s="121" t="s">
        <v>4118</v>
      </c>
      <c r="DQ2110" t="s">
        <v>6845</v>
      </c>
      <c r="DR2110" t="s">
        <v>6106</v>
      </c>
      <c r="DS2110" t="str">
        <f t="shared" si="214"/>
        <v>.520.000000000000.</v>
      </c>
    </row>
    <row r="2111" spans="111:123" x14ac:dyDescent="0.25">
      <c r="DG2111" s="121" t="s">
        <v>4127</v>
      </c>
      <c r="DH2111" s="122" t="str">
        <f>VLOOKUP(DG2111,'[1]Sheet2 (2)'!$A$2:$C$2126,3,FALSE)</f>
        <v>86110.638.000.5997.520.000000000000.17</v>
      </c>
      <c r="DI2111" t="str">
        <f t="shared" si="209"/>
        <v>86110.638.000.</v>
      </c>
      <c r="DJ2111" t="str">
        <f t="shared" si="210"/>
        <v>.520.000000000000.17</v>
      </c>
      <c r="DK2111" s="4" t="s">
        <v>5829</v>
      </c>
      <c r="DL2111" t="str">
        <f t="shared" si="211"/>
        <v>5997</v>
      </c>
      <c r="DM2111" t="s">
        <v>2735</v>
      </c>
      <c r="DN2111" t="str">
        <f t="shared" si="212"/>
        <v>110.638</v>
      </c>
      <c r="DO2111" t="str">
        <f t="shared" si="213"/>
        <v/>
      </c>
      <c r="DP2111" s="121" t="s">
        <v>4127</v>
      </c>
      <c r="DQ2111" t="s">
        <v>6845</v>
      </c>
      <c r="DR2111" t="s">
        <v>6106</v>
      </c>
      <c r="DS2111" t="str">
        <f t="shared" si="214"/>
        <v>.520.000000000000.</v>
      </c>
    </row>
    <row r="2112" spans="111:123" x14ac:dyDescent="0.25">
      <c r="DG2112" s="121" t="s">
        <v>4136</v>
      </c>
      <c r="DH2112" s="122" t="str">
        <f>VLOOKUP(DG2112,'[1]Sheet2 (2)'!$A$2:$C$2126,3,FALSE)</f>
        <v>86110.638.000.5997.520.000000000000.17</v>
      </c>
      <c r="DI2112" t="str">
        <f t="shared" si="209"/>
        <v>86110.638.000.</v>
      </c>
      <c r="DJ2112" t="str">
        <f t="shared" si="210"/>
        <v>.520.000000000000.17</v>
      </c>
      <c r="DK2112" s="4" t="s">
        <v>5829</v>
      </c>
      <c r="DL2112" t="str">
        <f t="shared" si="211"/>
        <v>5997</v>
      </c>
      <c r="DM2112" t="s">
        <v>2735</v>
      </c>
      <c r="DN2112" t="str">
        <f t="shared" si="212"/>
        <v>110.638</v>
      </c>
      <c r="DO2112" t="str">
        <f t="shared" si="213"/>
        <v/>
      </c>
      <c r="DP2112" s="121" t="s">
        <v>4136</v>
      </c>
      <c r="DQ2112" t="s">
        <v>6845</v>
      </c>
      <c r="DR2112" t="s">
        <v>6106</v>
      </c>
      <c r="DS2112" t="str">
        <f t="shared" si="214"/>
        <v>.520.000000000000.</v>
      </c>
    </row>
    <row r="2113" spans="111:123" x14ac:dyDescent="0.25">
      <c r="DG2113" s="121" t="s">
        <v>4145</v>
      </c>
      <c r="DH2113" s="122" t="str">
        <f>VLOOKUP(DG2113,'[1]Sheet2 (2)'!$A$2:$C$2126,3,FALSE)</f>
        <v>86110.638.000.5997.520.000000000000.17</v>
      </c>
      <c r="DI2113" t="str">
        <f t="shared" si="209"/>
        <v>86110.638.000.</v>
      </c>
      <c r="DJ2113" t="str">
        <f t="shared" si="210"/>
        <v>.520.000000000000.17</v>
      </c>
      <c r="DK2113" s="4" t="s">
        <v>5829</v>
      </c>
      <c r="DL2113" t="str">
        <f t="shared" si="211"/>
        <v>5997</v>
      </c>
      <c r="DM2113" t="s">
        <v>2735</v>
      </c>
      <c r="DN2113" t="str">
        <f t="shared" si="212"/>
        <v>110.638</v>
      </c>
      <c r="DO2113" t="str">
        <f t="shared" si="213"/>
        <v/>
      </c>
      <c r="DP2113" s="121" t="s">
        <v>4145</v>
      </c>
      <c r="DQ2113" t="s">
        <v>6845</v>
      </c>
      <c r="DR2113" t="s">
        <v>6106</v>
      </c>
      <c r="DS2113" t="str">
        <f t="shared" si="214"/>
        <v>.520.000000000000.</v>
      </c>
    </row>
    <row r="2114" spans="111:123" x14ac:dyDescent="0.25">
      <c r="DG2114" s="121" t="s">
        <v>4152</v>
      </c>
      <c r="DH2114" s="122" t="str">
        <f>VLOOKUP(DG2114,'[1]Sheet2 (2)'!$A$2:$C$2126,3,FALSE)</f>
        <v>86110.632.000.5997.520.000000000000.17</v>
      </c>
      <c r="DI2114" t="str">
        <f t="shared" si="209"/>
        <v>86110.632.000.</v>
      </c>
      <c r="DJ2114" t="str">
        <f t="shared" si="210"/>
        <v>.520.000000000000.17</v>
      </c>
      <c r="DK2114" s="4" t="s">
        <v>5830</v>
      </c>
      <c r="DL2114" t="str">
        <f t="shared" si="211"/>
        <v>5997</v>
      </c>
      <c r="DM2114" t="s">
        <v>2735</v>
      </c>
      <c r="DN2114" t="str">
        <f t="shared" si="212"/>
        <v>110.632</v>
      </c>
      <c r="DO2114" t="str">
        <f t="shared" si="213"/>
        <v/>
      </c>
      <c r="DP2114" s="121" t="s">
        <v>4152</v>
      </c>
      <c r="DQ2114" t="s">
        <v>6846</v>
      </c>
      <c r="DR2114" t="s">
        <v>6106</v>
      </c>
      <c r="DS2114" t="str">
        <f t="shared" si="214"/>
        <v>.520.000000000000.</v>
      </c>
    </row>
    <row r="2115" spans="111:123" x14ac:dyDescent="0.25">
      <c r="DG2115" s="121" t="s">
        <v>4160</v>
      </c>
      <c r="DH2115" s="122" t="str">
        <f>VLOOKUP(DG2115,'[1]Sheet2 (2)'!$A$2:$C$2126,3,FALSE)</f>
        <v>86110.644.000.5997.510.000000000000.17</v>
      </c>
      <c r="DI2115" t="str">
        <f t="shared" ref="DI2115:DI2125" si="215">MID(DH2115,1,14)</f>
        <v>86110.644.000.</v>
      </c>
      <c r="DJ2115" t="str">
        <f t="shared" ref="DJ2115:DJ2125" si="216">MID(DH2115,19,20)</f>
        <v>.510.000000000000.17</v>
      </c>
      <c r="DK2115" s="4" t="s">
        <v>5831</v>
      </c>
      <c r="DL2115" t="str">
        <f t="shared" ref="DL2115:DL2125" si="217">MID(DH2115,15,4)</f>
        <v>5997</v>
      </c>
      <c r="DM2115" t="s">
        <v>2735</v>
      </c>
      <c r="DN2115" t="str">
        <f t="shared" ref="DN2115:DN2125" si="218">MID(DI2115,3,7)</f>
        <v>110.644</v>
      </c>
      <c r="DO2115" t="str">
        <f t="shared" ref="DO2115:DO2125" si="219">IF(DN2115="110.999","N/A","")</f>
        <v/>
      </c>
      <c r="DP2115" s="121" t="s">
        <v>4160</v>
      </c>
      <c r="DQ2115" t="s">
        <v>6847</v>
      </c>
      <c r="DR2115" t="s">
        <v>5885</v>
      </c>
      <c r="DS2115" t="str">
        <f t="shared" ref="DS2115:DS2125" si="220">MID(DR2115,1,18)</f>
        <v>.510.000000000000.</v>
      </c>
    </row>
    <row r="2116" spans="111:123" x14ac:dyDescent="0.25">
      <c r="DG2116" s="121" t="s">
        <v>4167</v>
      </c>
      <c r="DH2116" s="122" t="str">
        <f>VLOOKUP(DG2116,'[1]Sheet2 (2)'!$A$2:$C$2126,3,FALSE)</f>
        <v>86110.637.000.5997.580.000000000000.17</v>
      </c>
      <c r="DI2116" t="str">
        <f t="shared" si="215"/>
        <v>86110.637.000.</v>
      </c>
      <c r="DJ2116" t="str">
        <f t="shared" si="216"/>
        <v>.580.000000000000.17</v>
      </c>
      <c r="DK2116" s="4" t="s">
        <v>5832</v>
      </c>
      <c r="DL2116" t="str">
        <f t="shared" si="217"/>
        <v>5997</v>
      </c>
      <c r="DM2116" t="s">
        <v>2735</v>
      </c>
      <c r="DN2116" t="str">
        <f t="shared" si="218"/>
        <v>110.637</v>
      </c>
      <c r="DO2116" t="str">
        <f t="shared" si="219"/>
        <v/>
      </c>
      <c r="DP2116" s="121" t="s">
        <v>4167</v>
      </c>
      <c r="DQ2116" t="s">
        <v>6848</v>
      </c>
      <c r="DR2116" t="s">
        <v>6104</v>
      </c>
      <c r="DS2116" t="str">
        <f t="shared" si="220"/>
        <v>.580.000000000000.</v>
      </c>
    </row>
    <row r="2117" spans="111:123" x14ac:dyDescent="0.25">
      <c r="DG2117" s="121" t="s">
        <v>4174</v>
      </c>
      <c r="DH2117" s="122" t="str">
        <f>VLOOKUP(DG2117,'[1]Sheet2 (2)'!$A$2:$C$2126,3,FALSE)</f>
        <v>86110.390.000.5997.510.000000000000.17</v>
      </c>
      <c r="DI2117" t="str">
        <f t="shared" si="215"/>
        <v>86110.390.000.</v>
      </c>
      <c r="DJ2117" t="str">
        <f t="shared" si="216"/>
        <v>.510.000000000000.17</v>
      </c>
      <c r="DK2117" s="4" t="s">
        <v>5826</v>
      </c>
      <c r="DL2117" t="str">
        <f t="shared" si="217"/>
        <v>5997</v>
      </c>
      <c r="DM2117" t="s">
        <v>2735</v>
      </c>
      <c r="DN2117" t="str">
        <f t="shared" si="218"/>
        <v>110.390</v>
      </c>
      <c r="DO2117" t="str">
        <f t="shared" si="219"/>
        <v/>
      </c>
      <c r="DP2117" s="121" t="s">
        <v>4174</v>
      </c>
      <c r="DQ2117" t="s">
        <v>6842</v>
      </c>
      <c r="DR2117" t="s">
        <v>5885</v>
      </c>
      <c r="DS2117" t="str">
        <f t="shared" si="220"/>
        <v>.510.000000000000.</v>
      </c>
    </row>
    <row r="2118" spans="111:123" x14ac:dyDescent="0.25">
      <c r="DG2118" s="121" t="s">
        <v>4180</v>
      </c>
      <c r="DH2118" s="122" t="str">
        <f>VLOOKUP(DG2118,'[1]Sheet2 (2)'!$A$2:$C$2126,3,FALSE)</f>
        <v>86110.635.000.5997.530.000000000000.17</v>
      </c>
      <c r="DI2118" t="str">
        <f t="shared" si="215"/>
        <v>86110.635.000.</v>
      </c>
      <c r="DJ2118" t="str">
        <f t="shared" si="216"/>
        <v>.530.000000000000.17</v>
      </c>
      <c r="DK2118" s="4" t="s">
        <v>5833</v>
      </c>
      <c r="DL2118" t="str">
        <f t="shared" si="217"/>
        <v>5997</v>
      </c>
      <c r="DM2118" t="s">
        <v>2735</v>
      </c>
      <c r="DN2118" t="str">
        <f t="shared" si="218"/>
        <v>110.635</v>
      </c>
      <c r="DO2118" t="str">
        <f t="shared" si="219"/>
        <v/>
      </c>
      <c r="DP2118" s="121" t="s">
        <v>4180</v>
      </c>
      <c r="DQ2118" t="s">
        <v>6849</v>
      </c>
      <c r="DR2118" t="s">
        <v>6102</v>
      </c>
      <c r="DS2118" t="str">
        <f t="shared" si="220"/>
        <v>.530.000000000000.</v>
      </c>
    </row>
    <row r="2119" spans="111:123" x14ac:dyDescent="0.25">
      <c r="DG2119" s="121" t="s">
        <v>4187</v>
      </c>
      <c r="DH2119" s="122" t="str">
        <f>VLOOKUP(DG2119,'[1]Sheet2 (2)'!$A$2:$C$2126,3,FALSE)</f>
        <v>86110.390.263.5997.510.000000000000.17</v>
      </c>
      <c r="DI2119" t="str">
        <f t="shared" si="215"/>
        <v>86110.390.263.</v>
      </c>
      <c r="DJ2119" t="str">
        <f t="shared" si="216"/>
        <v>.510.000000000000.17</v>
      </c>
      <c r="DK2119" s="4" t="s">
        <v>5834</v>
      </c>
      <c r="DL2119" t="str">
        <f t="shared" si="217"/>
        <v>5997</v>
      </c>
      <c r="DM2119" t="s">
        <v>2735</v>
      </c>
      <c r="DN2119" t="str">
        <f t="shared" si="218"/>
        <v>110.390</v>
      </c>
      <c r="DO2119" t="str">
        <f t="shared" si="219"/>
        <v/>
      </c>
      <c r="DP2119" s="121" t="s">
        <v>4187</v>
      </c>
      <c r="DQ2119" t="s">
        <v>6850</v>
      </c>
      <c r="DR2119" t="s">
        <v>5885</v>
      </c>
      <c r="DS2119" t="str">
        <f t="shared" si="220"/>
        <v>.510.000000000000.</v>
      </c>
    </row>
    <row r="2120" spans="111:123" x14ac:dyDescent="0.25">
      <c r="DG2120" s="121" t="s">
        <v>4193</v>
      </c>
      <c r="DH2120" s="122" t="str">
        <f>VLOOKUP(DG2120,'[1]Sheet2 (2)'!$A$2:$C$2126,3,FALSE)</f>
        <v>86110.638.000.5997.520.000000000000.17</v>
      </c>
      <c r="DI2120" t="str">
        <f t="shared" si="215"/>
        <v>86110.638.000.</v>
      </c>
      <c r="DJ2120" t="str">
        <f t="shared" si="216"/>
        <v>.520.000000000000.17</v>
      </c>
      <c r="DK2120" s="4" t="s">
        <v>5829</v>
      </c>
      <c r="DL2120" t="str">
        <f t="shared" si="217"/>
        <v>5997</v>
      </c>
      <c r="DM2120" t="s">
        <v>2735</v>
      </c>
      <c r="DN2120" t="str">
        <f t="shared" si="218"/>
        <v>110.638</v>
      </c>
      <c r="DO2120" t="str">
        <f t="shared" si="219"/>
        <v/>
      </c>
      <c r="DP2120" s="121" t="s">
        <v>4193</v>
      </c>
      <c r="DQ2120" t="s">
        <v>6845</v>
      </c>
      <c r="DR2120" t="s">
        <v>6106</v>
      </c>
      <c r="DS2120" t="str">
        <f t="shared" si="220"/>
        <v>.520.000000000000.</v>
      </c>
    </row>
    <row r="2121" spans="111:123" x14ac:dyDescent="0.25">
      <c r="DG2121" s="121" t="s">
        <v>4199</v>
      </c>
      <c r="DH2121" s="122" t="str">
        <f>VLOOKUP(DG2121,'[1]Sheet2 (2)'!$A$2:$C$2126,3,FALSE)</f>
        <v>86110.390.000.5997.510.000000000000.17</v>
      </c>
      <c r="DI2121" t="str">
        <f t="shared" si="215"/>
        <v>86110.390.000.</v>
      </c>
      <c r="DJ2121" t="str">
        <f t="shared" si="216"/>
        <v>.510.000000000000.17</v>
      </c>
      <c r="DK2121" s="4" t="s">
        <v>5826</v>
      </c>
      <c r="DL2121" t="str">
        <f t="shared" si="217"/>
        <v>5997</v>
      </c>
      <c r="DM2121" t="s">
        <v>2735</v>
      </c>
      <c r="DN2121" t="str">
        <f t="shared" si="218"/>
        <v>110.390</v>
      </c>
      <c r="DO2121" t="str">
        <f t="shared" si="219"/>
        <v/>
      </c>
      <c r="DP2121" s="121" t="s">
        <v>4199</v>
      </c>
      <c r="DQ2121" t="s">
        <v>6842</v>
      </c>
      <c r="DR2121" t="s">
        <v>5885</v>
      </c>
      <c r="DS2121" t="str">
        <f t="shared" si="220"/>
        <v>.510.000000000000.</v>
      </c>
    </row>
    <row r="2122" spans="111:123" x14ac:dyDescent="0.25">
      <c r="DG2122" s="121" t="s">
        <v>4206</v>
      </c>
      <c r="DH2122" s="122" t="str">
        <f>VLOOKUP(DG2122,'[1]Sheet2 (2)'!$A$2:$C$2126,3,FALSE)</f>
        <v>86110.390.000.5997.510.000000000000.17</v>
      </c>
      <c r="DI2122" t="str">
        <f t="shared" si="215"/>
        <v>86110.390.000.</v>
      </c>
      <c r="DJ2122" t="str">
        <f t="shared" si="216"/>
        <v>.510.000000000000.17</v>
      </c>
      <c r="DK2122" s="4" t="s">
        <v>5826</v>
      </c>
      <c r="DL2122" t="str">
        <f t="shared" si="217"/>
        <v>5997</v>
      </c>
      <c r="DM2122" t="s">
        <v>2735</v>
      </c>
      <c r="DN2122" t="str">
        <f t="shared" si="218"/>
        <v>110.390</v>
      </c>
      <c r="DO2122" t="str">
        <f t="shared" si="219"/>
        <v/>
      </c>
      <c r="DP2122" s="121" t="s">
        <v>4206</v>
      </c>
      <c r="DQ2122" t="s">
        <v>6842</v>
      </c>
      <c r="DR2122" t="s">
        <v>5885</v>
      </c>
      <c r="DS2122" t="str">
        <f t="shared" si="220"/>
        <v>.510.000000000000.</v>
      </c>
    </row>
    <row r="2123" spans="111:123" x14ac:dyDescent="0.25">
      <c r="DG2123" s="121" t="s">
        <v>4212</v>
      </c>
      <c r="DH2123" s="122" t="str">
        <f>VLOOKUP(DG2123,'[1]Sheet2 (2)'!$A$2:$C$2126,3,FALSE)</f>
        <v>86110.645.000.5997.520.000000000000.17</v>
      </c>
      <c r="DI2123" t="str">
        <f t="shared" si="215"/>
        <v>86110.645.000.</v>
      </c>
      <c r="DJ2123" t="str">
        <f t="shared" si="216"/>
        <v>.520.000000000000.17</v>
      </c>
      <c r="DK2123" s="4" t="s">
        <v>5835</v>
      </c>
      <c r="DL2123" t="str">
        <f t="shared" si="217"/>
        <v>5997</v>
      </c>
      <c r="DM2123" t="s">
        <v>2735</v>
      </c>
      <c r="DN2123" t="str">
        <f t="shared" si="218"/>
        <v>110.645</v>
      </c>
      <c r="DO2123" t="str">
        <f t="shared" si="219"/>
        <v/>
      </c>
      <c r="DP2123" s="121" t="s">
        <v>4212</v>
      </c>
      <c r="DQ2123" t="s">
        <v>6851</v>
      </c>
      <c r="DR2123" t="s">
        <v>6106</v>
      </c>
      <c r="DS2123" t="str">
        <f t="shared" si="220"/>
        <v>.520.000000000000.</v>
      </c>
    </row>
    <row r="2124" spans="111:123" x14ac:dyDescent="0.25">
      <c r="DG2124" s="121" t="s">
        <v>4219</v>
      </c>
      <c r="DH2124" s="122" t="str">
        <f>VLOOKUP(DG2124,'[1]Sheet2 (2)'!$A$2:$C$2126,3,FALSE)</f>
        <v>86110.645.265.5997.520.000000000000.17</v>
      </c>
      <c r="DI2124" t="str">
        <f t="shared" si="215"/>
        <v>86110.645.265.</v>
      </c>
      <c r="DJ2124" t="str">
        <f t="shared" si="216"/>
        <v>.520.000000000000.17</v>
      </c>
      <c r="DK2124" s="4" t="s">
        <v>5836</v>
      </c>
      <c r="DL2124" t="str">
        <f t="shared" si="217"/>
        <v>5997</v>
      </c>
      <c r="DM2124" t="s">
        <v>2735</v>
      </c>
      <c r="DN2124" t="str">
        <f t="shared" si="218"/>
        <v>110.645</v>
      </c>
      <c r="DO2124" t="str">
        <f t="shared" si="219"/>
        <v/>
      </c>
      <c r="DP2124" s="121" t="s">
        <v>4219</v>
      </c>
      <c r="DQ2124" t="s">
        <v>6852</v>
      </c>
      <c r="DR2124" t="s">
        <v>6106</v>
      </c>
      <c r="DS2124" t="str">
        <f t="shared" si="220"/>
        <v>.520.000000000000.</v>
      </c>
    </row>
    <row r="2125" spans="111:123" x14ac:dyDescent="0.25">
      <c r="DG2125" s="121" t="s">
        <v>4226</v>
      </c>
      <c r="DH2125" s="122" t="str">
        <f>VLOOKUP(DG2125,'[1]Sheet2 (2)'!$A$2:$C$2126,3,FALSE)</f>
        <v>86110.788.000.5997.510.000000000000.17</v>
      </c>
      <c r="DI2125" t="str">
        <f t="shared" si="215"/>
        <v>86110.788.000.</v>
      </c>
      <c r="DJ2125" t="str">
        <f t="shared" si="216"/>
        <v>.510.000000000000.17</v>
      </c>
      <c r="DK2125" s="4" t="s">
        <v>5837</v>
      </c>
      <c r="DL2125" t="str">
        <f t="shared" si="217"/>
        <v>5997</v>
      </c>
      <c r="DM2125" t="s">
        <v>2735</v>
      </c>
      <c r="DN2125" t="str">
        <f t="shared" si="218"/>
        <v>110.788</v>
      </c>
      <c r="DO2125" t="str">
        <f t="shared" si="219"/>
        <v/>
      </c>
      <c r="DP2125" s="121" t="s">
        <v>4226</v>
      </c>
      <c r="DQ2125" t="s">
        <v>6853</v>
      </c>
      <c r="DR2125" t="s">
        <v>5885</v>
      </c>
      <c r="DS2125" t="str">
        <f t="shared" si="220"/>
        <v>.510.000000000000.</v>
      </c>
    </row>
  </sheetData>
  <sheetProtection password="CF7A" sheet="1" selectLockedCells="1"/>
  <protectedRanges>
    <protectedRange sqref="AS84" name="Range7"/>
    <protectedRange sqref="AR82" name="Range7_1"/>
  </protectedRanges>
  <mergeCells count="456">
    <mergeCell ref="AD89:AF89"/>
    <mergeCell ref="R83:Z83"/>
    <mergeCell ref="R86:Z86"/>
    <mergeCell ref="R92:Z92"/>
    <mergeCell ref="A109:AF109"/>
    <mergeCell ref="A110:AF110"/>
    <mergeCell ref="A111:AF111"/>
    <mergeCell ref="A105:AF105"/>
    <mergeCell ref="A106:AF106"/>
    <mergeCell ref="A107:AF107"/>
    <mergeCell ref="A102:AF102"/>
    <mergeCell ref="B98:I98"/>
    <mergeCell ref="R96:Z96"/>
    <mergeCell ref="AD96:AF96"/>
    <mergeCell ref="B96:J96"/>
    <mergeCell ref="A108:AF108"/>
    <mergeCell ref="A103:AF103"/>
    <mergeCell ref="A104:AF104"/>
    <mergeCell ref="B97:I97"/>
    <mergeCell ref="A100:AF100"/>
    <mergeCell ref="A101:AF101"/>
    <mergeCell ref="S60:U60"/>
    <mergeCell ref="M96:O96"/>
    <mergeCell ref="B84:J84"/>
    <mergeCell ref="V80:X80"/>
    <mergeCell ref="Y80:AA80"/>
    <mergeCell ref="B87:J87"/>
    <mergeCell ref="B86:J86"/>
    <mergeCell ref="M86:O86"/>
    <mergeCell ref="M87:O87"/>
    <mergeCell ref="M84:O84"/>
    <mergeCell ref="R89:Z89"/>
    <mergeCell ref="V79:X79"/>
    <mergeCell ref="Y79:AA79"/>
    <mergeCell ref="V74:X74"/>
    <mergeCell ref="Y74:AA74"/>
    <mergeCell ref="M83:O83"/>
    <mergeCell ref="V77:X77"/>
    <mergeCell ref="Y77:AA77"/>
    <mergeCell ref="V78:X78"/>
    <mergeCell ref="Y78:AA78"/>
    <mergeCell ref="V75:X75"/>
    <mergeCell ref="V76:X76"/>
    <mergeCell ref="Y76:AA76"/>
    <mergeCell ref="V65:X65"/>
    <mergeCell ref="Y65:AA65"/>
    <mergeCell ref="V66:X66"/>
    <mergeCell ref="Y66:AA66"/>
    <mergeCell ref="Y71:AA71"/>
    <mergeCell ref="V72:X72"/>
    <mergeCell ref="Y72:AA72"/>
    <mergeCell ref="V70:X70"/>
    <mergeCell ref="Y70:AA70"/>
    <mergeCell ref="V71:X71"/>
    <mergeCell ref="Y68:AA68"/>
    <mergeCell ref="V69:X69"/>
    <mergeCell ref="Y69:AA69"/>
    <mergeCell ref="Y67:AA67"/>
    <mergeCell ref="V68:X68"/>
    <mergeCell ref="V62:X62"/>
    <mergeCell ref="Y62:AA62"/>
    <mergeCell ref="V60:X60"/>
    <mergeCell ref="Y60:AA60"/>
    <mergeCell ref="V63:X63"/>
    <mergeCell ref="Y63:AA63"/>
    <mergeCell ref="Y75:AA75"/>
    <mergeCell ref="V51:X51"/>
    <mergeCell ref="Y51:AA51"/>
    <mergeCell ref="V52:X52"/>
    <mergeCell ref="Y52:AA52"/>
    <mergeCell ref="V54:X54"/>
    <mergeCell ref="Y54:AA54"/>
    <mergeCell ref="Y58:AA58"/>
    <mergeCell ref="V59:X59"/>
    <mergeCell ref="Y59:AA59"/>
    <mergeCell ref="Y56:AA56"/>
    <mergeCell ref="Y57:AA57"/>
    <mergeCell ref="V58:X58"/>
    <mergeCell ref="Y55:AA55"/>
    <mergeCell ref="V34:X34"/>
    <mergeCell ref="Y34:AA34"/>
    <mergeCell ref="O32:Q32"/>
    <mergeCell ref="A34:G34"/>
    <mergeCell ref="H34:K34"/>
    <mergeCell ref="L34:N34"/>
    <mergeCell ref="A40:G40"/>
    <mergeCell ref="H40:K40"/>
    <mergeCell ref="V40:X40"/>
    <mergeCell ref="Y40:AA40"/>
    <mergeCell ref="A38:G38"/>
    <mergeCell ref="L39:N39"/>
    <mergeCell ref="O39:Q39"/>
    <mergeCell ref="S39:U39"/>
    <mergeCell ref="S38:U38"/>
    <mergeCell ref="Y39:AA39"/>
    <mergeCell ref="AE24:AF24"/>
    <mergeCell ref="N26:Q27"/>
    <mergeCell ref="W26:AB26"/>
    <mergeCell ref="AC26:AF27"/>
    <mergeCell ref="W27:AB27"/>
    <mergeCell ref="A28:AF28"/>
    <mergeCell ref="V30:X32"/>
    <mergeCell ref="Y30:AA32"/>
    <mergeCell ref="AB30:AF32"/>
    <mergeCell ref="A24:G24"/>
    <mergeCell ref="S18:T18"/>
    <mergeCell ref="J20:T20"/>
    <mergeCell ref="U20:AF20"/>
    <mergeCell ref="J21:T21"/>
    <mergeCell ref="U21:AF21"/>
    <mergeCell ref="J22:T22"/>
    <mergeCell ref="U22:AF22"/>
    <mergeCell ref="J23:T23"/>
    <mergeCell ref="U23:AF23"/>
    <mergeCell ref="AB18:AE18"/>
    <mergeCell ref="A67:G67"/>
    <mergeCell ref="A1:AF1"/>
    <mergeCell ref="M2:V2"/>
    <mergeCell ref="A3:AF3"/>
    <mergeCell ref="A4:AF4"/>
    <mergeCell ref="A5:AF5"/>
    <mergeCell ref="AC6:AE6"/>
    <mergeCell ref="A6:C6"/>
    <mergeCell ref="D6:F6"/>
    <mergeCell ref="AC7:AF7"/>
    <mergeCell ref="E8:W8"/>
    <mergeCell ref="X8:AB10"/>
    <mergeCell ref="AC8:AF10"/>
    <mergeCell ref="E9:W9"/>
    <mergeCell ref="AC11:AF11"/>
    <mergeCell ref="E10:F10"/>
    <mergeCell ref="V13:Y13"/>
    <mergeCell ref="Z13:AB13"/>
    <mergeCell ref="AC13:AE13"/>
    <mergeCell ref="V11:AA11"/>
    <mergeCell ref="AC14:AF14"/>
    <mergeCell ref="AA12:AB12"/>
    <mergeCell ref="J16:T16"/>
    <mergeCell ref="U16:AF16"/>
    <mergeCell ref="L58:N58"/>
    <mergeCell ref="L59:N59"/>
    <mergeCell ref="O58:Q58"/>
    <mergeCell ref="O59:Q59"/>
    <mergeCell ref="S56:U56"/>
    <mergeCell ref="V56:X56"/>
    <mergeCell ref="S58:U58"/>
    <mergeCell ref="S57:U57"/>
    <mergeCell ref="S59:U59"/>
    <mergeCell ref="V57:X57"/>
    <mergeCell ref="O56:Q56"/>
    <mergeCell ref="O57:Q57"/>
    <mergeCell ref="V36:X36"/>
    <mergeCell ref="Y36:AA36"/>
    <mergeCell ref="V37:X37"/>
    <mergeCell ref="Y37:AA37"/>
    <mergeCell ref="V38:X38"/>
    <mergeCell ref="L37:N37"/>
    <mergeCell ref="L38:N38"/>
    <mergeCell ref="Y38:AA38"/>
    <mergeCell ref="H57:K57"/>
    <mergeCell ref="L56:N56"/>
    <mergeCell ref="L57:N57"/>
    <mergeCell ref="V47:X47"/>
    <mergeCell ref="Y47:AA47"/>
    <mergeCell ref="S45:U45"/>
    <mergeCell ref="S43:U43"/>
    <mergeCell ref="V43:X43"/>
    <mergeCell ref="Y43:AA43"/>
    <mergeCell ref="V44:X44"/>
    <mergeCell ref="V48:X48"/>
    <mergeCell ref="Y48:AA48"/>
    <mergeCell ref="V49:X49"/>
    <mergeCell ref="Y49:AA49"/>
    <mergeCell ref="V50:X50"/>
    <mergeCell ref="Y50:AA50"/>
    <mergeCell ref="O35:Q35"/>
    <mergeCell ref="O36:Q36"/>
    <mergeCell ref="O37:Q37"/>
    <mergeCell ref="O38:Q38"/>
    <mergeCell ref="A54:G54"/>
    <mergeCell ref="H54:K54"/>
    <mergeCell ref="H35:K35"/>
    <mergeCell ref="H36:K36"/>
    <mergeCell ref="H37:K37"/>
    <mergeCell ref="H38:K38"/>
    <mergeCell ref="V55:X55"/>
    <mergeCell ref="O34:Q34"/>
    <mergeCell ref="S34:U34"/>
    <mergeCell ref="A39:G39"/>
    <mergeCell ref="H39:K39"/>
    <mergeCell ref="Y35:AA35"/>
    <mergeCell ref="S42:U42"/>
    <mergeCell ref="A43:G43"/>
    <mergeCell ref="H43:K43"/>
    <mergeCell ref="L43:N43"/>
    <mergeCell ref="O43:Q43"/>
    <mergeCell ref="L35:N35"/>
    <mergeCell ref="L36:N36"/>
    <mergeCell ref="S40:U40"/>
    <mergeCell ref="V39:X39"/>
    <mergeCell ref="A35:G35"/>
    <mergeCell ref="A36:G36"/>
    <mergeCell ref="A37:G37"/>
    <mergeCell ref="A50:G50"/>
    <mergeCell ref="S37:U37"/>
    <mergeCell ref="V35:X35"/>
    <mergeCell ref="L40:N40"/>
    <mergeCell ref="O40:Q40"/>
    <mergeCell ref="A45:G45"/>
    <mergeCell ref="AC12:AE12"/>
    <mergeCell ref="M89:O89"/>
    <mergeCell ref="M90:O90"/>
    <mergeCell ref="A55:G55"/>
    <mergeCell ref="H55:K55"/>
    <mergeCell ref="L55:N55"/>
    <mergeCell ref="O55:Q55"/>
    <mergeCell ref="A57:G57"/>
    <mergeCell ref="H56:K56"/>
    <mergeCell ref="A61:G61"/>
    <mergeCell ref="H61:K61"/>
    <mergeCell ref="S35:U35"/>
    <mergeCell ref="A19:I19"/>
    <mergeCell ref="A18:I18"/>
    <mergeCell ref="B83:J83"/>
    <mergeCell ref="H27:M27"/>
    <mergeCell ref="H26:M26"/>
    <mergeCell ref="H24:K24"/>
    <mergeCell ref="L24:Q24"/>
    <mergeCell ref="S36:U36"/>
    <mergeCell ref="S44:U44"/>
    <mergeCell ref="H70:K70"/>
    <mergeCell ref="S61:U61"/>
    <mergeCell ref="L61:N61"/>
    <mergeCell ref="A7:D7"/>
    <mergeCell ref="A11:D11"/>
    <mergeCell ref="A8:D8"/>
    <mergeCell ref="H11:M11"/>
    <mergeCell ref="N11:R11"/>
    <mergeCell ref="P13:Q13"/>
    <mergeCell ref="E7:W7"/>
    <mergeCell ref="P12:T12"/>
    <mergeCell ref="A9:D9"/>
    <mergeCell ref="A10:D10"/>
    <mergeCell ref="A12:E12"/>
    <mergeCell ref="F12:J12"/>
    <mergeCell ref="K12:O12"/>
    <mergeCell ref="A15:I15"/>
    <mergeCell ref="A14:AB14"/>
    <mergeCell ref="S30:U32"/>
    <mergeCell ref="A30:G32"/>
    <mergeCell ref="H30:K32"/>
    <mergeCell ref="L30:Q30"/>
    <mergeCell ref="R30:R32"/>
    <mergeCell ref="L32:N32"/>
    <mergeCell ref="L31:Q31"/>
    <mergeCell ref="J15:T15"/>
    <mergeCell ref="U15:AF15"/>
    <mergeCell ref="A21:I21"/>
    <mergeCell ref="A23:I23"/>
    <mergeCell ref="A16:I16"/>
    <mergeCell ref="A17:I17"/>
    <mergeCell ref="A20:I20"/>
    <mergeCell ref="A22:I22"/>
    <mergeCell ref="J17:T17"/>
    <mergeCell ref="U17:AF17"/>
    <mergeCell ref="J19:T19"/>
    <mergeCell ref="U19:AF19"/>
    <mergeCell ref="J18:N18"/>
    <mergeCell ref="U18:Z18"/>
    <mergeCell ref="P18:R18"/>
    <mergeCell ref="V46:X46"/>
    <mergeCell ref="Y46:AA46"/>
    <mergeCell ref="L45:N45"/>
    <mergeCell ref="V42:X42"/>
    <mergeCell ref="Y42:AA42"/>
    <mergeCell ref="A44:G44"/>
    <mergeCell ref="H44:K44"/>
    <mergeCell ref="L44:N44"/>
    <mergeCell ref="A42:G42"/>
    <mergeCell ref="H42:K42"/>
    <mergeCell ref="L42:N42"/>
    <mergeCell ref="O42:Q42"/>
    <mergeCell ref="H45:K45"/>
    <mergeCell ref="A49:G49"/>
    <mergeCell ref="H49:K49"/>
    <mergeCell ref="L49:N49"/>
    <mergeCell ref="O49:Q49"/>
    <mergeCell ref="S49:U49"/>
    <mergeCell ref="A48:G48"/>
    <mergeCell ref="H48:K48"/>
    <mergeCell ref="O45:Q45"/>
    <mergeCell ref="H46:K46"/>
    <mergeCell ref="L46:N46"/>
    <mergeCell ref="O46:Q46"/>
    <mergeCell ref="S46:U46"/>
    <mergeCell ref="A47:G47"/>
    <mergeCell ref="H47:K47"/>
    <mergeCell ref="L47:N47"/>
    <mergeCell ref="A46:G46"/>
    <mergeCell ref="A58:G58"/>
    <mergeCell ref="A59:G59"/>
    <mergeCell ref="A56:G56"/>
    <mergeCell ref="A63:Q63"/>
    <mergeCell ref="A60:G60"/>
    <mergeCell ref="S50:U50"/>
    <mergeCell ref="A51:G51"/>
    <mergeCell ref="S51:U51"/>
    <mergeCell ref="H51:K51"/>
    <mergeCell ref="S62:U62"/>
    <mergeCell ref="L62:N62"/>
    <mergeCell ref="L54:N54"/>
    <mergeCell ref="O54:Q54"/>
    <mergeCell ref="A62:G62"/>
    <mergeCell ref="H62:K62"/>
    <mergeCell ref="H50:K50"/>
    <mergeCell ref="L50:N50"/>
    <mergeCell ref="O50:Q50"/>
    <mergeCell ref="A52:Q52"/>
    <mergeCell ref="L51:N51"/>
    <mergeCell ref="O51:Q51"/>
    <mergeCell ref="S52:U52"/>
    <mergeCell ref="H58:K58"/>
    <mergeCell ref="H59:K59"/>
    <mergeCell ref="A69:G69"/>
    <mergeCell ref="H69:K69"/>
    <mergeCell ref="L69:N69"/>
    <mergeCell ref="S70:U70"/>
    <mergeCell ref="S65:U65"/>
    <mergeCell ref="A71:Q71"/>
    <mergeCell ref="S71:U71"/>
    <mergeCell ref="A70:G70"/>
    <mergeCell ref="S66:U66"/>
    <mergeCell ref="O67:Q67"/>
    <mergeCell ref="S67:U67"/>
    <mergeCell ref="A66:G66"/>
    <mergeCell ref="L70:N70"/>
    <mergeCell ref="O69:Q69"/>
    <mergeCell ref="H66:K66"/>
    <mergeCell ref="L66:N66"/>
    <mergeCell ref="O66:Q66"/>
    <mergeCell ref="A65:G65"/>
    <mergeCell ref="H65:K65"/>
    <mergeCell ref="L65:N65"/>
    <mergeCell ref="O65:Q65"/>
    <mergeCell ref="O68:Q68"/>
    <mergeCell ref="L68:N68"/>
    <mergeCell ref="H68:K68"/>
    <mergeCell ref="M93:O93"/>
    <mergeCell ref="B93:J93"/>
    <mergeCell ref="BO1:BP1"/>
    <mergeCell ref="A75:G75"/>
    <mergeCell ref="A76:G76"/>
    <mergeCell ref="H75:K75"/>
    <mergeCell ref="H76:K76"/>
    <mergeCell ref="L76:N76"/>
    <mergeCell ref="M92:O92"/>
    <mergeCell ref="L78:N78"/>
    <mergeCell ref="O78:Q78"/>
    <mergeCell ref="A80:Q80"/>
    <mergeCell ref="S80:U80"/>
    <mergeCell ref="A81:L81"/>
    <mergeCell ref="H78:K78"/>
    <mergeCell ref="A85:L85"/>
    <mergeCell ref="B90:J90"/>
    <mergeCell ref="S78:U78"/>
    <mergeCell ref="A79:G79"/>
    <mergeCell ref="H79:K79"/>
    <mergeCell ref="L79:N79"/>
    <mergeCell ref="O79:Q79"/>
    <mergeCell ref="S79:U79"/>
    <mergeCell ref="A78:G78"/>
    <mergeCell ref="AB34:AF34"/>
    <mergeCell ref="AB35:AF35"/>
    <mergeCell ref="AB36:AF36"/>
    <mergeCell ref="AB37:AF37"/>
    <mergeCell ref="AB38:AF38"/>
    <mergeCell ref="AB39:AF39"/>
    <mergeCell ref="B92:J92"/>
    <mergeCell ref="S76:U76"/>
    <mergeCell ref="B89:J89"/>
    <mergeCell ref="S74:U74"/>
    <mergeCell ref="A77:G77"/>
    <mergeCell ref="H77:K77"/>
    <mergeCell ref="L77:N77"/>
    <mergeCell ref="O77:Q77"/>
    <mergeCell ref="S77:U77"/>
    <mergeCell ref="A74:G74"/>
    <mergeCell ref="H74:K74"/>
    <mergeCell ref="L74:N74"/>
    <mergeCell ref="O74:Q74"/>
    <mergeCell ref="S69:U69"/>
    <mergeCell ref="A68:G68"/>
    <mergeCell ref="A72:Q72"/>
    <mergeCell ref="S72:U72"/>
    <mergeCell ref="O70:Q70"/>
    <mergeCell ref="AB42:AF42"/>
    <mergeCell ref="AB43:AF43"/>
    <mergeCell ref="AB44:AF44"/>
    <mergeCell ref="AB45:AF45"/>
    <mergeCell ref="AB46:AF46"/>
    <mergeCell ref="AB47:AF47"/>
    <mergeCell ref="L75:N75"/>
    <mergeCell ref="O75:Q75"/>
    <mergeCell ref="S75:U75"/>
    <mergeCell ref="S68:U68"/>
    <mergeCell ref="S54:U54"/>
    <mergeCell ref="O62:Q62"/>
    <mergeCell ref="S63:U63"/>
    <mergeCell ref="O61:Q61"/>
    <mergeCell ref="S55:U55"/>
    <mergeCell ref="L48:N48"/>
    <mergeCell ref="O48:Q48"/>
    <mergeCell ref="S48:U48"/>
    <mergeCell ref="S47:U47"/>
    <mergeCell ref="O47:Q47"/>
    <mergeCell ref="O44:Q44"/>
    <mergeCell ref="Y44:AA44"/>
    <mergeCell ref="V45:X45"/>
    <mergeCell ref="Y45:AA45"/>
    <mergeCell ref="AB56:AF56"/>
    <mergeCell ref="AB57:AF57"/>
    <mergeCell ref="AB58:AF58"/>
    <mergeCell ref="AB59:AF59"/>
    <mergeCell ref="AB61:AF61"/>
    <mergeCell ref="AB62:AF62"/>
    <mergeCell ref="AB60:AF60"/>
    <mergeCell ref="AB48:AF48"/>
    <mergeCell ref="AB49:AF49"/>
    <mergeCell ref="AB50:AF50"/>
    <mergeCell ref="AB51:AF51"/>
    <mergeCell ref="AB54:AF54"/>
    <mergeCell ref="AB55:AF55"/>
    <mergeCell ref="H60:K60"/>
    <mergeCell ref="L60:N60"/>
    <mergeCell ref="O60:Q60"/>
    <mergeCell ref="AD83:AF83"/>
    <mergeCell ref="AD86:AF86"/>
    <mergeCell ref="AD92:AF92"/>
    <mergeCell ref="AB65:AF65"/>
    <mergeCell ref="AB66:AF66"/>
    <mergeCell ref="AB67:AF67"/>
    <mergeCell ref="AB68:AF68"/>
    <mergeCell ref="AB74:AF74"/>
    <mergeCell ref="AB75:AF75"/>
    <mergeCell ref="AB76:AF76"/>
    <mergeCell ref="AB77:AF77"/>
    <mergeCell ref="AB78:AF78"/>
    <mergeCell ref="AB79:AF79"/>
    <mergeCell ref="AB69:AF69"/>
    <mergeCell ref="AB70:AF70"/>
    <mergeCell ref="O76:Q76"/>
    <mergeCell ref="L67:N67"/>
    <mergeCell ref="H67:K67"/>
    <mergeCell ref="V61:X61"/>
    <mergeCell ref="Y61:AA61"/>
    <mergeCell ref="V67:X67"/>
  </mergeCells>
  <phoneticPr fontId="19" type="noConversion"/>
  <conditionalFormatting sqref="DH1:DJ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L1:DL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L2:DL23">
    <cfRule type="cellIs" dxfId="4" priority="5" stopIfTrue="1" operator="equal">
      <formula>5996</formula>
    </cfRule>
  </conditionalFormatting>
  <conditionalFormatting sqref="DM1:DM1048576">
    <cfRule type="containsText" dxfId="3" priority="2" stopIfTrue="1" operator="containsText" text="5996">
      <formula>NOT(ISERROR(SEARCH("5996",DM1)))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R3:AR141">
    <cfRule type="duplicateValues" dxfId="0" priority="1" stopIfTrue="1"/>
  </conditionalFormatting>
  <dataValidations count="10">
    <dataValidation type="list" allowBlank="1" showInputMessage="1" sqref="Y8:AF10">
      <formula1>$AN$3:$AN$10</formula1>
    </dataValidation>
    <dataValidation type="list" allowBlank="1" showInputMessage="1" sqref="J22:AF22">
      <formula1>$AX$3:$AX$9</formula1>
    </dataValidation>
    <dataValidation type="list" allowBlank="1" showInputMessage="1" sqref="J20:AF20">
      <formula1>$AP$3:$AP$18</formula1>
    </dataValidation>
    <dataValidation type="list" allowBlank="1" showInputMessage="1" sqref="M2:V2">
      <formula1>$BU$2:$BU$19</formula1>
    </dataValidation>
    <dataValidation type="list" allowBlank="1" showInputMessage="1" sqref="J17:AF17">
      <formula1>INDIRECT($M$2)</formula1>
    </dataValidation>
    <dataValidation type="list" allowBlank="1" showInputMessage="1" sqref="J19:AF19">
      <formula1>$AT$3:$AT$666</formula1>
    </dataValidation>
    <dataValidation type="list" allowBlank="1" showInputMessage="1" sqref="J23:AF23">
      <formula1>$AV$2:$AV$88</formula1>
    </dataValidation>
    <dataValidation type="list" allowBlank="1" showInputMessage="1" sqref="E8:W8">
      <formula1>$AM$3:$AM$32</formula1>
    </dataValidation>
    <dataValidation type="list" allowBlank="1" showInputMessage="1" sqref="E9:W9">
      <formula1>$AR$3:$AR$141</formula1>
    </dataValidation>
    <dataValidation type="list" allowBlank="1" showInputMessage="1" showErrorMessage="1" sqref="D6:F6">
      <formula1>$EB$7:$EB$41</formula1>
    </dataValidation>
  </dataValidations>
  <printOptions horizontalCentered="1"/>
  <pageMargins left="0.32" right="0.21" top="0.86" bottom="0.25" header="0.3" footer="0.3"/>
  <pageSetup paperSize="5" scale="41" orientation="portrait" r:id="rId1"/>
  <headerFooter alignWithMargins="0"/>
  <ignoredErrors>
    <ignoredError sqref="T34:X34 S35:X35 S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workbookViewId="0">
      <selection activeCell="C2" sqref="C2:D2"/>
    </sheetView>
  </sheetViews>
  <sheetFormatPr defaultColWidth="8.85546875" defaultRowHeight="15" x14ac:dyDescent="0.25"/>
  <cols>
    <col min="1" max="1" width="43.7109375" style="4" customWidth="1"/>
    <col min="2" max="2" width="31" style="4" customWidth="1"/>
    <col min="3" max="3" width="37.7109375" style="4" bestFit="1" customWidth="1"/>
    <col min="4" max="4" width="11.7109375" style="4" customWidth="1"/>
    <col min="5" max="5" width="28.5703125" style="4" customWidth="1"/>
    <col min="6" max="6" width="16.5703125" style="4" customWidth="1"/>
    <col min="7" max="7" width="17.7109375" style="4" customWidth="1"/>
    <col min="8" max="8" width="16.85546875" style="4" customWidth="1"/>
    <col min="9" max="9" width="11.140625" style="4" bestFit="1" customWidth="1"/>
    <col min="10" max="14" width="8.85546875" style="4" customWidth="1"/>
    <col min="15" max="16384" width="8.85546875" style="4"/>
  </cols>
  <sheetData>
    <row r="1" spans="1:9" x14ac:dyDescent="0.25">
      <c r="A1" s="2" t="s">
        <v>347</v>
      </c>
      <c r="B1" s="2"/>
      <c r="C1" s="509">
        <f>'T002 DISTRIBUCION SALARIOS'!E7</f>
        <v>0</v>
      </c>
      <c r="D1" s="509"/>
      <c r="E1" s="2"/>
      <c r="F1" s="2"/>
      <c r="G1" s="3" t="s">
        <v>348</v>
      </c>
      <c r="H1" s="2"/>
    </row>
    <row r="2" spans="1:9" ht="30" customHeight="1" x14ac:dyDescent="0.25">
      <c r="A2" s="224" t="s">
        <v>349</v>
      </c>
      <c r="B2" s="2"/>
      <c r="C2" s="508">
        <f>'T002 DISTRIBUCION SALARIOS'!J17</f>
        <v>0</v>
      </c>
      <c r="D2" s="508"/>
      <c r="E2" s="2"/>
      <c r="F2" s="2"/>
      <c r="G2" s="3" t="s">
        <v>350</v>
      </c>
      <c r="H2" s="2"/>
    </row>
    <row r="3" spans="1:9" x14ac:dyDescent="0.25">
      <c r="A3" s="2" t="s">
        <v>351</v>
      </c>
      <c r="B3" s="2"/>
      <c r="C3" s="510"/>
      <c r="D3" s="510"/>
      <c r="E3" s="223" t="s">
        <v>352</v>
      </c>
      <c r="F3" s="221">
        <f>'T002 DISTRIBUCION SALARIOS'!H24</f>
        <v>0</v>
      </c>
      <c r="G3" s="5" t="s">
        <v>353</v>
      </c>
      <c r="H3" s="222">
        <f>F3/24</f>
        <v>0</v>
      </c>
      <c r="I3" s="6"/>
    </row>
    <row r="4" spans="1:9" x14ac:dyDescent="0.25">
      <c r="A4" s="2"/>
      <c r="B4" s="2"/>
      <c r="C4" s="2"/>
      <c r="D4" s="2"/>
      <c r="E4" s="2"/>
      <c r="F4" s="2" t="s">
        <v>354</v>
      </c>
      <c r="G4" s="2"/>
      <c r="H4" s="216" t="s">
        <v>355</v>
      </c>
      <c r="I4" s="8"/>
    </row>
    <row r="5" spans="1:9" ht="18.75" x14ac:dyDescent="0.3">
      <c r="A5" s="2"/>
      <c r="B5" s="9"/>
      <c r="C5" s="2"/>
      <c r="D5" s="2"/>
      <c r="E5" s="2"/>
      <c r="F5" s="2"/>
      <c r="G5" s="2"/>
      <c r="H5" s="2"/>
    </row>
    <row r="6" spans="1:9" x14ac:dyDescent="0.25">
      <c r="A6" s="2"/>
      <c r="B6" s="2"/>
      <c r="C6" s="10"/>
      <c r="D6" s="2"/>
      <c r="E6" s="2"/>
      <c r="F6" s="2"/>
      <c r="G6" s="2"/>
      <c r="H6" s="2"/>
    </row>
    <row r="7" spans="1:9" x14ac:dyDescent="0.25">
      <c r="A7" s="2"/>
      <c r="B7" s="2"/>
      <c r="C7" s="2"/>
      <c r="D7" s="11"/>
      <c r="E7" s="217" t="s">
        <v>356</v>
      </c>
      <c r="F7" s="218"/>
      <c r="G7" s="218"/>
      <c r="H7" s="218"/>
    </row>
    <row r="8" spans="1:9" x14ac:dyDescent="0.25">
      <c r="A8" s="2"/>
      <c r="B8" s="2"/>
      <c r="C8" s="12"/>
      <c r="D8" s="112" t="s">
        <v>357</v>
      </c>
      <c r="E8" s="112" t="s">
        <v>358</v>
      </c>
      <c r="F8" s="114"/>
      <c r="G8" s="114"/>
      <c r="H8" s="112"/>
    </row>
    <row r="9" spans="1:9" x14ac:dyDescent="0.25">
      <c r="A9" s="2"/>
      <c r="B9" s="7"/>
      <c r="D9" s="113" t="s">
        <v>362</v>
      </c>
      <c r="E9" s="113" t="s">
        <v>363</v>
      </c>
      <c r="F9" s="115"/>
      <c r="G9" s="115"/>
      <c r="H9" s="113"/>
    </row>
    <row r="10" spans="1:9" x14ac:dyDescent="0.25">
      <c r="A10" s="10" t="s">
        <v>359</v>
      </c>
      <c r="B10" s="216" t="s">
        <v>360</v>
      </c>
      <c r="C10" s="18" t="s">
        <v>366</v>
      </c>
      <c r="D10" s="113" t="s">
        <v>364</v>
      </c>
      <c r="E10" s="20"/>
      <c r="F10" s="511" t="s">
        <v>6859</v>
      </c>
      <c r="G10" s="511"/>
      <c r="H10" s="511"/>
    </row>
    <row r="11" spans="1:9" x14ac:dyDescent="0.25">
      <c r="A11" s="225"/>
      <c r="B11" s="225"/>
      <c r="C11" s="215" t="str">
        <f>IF('T002 DISTRIBUCION SALARIOS'!A34="","",'T002 DISTRIBUCION SALARIOS'!A34)</f>
        <v/>
      </c>
      <c r="D11" s="16">
        <f>'T002 DISTRIBUCION SALARIOS'!R34</f>
        <v>0</v>
      </c>
      <c r="E11" s="17">
        <f t="shared" ref="E11:E16" si="0">$H$3*D11</f>
        <v>0</v>
      </c>
      <c r="F11" s="505"/>
      <c r="G11" s="506"/>
      <c r="H11" s="507"/>
    </row>
    <row r="12" spans="1:9" x14ac:dyDescent="0.25">
      <c r="A12" s="225"/>
      <c r="B12" s="225"/>
      <c r="C12" s="215" t="str">
        <f>IF('T002 DISTRIBUCION SALARIOS'!A35="","",'T002 DISTRIBUCION SALARIOS'!A35)</f>
        <v/>
      </c>
      <c r="D12" s="16">
        <f>'T002 DISTRIBUCION SALARIOS'!R35</f>
        <v>0</v>
      </c>
      <c r="E12" s="17">
        <f t="shared" si="0"/>
        <v>0</v>
      </c>
      <c r="F12" s="505"/>
      <c r="G12" s="506"/>
      <c r="H12" s="507"/>
    </row>
    <row r="13" spans="1:9" x14ac:dyDescent="0.25">
      <c r="A13" s="225"/>
      <c r="B13" s="225"/>
      <c r="C13" s="215" t="str">
        <f>IF('T002 DISTRIBUCION SALARIOS'!A36="","",'T002 DISTRIBUCION SALARIOS'!A36)</f>
        <v/>
      </c>
      <c r="D13" s="16">
        <f>'T002 DISTRIBUCION SALARIOS'!R36</f>
        <v>0</v>
      </c>
      <c r="E13" s="17">
        <f t="shared" si="0"/>
        <v>0</v>
      </c>
      <c r="F13" s="505"/>
      <c r="G13" s="506"/>
      <c r="H13" s="507"/>
    </row>
    <row r="14" spans="1:9" x14ac:dyDescent="0.25">
      <c r="A14" s="225"/>
      <c r="B14" s="225"/>
      <c r="C14" s="215" t="str">
        <f>IF('T002 DISTRIBUCION SALARIOS'!A37="","",'T002 DISTRIBUCION SALARIOS'!A37)</f>
        <v/>
      </c>
      <c r="D14" s="16">
        <f>'T002 DISTRIBUCION SALARIOS'!R37</f>
        <v>0</v>
      </c>
      <c r="E14" s="17">
        <f t="shared" si="0"/>
        <v>0</v>
      </c>
      <c r="F14" s="505"/>
      <c r="G14" s="506"/>
      <c r="H14" s="507"/>
    </row>
    <row r="15" spans="1:9" x14ac:dyDescent="0.25">
      <c r="A15" s="225"/>
      <c r="B15" s="225"/>
      <c r="C15" s="215" t="str">
        <f>IF('T002 DISTRIBUCION SALARIOS'!A38="","",'T002 DISTRIBUCION SALARIOS'!A38)</f>
        <v/>
      </c>
      <c r="D15" s="16">
        <f>'T002 DISTRIBUCION SALARIOS'!R38</f>
        <v>0</v>
      </c>
      <c r="E15" s="17">
        <f t="shared" si="0"/>
        <v>0</v>
      </c>
      <c r="F15" s="505"/>
      <c r="G15" s="506"/>
      <c r="H15" s="507"/>
    </row>
    <row r="16" spans="1:9" x14ac:dyDescent="0.25">
      <c r="A16" s="225"/>
      <c r="B16" s="225"/>
      <c r="C16" s="215" t="str">
        <f>IF('T002 DISTRIBUCION SALARIOS'!A39="","",'T002 DISTRIBUCION SALARIOS'!A39)</f>
        <v/>
      </c>
      <c r="D16" s="16">
        <f>'T002 DISTRIBUCION SALARIOS'!R39</f>
        <v>0</v>
      </c>
      <c r="E16" s="17">
        <f t="shared" si="0"/>
        <v>0</v>
      </c>
      <c r="F16" s="505"/>
      <c r="G16" s="506"/>
      <c r="H16" s="507"/>
    </row>
    <row r="17" spans="1:8" x14ac:dyDescent="0.25">
      <c r="A17" s="14"/>
      <c r="B17" s="14"/>
      <c r="C17" s="185"/>
      <c r="D17" s="16"/>
      <c r="E17" s="17"/>
      <c r="F17" s="505"/>
      <c r="G17" s="506"/>
      <c r="H17" s="507"/>
    </row>
    <row r="18" spans="1:8" x14ac:dyDescent="0.25">
      <c r="A18" s="2"/>
      <c r="C18" s="186" t="s">
        <v>361</v>
      </c>
      <c r="D18" s="3"/>
      <c r="E18" s="3"/>
      <c r="F18" s="3"/>
      <c r="G18" s="3"/>
      <c r="H18" s="13"/>
    </row>
    <row r="19" spans="1:8" x14ac:dyDescent="0.25">
      <c r="A19" s="225"/>
      <c r="B19" s="225"/>
      <c r="C19" s="215" t="str">
        <f>IF('T002 DISTRIBUCION SALARIOS'!A42="","",'T002 DISTRIBUCION SALARIOS'!A42)</f>
        <v/>
      </c>
      <c r="D19" s="15">
        <f>'T002 DISTRIBUCION SALARIOS'!R42</f>
        <v>0</v>
      </c>
      <c r="E19" s="17">
        <f t="shared" ref="E19:E45" si="1">$H$3*D19</f>
        <v>0</v>
      </c>
      <c r="F19" s="505"/>
      <c r="G19" s="506"/>
      <c r="H19" s="507"/>
    </row>
    <row r="20" spans="1:8" x14ac:dyDescent="0.25">
      <c r="A20" s="225"/>
      <c r="B20" s="225"/>
      <c r="C20" s="215" t="str">
        <f>IF('T002 DISTRIBUCION SALARIOS'!A43="","",'T002 DISTRIBUCION SALARIOS'!A43)</f>
        <v/>
      </c>
      <c r="D20" s="15">
        <f>'T002 DISTRIBUCION SALARIOS'!R43</f>
        <v>0</v>
      </c>
      <c r="E20" s="17">
        <f t="shared" si="1"/>
        <v>0</v>
      </c>
      <c r="F20" s="505"/>
      <c r="G20" s="506"/>
      <c r="H20" s="507"/>
    </row>
    <row r="21" spans="1:8" x14ac:dyDescent="0.25">
      <c r="A21" s="225"/>
      <c r="B21" s="225"/>
      <c r="C21" s="215" t="str">
        <f>IF('T002 DISTRIBUCION SALARIOS'!A44="","",'T002 DISTRIBUCION SALARIOS'!A44)</f>
        <v/>
      </c>
      <c r="D21" s="15">
        <f>'T002 DISTRIBUCION SALARIOS'!R44</f>
        <v>0</v>
      </c>
      <c r="E21" s="17">
        <f t="shared" si="1"/>
        <v>0</v>
      </c>
      <c r="F21" s="505"/>
      <c r="G21" s="506"/>
      <c r="H21" s="507"/>
    </row>
    <row r="22" spans="1:8" x14ac:dyDescent="0.25">
      <c r="A22" s="225"/>
      <c r="B22" s="225"/>
      <c r="C22" s="215" t="str">
        <f>IF('T002 DISTRIBUCION SALARIOS'!A45="","",'T002 DISTRIBUCION SALARIOS'!A45)</f>
        <v/>
      </c>
      <c r="D22" s="15">
        <f>'T002 DISTRIBUCION SALARIOS'!R45</f>
        <v>0</v>
      </c>
      <c r="E22" s="17">
        <f t="shared" si="1"/>
        <v>0</v>
      </c>
      <c r="F22" s="505"/>
      <c r="G22" s="506"/>
      <c r="H22" s="507"/>
    </row>
    <row r="23" spans="1:8" x14ac:dyDescent="0.25">
      <c r="A23" s="225"/>
      <c r="B23" s="225"/>
      <c r="C23" s="215" t="str">
        <f>IF('T002 DISTRIBUCION SALARIOS'!A46="","",'T002 DISTRIBUCION SALARIOS'!A46)</f>
        <v/>
      </c>
      <c r="D23" s="15">
        <f>'T002 DISTRIBUCION SALARIOS'!R46</f>
        <v>0</v>
      </c>
      <c r="E23" s="17">
        <f t="shared" si="1"/>
        <v>0</v>
      </c>
      <c r="F23" s="505"/>
      <c r="G23" s="506"/>
      <c r="H23" s="507"/>
    </row>
    <row r="24" spans="1:8" x14ac:dyDescent="0.25">
      <c r="A24" s="225"/>
      <c r="B24" s="225"/>
      <c r="C24" s="215" t="str">
        <f>IF('T002 DISTRIBUCION SALARIOS'!A47="","",'T002 DISTRIBUCION SALARIOS'!A47)</f>
        <v/>
      </c>
      <c r="D24" s="15">
        <f>'T002 DISTRIBUCION SALARIOS'!R47</f>
        <v>0</v>
      </c>
      <c r="E24" s="17">
        <f t="shared" si="1"/>
        <v>0</v>
      </c>
      <c r="F24" s="505"/>
      <c r="G24" s="506"/>
      <c r="H24" s="507"/>
    </row>
    <row r="25" spans="1:8" x14ac:dyDescent="0.25">
      <c r="A25" s="225"/>
      <c r="B25" s="225"/>
      <c r="C25" s="215" t="str">
        <f>IF('T002 DISTRIBUCION SALARIOS'!A48="","",'T002 DISTRIBUCION SALARIOS'!A48)</f>
        <v/>
      </c>
      <c r="D25" s="15">
        <f>'T002 DISTRIBUCION SALARIOS'!R48</f>
        <v>0</v>
      </c>
      <c r="E25" s="17">
        <f t="shared" si="1"/>
        <v>0</v>
      </c>
      <c r="F25" s="505"/>
      <c r="G25" s="506"/>
      <c r="H25" s="507"/>
    </row>
    <row r="26" spans="1:8" x14ac:dyDescent="0.25">
      <c r="A26" s="225"/>
      <c r="B26" s="225"/>
      <c r="C26" s="215" t="str">
        <f>IF('T002 DISTRIBUCION SALARIOS'!A49="","",'T002 DISTRIBUCION SALARIOS'!A49)</f>
        <v/>
      </c>
      <c r="D26" s="15">
        <f>'T002 DISTRIBUCION SALARIOS'!R49</f>
        <v>0</v>
      </c>
      <c r="E26" s="17">
        <f t="shared" si="1"/>
        <v>0</v>
      </c>
      <c r="F26" s="505"/>
      <c r="G26" s="506"/>
      <c r="H26" s="507"/>
    </row>
    <row r="27" spans="1:8" x14ac:dyDescent="0.25">
      <c r="A27" s="225"/>
      <c r="B27" s="225"/>
      <c r="C27" s="215" t="str">
        <f>IF('T002 DISTRIBUCION SALARIOS'!A50="","",'T002 DISTRIBUCION SALARIOS'!A50)</f>
        <v/>
      </c>
      <c r="D27" s="15">
        <f>'T002 DISTRIBUCION SALARIOS'!R50</f>
        <v>0</v>
      </c>
      <c r="E27" s="17">
        <f t="shared" si="1"/>
        <v>0</v>
      </c>
      <c r="F27" s="505"/>
      <c r="G27" s="506"/>
      <c r="H27" s="507"/>
    </row>
    <row r="28" spans="1:8" x14ac:dyDescent="0.25">
      <c r="A28" s="225"/>
      <c r="B28" s="225"/>
      <c r="C28" s="215" t="str">
        <f>IF('T002 DISTRIBUCION SALARIOS'!A51="","",'T002 DISTRIBUCION SALARIOS'!A51)</f>
        <v/>
      </c>
      <c r="D28" s="15">
        <f>'T002 DISTRIBUCION SALARIOS'!R51</f>
        <v>0</v>
      </c>
      <c r="E28" s="17">
        <f t="shared" si="1"/>
        <v>0</v>
      </c>
      <c r="F28" s="505"/>
      <c r="G28" s="506"/>
      <c r="H28" s="507"/>
    </row>
    <row r="29" spans="1:8" x14ac:dyDescent="0.25">
      <c r="A29" s="2"/>
      <c r="B29" s="2"/>
      <c r="C29" s="187" t="s">
        <v>365</v>
      </c>
      <c r="D29" s="19"/>
      <c r="E29" s="20"/>
      <c r="F29" s="19"/>
      <c r="G29" s="21"/>
      <c r="H29" s="22"/>
    </row>
    <row r="30" spans="1:8" x14ac:dyDescent="0.25">
      <c r="A30" s="225"/>
      <c r="B30" s="225"/>
      <c r="C30" s="215" t="str">
        <f>IF('T002 DISTRIBUCION SALARIOS'!A54="","",'T002 DISTRIBUCION SALARIOS'!A54)</f>
        <v/>
      </c>
      <c r="D30" s="16">
        <f>'T002 DISTRIBUCION SALARIOS'!R54</f>
        <v>0</v>
      </c>
      <c r="E30" s="17">
        <f t="shared" si="1"/>
        <v>0</v>
      </c>
      <c r="F30" s="505"/>
      <c r="G30" s="506"/>
      <c r="H30" s="507"/>
    </row>
    <row r="31" spans="1:8" x14ac:dyDescent="0.25">
      <c r="A31" s="225"/>
      <c r="B31" s="225"/>
      <c r="C31" s="215" t="str">
        <f>IF('T002 DISTRIBUCION SALARIOS'!A55="","",'T002 DISTRIBUCION SALARIOS'!A55)</f>
        <v/>
      </c>
      <c r="D31" s="16">
        <f>'T002 DISTRIBUCION SALARIOS'!R55</f>
        <v>0</v>
      </c>
      <c r="E31" s="17">
        <f t="shared" si="1"/>
        <v>0</v>
      </c>
      <c r="F31" s="505"/>
      <c r="G31" s="506"/>
      <c r="H31" s="507"/>
    </row>
    <row r="32" spans="1:8" x14ac:dyDescent="0.25">
      <c r="A32" s="225"/>
      <c r="B32" s="225"/>
      <c r="C32" s="215" t="str">
        <f>IF('T002 DISTRIBUCION SALARIOS'!A56="","",'T002 DISTRIBUCION SALARIOS'!A56)</f>
        <v/>
      </c>
      <c r="D32" s="16">
        <f>'T002 DISTRIBUCION SALARIOS'!R56</f>
        <v>0</v>
      </c>
      <c r="E32" s="17">
        <f t="shared" si="1"/>
        <v>0</v>
      </c>
      <c r="F32" s="505"/>
      <c r="G32" s="506"/>
      <c r="H32" s="507"/>
    </row>
    <row r="33" spans="1:8" x14ac:dyDescent="0.25">
      <c r="A33" s="225"/>
      <c r="B33" s="225"/>
      <c r="C33" s="215" t="str">
        <f>IF('T002 DISTRIBUCION SALARIOS'!A57="","",'T002 DISTRIBUCION SALARIOS'!A57)</f>
        <v/>
      </c>
      <c r="D33" s="16">
        <f>'T002 DISTRIBUCION SALARIOS'!R57</f>
        <v>0</v>
      </c>
      <c r="E33" s="17">
        <f t="shared" si="1"/>
        <v>0</v>
      </c>
      <c r="F33" s="505"/>
      <c r="G33" s="506"/>
      <c r="H33" s="507"/>
    </row>
    <row r="34" spans="1:8" x14ac:dyDescent="0.25">
      <c r="A34" s="225"/>
      <c r="B34" s="225"/>
      <c r="C34" s="215" t="str">
        <f>IF('T002 DISTRIBUCION SALARIOS'!A58="","",'T002 DISTRIBUCION SALARIOS'!A58)</f>
        <v/>
      </c>
      <c r="D34" s="16">
        <f>'T002 DISTRIBUCION SALARIOS'!R58</f>
        <v>0</v>
      </c>
      <c r="E34" s="17">
        <f t="shared" si="1"/>
        <v>0</v>
      </c>
      <c r="F34" s="505"/>
      <c r="G34" s="506"/>
      <c r="H34" s="507"/>
    </row>
    <row r="35" spans="1:8" x14ac:dyDescent="0.25">
      <c r="A35" s="225"/>
      <c r="B35" s="225"/>
      <c r="C35" s="215" t="str">
        <f>IF('T002 DISTRIBUCION SALARIOS'!A59="","",'T002 DISTRIBUCION SALARIOS'!A59)</f>
        <v/>
      </c>
      <c r="D35" s="16">
        <f>'T002 DISTRIBUCION SALARIOS'!R59</f>
        <v>0</v>
      </c>
      <c r="E35" s="17">
        <f t="shared" si="1"/>
        <v>0</v>
      </c>
      <c r="F35" s="505"/>
      <c r="G35" s="506"/>
      <c r="H35" s="507"/>
    </row>
    <row r="36" spans="1:8" x14ac:dyDescent="0.25">
      <c r="A36" s="225"/>
      <c r="B36" s="225"/>
      <c r="C36" s="215" t="str">
        <f>IF('T002 DISTRIBUCION SALARIOS'!A60="","",'T002 DISTRIBUCION SALARIOS'!A60)</f>
        <v/>
      </c>
      <c r="D36" s="16">
        <f>'T002 DISTRIBUCION SALARIOS'!R60</f>
        <v>0</v>
      </c>
      <c r="E36" s="17">
        <f t="shared" si="1"/>
        <v>0</v>
      </c>
      <c r="F36" s="505"/>
      <c r="G36" s="506"/>
      <c r="H36" s="507"/>
    </row>
    <row r="37" spans="1:8" x14ac:dyDescent="0.25">
      <c r="A37" s="225"/>
      <c r="B37" s="225"/>
      <c r="C37" s="215" t="str">
        <f>IF('T002 DISTRIBUCION SALARIOS'!A61="","",'T002 DISTRIBUCION SALARIOS'!A61)</f>
        <v/>
      </c>
      <c r="D37" s="16">
        <f>'T002 DISTRIBUCION SALARIOS'!R61</f>
        <v>0</v>
      </c>
      <c r="E37" s="17">
        <f t="shared" si="1"/>
        <v>0</v>
      </c>
      <c r="F37" s="505"/>
      <c r="G37" s="506"/>
      <c r="H37" s="507"/>
    </row>
    <row r="38" spans="1:8" x14ac:dyDescent="0.25">
      <c r="A38" s="225"/>
      <c r="B38" s="225"/>
      <c r="C38" s="215" t="str">
        <f>IF('T002 DISTRIBUCION SALARIOS'!A62="","",'T002 DISTRIBUCION SALARIOS'!A62)</f>
        <v/>
      </c>
      <c r="D38" s="16">
        <f>'T002 DISTRIBUCION SALARIOS'!R62</f>
        <v>0</v>
      </c>
      <c r="E38" s="17">
        <f t="shared" si="1"/>
        <v>0</v>
      </c>
      <c r="F38" s="505"/>
      <c r="G38" s="506"/>
      <c r="H38" s="507"/>
    </row>
    <row r="39" spans="1:8" x14ac:dyDescent="0.25">
      <c r="A39" s="2"/>
      <c r="B39" s="2"/>
      <c r="C39" s="187" t="s">
        <v>2685</v>
      </c>
      <c r="D39" s="19"/>
      <c r="E39" s="20"/>
      <c r="F39" s="19"/>
      <c r="G39" s="21"/>
      <c r="H39" s="22"/>
    </row>
    <row r="40" spans="1:8" x14ac:dyDescent="0.25">
      <c r="A40" s="225"/>
      <c r="B40" s="225"/>
      <c r="C40" s="215" t="str">
        <f>IF('T002 DISTRIBUCION SALARIOS'!A65="","",'T002 DISTRIBUCION SALARIOS'!A65)</f>
        <v/>
      </c>
      <c r="D40" s="16">
        <f>'T002 DISTRIBUCION SALARIOS'!R65</f>
        <v>0</v>
      </c>
      <c r="E40" s="17">
        <f t="shared" si="1"/>
        <v>0</v>
      </c>
      <c r="F40" s="505"/>
      <c r="G40" s="506"/>
      <c r="H40" s="507"/>
    </row>
    <row r="41" spans="1:8" x14ac:dyDescent="0.25">
      <c r="A41" s="225"/>
      <c r="B41" s="225"/>
      <c r="C41" s="215" t="str">
        <f>IF('T002 DISTRIBUCION SALARIOS'!A66="","",'T002 DISTRIBUCION SALARIOS'!A66)</f>
        <v/>
      </c>
      <c r="D41" s="16">
        <f>'T002 DISTRIBUCION SALARIOS'!R66</f>
        <v>0</v>
      </c>
      <c r="E41" s="17">
        <f t="shared" si="1"/>
        <v>0</v>
      </c>
      <c r="F41" s="505"/>
      <c r="G41" s="506"/>
      <c r="H41" s="507"/>
    </row>
    <row r="42" spans="1:8" x14ac:dyDescent="0.25">
      <c r="A42" s="225"/>
      <c r="B42" s="225"/>
      <c r="C42" s="215" t="str">
        <f>IF('T002 DISTRIBUCION SALARIOS'!A67="","",'T002 DISTRIBUCION SALARIOS'!A67)</f>
        <v/>
      </c>
      <c r="D42" s="16">
        <f>'T002 DISTRIBUCION SALARIOS'!R67</f>
        <v>0</v>
      </c>
      <c r="E42" s="17">
        <f t="shared" si="1"/>
        <v>0</v>
      </c>
      <c r="F42" s="505"/>
      <c r="G42" s="506"/>
      <c r="H42" s="507"/>
    </row>
    <row r="43" spans="1:8" x14ac:dyDescent="0.25">
      <c r="A43" s="225"/>
      <c r="B43" s="225"/>
      <c r="C43" s="215" t="str">
        <f>IF('T002 DISTRIBUCION SALARIOS'!A68="","",'T002 DISTRIBUCION SALARIOS'!A68)</f>
        <v/>
      </c>
      <c r="D43" s="16">
        <f>'T002 DISTRIBUCION SALARIOS'!R68</f>
        <v>0</v>
      </c>
      <c r="E43" s="17">
        <f t="shared" si="1"/>
        <v>0</v>
      </c>
      <c r="F43" s="505"/>
      <c r="G43" s="506"/>
      <c r="H43" s="507"/>
    </row>
    <row r="44" spans="1:8" x14ac:dyDescent="0.25">
      <c r="A44" s="225"/>
      <c r="B44" s="225"/>
      <c r="C44" s="215" t="str">
        <f>IF('T002 DISTRIBUCION SALARIOS'!A69="","",'T002 DISTRIBUCION SALARIOS'!A69)</f>
        <v/>
      </c>
      <c r="D44" s="16">
        <f>'T002 DISTRIBUCION SALARIOS'!R69</f>
        <v>0</v>
      </c>
      <c r="E44" s="17">
        <f t="shared" si="1"/>
        <v>0</v>
      </c>
      <c r="F44" s="505"/>
      <c r="G44" s="506"/>
      <c r="H44" s="507"/>
    </row>
    <row r="45" spans="1:8" x14ac:dyDescent="0.25">
      <c r="A45" s="225"/>
      <c r="B45" s="225"/>
      <c r="C45" s="215" t="str">
        <f>IF('T002 DISTRIBUCION SALARIOS'!A70="","",'T002 DISTRIBUCION SALARIOS'!A70)</f>
        <v/>
      </c>
      <c r="D45" s="16">
        <f>'T002 DISTRIBUCION SALARIOS'!R70</f>
        <v>0</v>
      </c>
      <c r="E45" s="17">
        <f t="shared" si="1"/>
        <v>0</v>
      </c>
      <c r="F45" s="505"/>
      <c r="G45" s="506"/>
      <c r="H45" s="507"/>
    </row>
    <row r="46" spans="1:8" x14ac:dyDescent="0.25">
      <c r="A46" s="14"/>
      <c r="B46" s="14"/>
      <c r="C46" s="188"/>
      <c r="D46" s="16"/>
      <c r="E46" s="17"/>
      <c r="F46" s="502"/>
      <c r="G46" s="503"/>
      <c r="H46" s="504"/>
    </row>
    <row r="48" spans="1:8" x14ac:dyDescent="0.25">
      <c r="A48" s="2"/>
      <c r="B48" s="2"/>
      <c r="C48" s="23" t="s">
        <v>367</v>
      </c>
      <c r="D48" s="27">
        <f>SUM(D11:D47)</f>
        <v>0</v>
      </c>
      <c r="E48" s="24">
        <f>SUM(E11:E47)</f>
        <v>0</v>
      </c>
      <c r="F48" s="25"/>
      <c r="G48" s="24"/>
      <c r="H48" s="26"/>
    </row>
    <row r="49" spans="1:8" x14ac:dyDescent="0.25">
      <c r="A49" s="2"/>
      <c r="B49" s="2"/>
      <c r="C49" s="2"/>
      <c r="D49" s="2"/>
      <c r="E49" s="216" t="s">
        <v>355</v>
      </c>
      <c r="F49" s="2"/>
      <c r="G49" s="2"/>
      <c r="H49" s="2"/>
    </row>
    <row r="50" spans="1:8" ht="18.75" x14ac:dyDescent="0.3">
      <c r="A50" s="9"/>
      <c r="B50" s="9"/>
    </row>
    <row r="51" spans="1:8" x14ac:dyDescent="0.25">
      <c r="A51" s="2"/>
      <c r="B51" s="2"/>
    </row>
    <row r="52" spans="1:8" x14ac:dyDescent="0.25">
      <c r="A52" s="2"/>
      <c r="B52" s="2"/>
    </row>
    <row r="53" spans="1:8" x14ac:dyDescent="0.25">
      <c r="A53" s="2"/>
      <c r="B53" s="2"/>
    </row>
    <row r="55" spans="1:8" x14ac:dyDescent="0.25">
      <c r="A55" s="2"/>
      <c r="B55" s="2"/>
    </row>
  </sheetData>
  <sheetProtection password="CF7A" sheet="1" selectLockedCells="1"/>
  <mergeCells count="37">
    <mergeCell ref="F19:H19"/>
    <mergeCell ref="C2:D2"/>
    <mergeCell ref="C1:D1"/>
    <mergeCell ref="C3:D3"/>
    <mergeCell ref="F11:H11"/>
    <mergeCell ref="F10:H10"/>
    <mergeCell ref="F12:H12"/>
    <mergeCell ref="F13:H13"/>
    <mergeCell ref="F14:H14"/>
    <mergeCell ref="F15:H15"/>
    <mergeCell ref="F16:H16"/>
    <mergeCell ref="F17:H17"/>
    <mergeCell ref="F32:H32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30:H30"/>
    <mergeCell ref="F31:H31"/>
    <mergeCell ref="F33:H33"/>
    <mergeCell ref="F34:H34"/>
    <mergeCell ref="F35:H35"/>
    <mergeCell ref="F43:H43"/>
    <mergeCell ref="F44:H44"/>
    <mergeCell ref="F46:H46"/>
    <mergeCell ref="F36:H36"/>
    <mergeCell ref="F37:H37"/>
    <mergeCell ref="F38:H38"/>
    <mergeCell ref="F40:H40"/>
    <mergeCell ref="F41:H41"/>
    <mergeCell ref="F42:H42"/>
    <mergeCell ref="F45:H45"/>
  </mergeCells>
  <phoneticPr fontId="19" type="noConversion"/>
  <pageMargins left="0.7" right="0.7" top="0.75" bottom="0.75" header="0.3" footer="0.3"/>
  <pageSetup scale="60" orientation="landscape" r:id="rId1"/>
  <ignoredErrors>
    <ignoredError sqref="C39:C45 C11:C3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workbookViewId="0">
      <selection activeCell="B23" sqref="B23"/>
    </sheetView>
  </sheetViews>
  <sheetFormatPr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104" bestFit="1" customWidth="1"/>
    <col min="5" max="5" width="88.5703125" style="104" bestFit="1" customWidth="1"/>
    <col min="6" max="6" width="11.140625" bestFit="1" customWidth="1"/>
    <col min="7" max="7" width="18.7109375" bestFit="1" customWidth="1"/>
    <col min="8" max="8" width="6.140625" customWidth="1"/>
    <col min="9" max="9" width="44.5703125" bestFit="1" customWidth="1"/>
  </cols>
  <sheetData>
    <row r="1" spans="1:7" x14ac:dyDescent="0.25">
      <c r="A1" t="s">
        <v>1814</v>
      </c>
      <c r="B1" t="s">
        <v>1815</v>
      </c>
      <c r="C1" t="s">
        <v>1816</v>
      </c>
      <c r="D1" s="104" t="s">
        <v>1817</v>
      </c>
      <c r="E1" s="104" t="s">
        <v>1818</v>
      </c>
      <c r="F1" t="s">
        <v>1819</v>
      </c>
      <c r="G1" t="s">
        <v>1820</v>
      </c>
    </row>
    <row r="2" spans="1:7" x14ac:dyDescent="0.25">
      <c r="A2">
        <v>13501</v>
      </c>
      <c r="B2" t="s">
        <v>1821</v>
      </c>
      <c r="C2" t="s">
        <v>1822</v>
      </c>
      <c r="D2" t="s">
        <v>1823</v>
      </c>
      <c r="E2" t="s">
        <v>1824</v>
      </c>
      <c r="F2" t="s">
        <v>1825</v>
      </c>
      <c r="G2" t="str">
        <f>VLOOKUP(A2,'[2]Grades '!A$1:D$65536,3,FALSE)</f>
        <v>C_20</v>
      </c>
    </row>
    <row r="3" spans="1:7" x14ac:dyDescent="0.25">
      <c r="A3">
        <v>13502</v>
      </c>
      <c r="B3" t="s">
        <v>1826</v>
      </c>
      <c r="C3" t="s">
        <v>1822</v>
      </c>
      <c r="D3" t="s">
        <v>1823</v>
      </c>
      <c r="E3" t="s">
        <v>1827</v>
      </c>
      <c r="F3" t="s">
        <v>1825</v>
      </c>
      <c r="G3" t="str">
        <f>VLOOKUP(A3,'[2]Grades '!A$1:D$65536,3,FALSE)</f>
        <v>C_22</v>
      </c>
    </row>
    <row r="4" spans="1:7" x14ac:dyDescent="0.25">
      <c r="A4">
        <v>13503</v>
      </c>
      <c r="B4" t="s">
        <v>1828</v>
      </c>
      <c r="C4" t="s">
        <v>1822</v>
      </c>
      <c r="D4" t="s">
        <v>1823</v>
      </c>
      <c r="E4" t="s">
        <v>1829</v>
      </c>
      <c r="F4" t="s">
        <v>1825</v>
      </c>
      <c r="G4" t="str">
        <f>VLOOKUP(A4,'[2]Grades '!A$1:D$65536,3,FALSE)</f>
        <v>C_24</v>
      </c>
    </row>
    <row r="5" spans="1:7" x14ac:dyDescent="0.25">
      <c r="A5">
        <v>13504</v>
      </c>
      <c r="B5" t="s">
        <v>1830</v>
      </c>
      <c r="C5" t="s">
        <v>1822</v>
      </c>
      <c r="D5" t="s">
        <v>1823</v>
      </c>
      <c r="E5" t="s">
        <v>1831</v>
      </c>
      <c r="F5" t="s">
        <v>1825</v>
      </c>
      <c r="G5" t="str">
        <f>VLOOKUP(A5,'[2]Grades '!A$1:D$65536,3,FALSE)</f>
        <v>C_28</v>
      </c>
    </row>
    <row r="6" spans="1:7" x14ac:dyDescent="0.25">
      <c r="A6">
        <v>13505</v>
      </c>
      <c r="B6" t="s">
        <v>1832</v>
      </c>
      <c r="C6" t="s">
        <v>1822</v>
      </c>
      <c r="D6" t="s">
        <v>1823</v>
      </c>
      <c r="E6" t="s">
        <v>1833</v>
      </c>
      <c r="F6" t="s">
        <v>1825</v>
      </c>
      <c r="G6" t="str">
        <f>VLOOKUP(A6,'[2]Grades '!A$1:D$65536,3,FALSE)</f>
        <v>C_30</v>
      </c>
    </row>
    <row r="7" spans="1:7" x14ac:dyDescent="0.25">
      <c r="A7">
        <v>90810</v>
      </c>
      <c r="B7" t="s">
        <v>1834</v>
      </c>
      <c r="C7" t="s">
        <v>1822</v>
      </c>
      <c r="E7" t="s">
        <v>1835</v>
      </c>
      <c r="F7" t="s">
        <v>1825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1836</v>
      </c>
      <c r="C8" t="s">
        <v>1822</v>
      </c>
      <c r="D8" t="s">
        <v>1837</v>
      </c>
      <c r="E8" t="s">
        <v>1838</v>
      </c>
      <c r="F8" t="s">
        <v>1825</v>
      </c>
      <c r="G8" t="str">
        <f>VLOOKUP(A8,'[2]Grades '!A$1:D$65536,3,FALSE)</f>
        <v>C_20</v>
      </c>
    </row>
    <row r="9" spans="1:7" x14ac:dyDescent="0.25">
      <c r="A9">
        <v>14356</v>
      </c>
      <c r="B9" t="s">
        <v>1839</v>
      </c>
      <c r="C9" t="s">
        <v>1822</v>
      </c>
      <c r="D9" t="s">
        <v>1837</v>
      </c>
      <c r="E9" t="s">
        <v>1840</v>
      </c>
      <c r="F9" t="s">
        <v>1825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1841</v>
      </c>
      <c r="C10" t="s">
        <v>1822</v>
      </c>
      <c r="D10" t="s">
        <v>1842</v>
      </c>
      <c r="E10" t="s">
        <v>1843</v>
      </c>
      <c r="F10" t="s">
        <v>1844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1845</v>
      </c>
      <c r="C11" t="s">
        <v>1822</v>
      </c>
      <c r="D11" t="s">
        <v>1842</v>
      </c>
      <c r="E11" t="s">
        <v>1846</v>
      </c>
      <c r="F11" t="s">
        <v>1844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1847</v>
      </c>
      <c r="C12" t="s">
        <v>1822</v>
      </c>
      <c r="D12" t="s">
        <v>1848</v>
      </c>
      <c r="E12" t="s">
        <v>1849</v>
      </c>
      <c r="F12" t="s">
        <v>1825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1850</v>
      </c>
      <c r="C13" t="s">
        <v>1822</v>
      </c>
      <c r="D13" t="s">
        <v>1837</v>
      </c>
      <c r="E13" t="s">
        <v>1851</v>
      </c>
      <c r="F13" t="s">
        <v>1825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1852</v>
      </c>
      <c r="C14" t="s">
        <v>1822</v>
      </c>
      <c r="D14" t="s">
        <v>1853</v>
      </c>
      <c r="E14" t="s">
        <v>1854</v>
      </c>
      <c r="F14" t="s">
        <v>1825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1855</v>
      </c>
      <c r="C15" t="s">
        <v>1822</v>
      </c>
      <c r="D15" t="s">
        <v>1853</v>
      </c>
      <c r="E15" t="s">
        <v>1856</v>
      </c>
      <c r="F15" t="s">
        <v>1825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1857</v>
      </c>
      <c r="C16" t="s">
        <v>1822</v>
      </c>
      <c r="D16" t="s">
        <v>1858</v>
      </c>
      <c r="E16" t="s">
        <v>1859</v>
      </c>
      <c r="F16" t="s">
        <v>1844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1860</v>
      </c>
      <c r="C17" t="s">
        <v>1822</v>
      </c>
      <c r="D17" t="s">
        <v>1858</v>
      </c>
      <c r="E17" t="s">
        <v>1861</v>
      </c>
      <c r="F17" t="s">
        <v>1844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1862</v>
      </c>
      <c r="C18" t="s">
        <v>1822</v>
      </c>
      <c r="D18" t="s">
        <v>1858</v>
      </c>
      <c r="E18" t="s">
        <v>1863</v>
      </c>
      <c r="F18" t="s">
        <v>1844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1864</v>
      </c>
      <c r="C19" t="s">
        <v>1865</v>
      </c>
      <c r="D19" t="s">
        <v>1866</v>
      </c>
      <c r="E19" t="s">
        <v>1867</v>
      </c>
      <c r="F19" t="s">
        <v>1825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1868</v>
      </c>
      <c r="C20" t="s">
        <v>1865</v>
      </c>
      <c r="D20" t="s">
        <v>1866</v>
      </c>
      <c r="E20" t="s">
        <v>1869</v>
      </c>
      <c r="F20" t="s">
        <v>1825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1870</v>
      </c>
      <c r="C21" t="s">
        <v>1822</v>
      </c>
      <c r="D21" t="s">
        <v>1871</v>
      </c>
      <c r="E21" t="s">
        <v>1872</v>
      </c>
      <c r="F21" t="s">
        <v>1825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1873</v>
      </c>
      <c r="C22" t="s">
        <v>1822</v>
      </c>
      <c r="D22" t="s">
        <v>1874</v>
      </c>
      <c r="E22" t="s">
        <v>1875</v>
      </c>
      <c r="F22" t="s">
        <v>1844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1876</v>
      </c>
      <c r="C23" t="s">
        <v>1822</v>
      </c>
      <c r="D23" t="s">
        <v>1871</v>
      </c>
      <c r="E23" t="s">
        <v>1877</v>
      </c>
      <c r="F23" t="s">
        <v>1825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1878</v>
      </c>
      <c r="C24" t="s">
        <v>1822</v>
      </c>
      <c r="D24" t="s">
        <v>1837</v>
      </c>
      <c r="E24" t="s">
        <v>1879</v>
      </c>
      <c r="F24" t="s">
        <v>1825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1880</v>
      </c>
      <c r="C25" t="s">
        <v>1822</v>
      </c>
      <c r="D25" t="s">
        <v>1881</v>
      </c>
      <c r="E25" t="s">
        <v>1882</v>
      </c>
      <c r="F25" t="s">
        <v>1844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1883</v>
      </c>
      <c r="C26" t="s">
        <v>1822</v>
      </c>
      <c r="D26" t="s">
        <v>1881</v>
      </c>
      <c r="E26" t="s">
        <v>1884</v>
      </c>
      <c r="F26" t="s">
        <v>1844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1885</v>
      </c>
      <c r="C27" t="s">
        <v>1822</v>
      </c>
      <c r="D27" t="s">
        <v>1886</v>
      </c>
      <c r="E27" t="s">
        <v>1887</v>
      </c>
      <c r="F27" t="s">
        <v>1825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1888</v>
      </c>
      <c r="C28" t="s">
        <v>1822</v>
      </c>
      <c r="D28" t="s">
        <v>1886</v>
      </c>
      <c r="E28" t="s">
        <v>1889</v>
      </c>
      <c r="F28" t="s">
        <v>1825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1890</v>
      </c>
      <c r="C29" t="s">
        <v>1822</v>
      </c>
      <c r="D29" t="s">
        <v>1886</v>
      </c>
      <c r="E29" t="s">
        <v>1891</v>
      </c>
      <c r="F29" t="s">
        <v>1825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1892</v>
      </c>
      <c r="C30" t="s">
        <v>1822</v>
      </c>
      <c r="D30" t="s">
        <v>1886</v>
      </c>
      <c r="E30" t="s">
        <v>1893</v>
      </c>
      <c r="F30" t="s">
        <v>1825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1894</v>
      </c>
      <c r="C31" t="s">
        <v>1822</v>
      </c>
      <c r="D31" t="s">
        <v>1895</v>
      </c>
      <c r="E31" t="s">
        <v>1896</v>
      </c>
      <c r="F31" t="s">
        <v>1844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1897</v>
      </c>
      <c r="C32" t="s">
        <v>1822</v>
      </c>
      <c r="D32" t="s">
        <v>1898</v>
      </c>
      <c r="E32" t="s">
        <v>1899</v>
      </c>
      <c r="F32" t="s">
        <v>1825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1900</v>
      </c>
      <c r="C33" t="s">
        <v>1822</v>
      </c>
      <c r="D33" t="s">
        <v>1898</v>
      </c>
      <c r="E33" t="s">
        <v>1901</v>
      </c>
      <c r="F33" t="s">
        <v>1825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1902</v>
      </c>
      <c r="C34" t="s">
        <v>1822</v>
      </c>
      <c r="D34" t="s">
        <v>1903</v>
      </c>
      <c r="E34" t="s">
        <v>1904</v>
      </c>
      <c r="F34" t="s">
        <v>1844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1905</v>
      </c>
      <c r="C35" t="s">
        <v>1865</v>
      </c>
      <c r="D35" t="s">
        <v>1906</v>
      </c>
      <c r="E35" t="s">
        <v>1907</v>
      </c>
      <c r="F35" t="s">
        <v>1825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1908</v>
      </c>
      <c r="C36" t="s">
        <v>1822</v>
      </c>
      <c r="D36" t="s">
        <v>1909</v>
      </c>
      <c r="E36" t="s">
        <v>1910</v>
      </c>
      <c r="F36" t="s">
        <v>1844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1911</v>
      </c>
      <c r="C37" t="s">
        <v>1822</v>
      </c>
      <c r="D37" t="s">
        <v>1909</v>
      </c>
      <c r="E37" t="s">
        <v>1912</v>
      </c>
      <c r="F37" t="s">
        <v>1844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1913</v>
      </c>
      <c r="C38" t="s">
        <v>1822</v>
      </c>
      <c r="D38" t="s">
        <v>1909</v>
      </c>
      <c r="E38" t="s">
        <v>1914</v>
      </c>
      <c r="F38" t="s">
        <v>1844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1915</v>
      </c>
      <c r="C39" t="s">
        <v>1822</v>
      </c>
      <c r="D39" t="s">
        <v>1916</v>
      </c>
      <c r="E39" t="s">
        <v>1917</v>
      </c>
      <c r="F39" t="s">
        <v>1844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1918</v>
      </c>
      <c r="C40" t="s">
        <v>1822</v>
      </c>
      <c r="D40" t="s">
        <v>1916</v>
      </c>
      <c r="E40" t="s">
        <v>1919</v>
      </c>
      <c r="F40" t="s">
        <v>1844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1920</v>
      </c>
      <c r="C41" t="s">
        <v>1822</v>
      </c>
      <c r="D41" t="s">
        <v>1916</v>
      </c>
      <c r="E41" t="s">
        <v>1921</v>
      </c>
      <c r="F41" t="s">
        <v>1844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1922</v>
      </c>
      <c r="C42" t="s">
        <v>1822</v>
      </c>
      <c r="D42" t="s">
        <v>1916</v>
      </c>
      <c r="E42" t="s">
        <v>760</v>
      </c>
      <c r="F42" t="s">
        <v>1844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761</v>
      </c>
      <c r="C43" t="s">
        <v>1822</v>
      </c>
      <c r="D43" t="s">
        <v>1916</v>
      </c>
      <c r="E43" t="s">
        <v>762</v>
      </c>
      <c r="F43" t="s">
        <v>1844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763</v>
      </c>
      <c r="C44" t="s">
        <v>1822</v>
      </c>
      <c r="D44" t="s">
        <v>764</v>
      </c>
      <c r="E44" t="s">
        <v>765</v>
      </c>
      <c r="F44" t="s">
        <v>1825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766</v>
      </c>
      <c r="C45" t="s">
        <v>1822</v>
      </c>
      <c r="D45" s="104" t="s">
        <v>767</v>
      </c>
      <c r="E45" t="s">
        <v>768</v>
      </c>
      <c r="F45" t="s">
        <v>1844</v>
      </c>
      <c r="G45" t="s">
        <v>769</v>
      </c>
    </row>
    <row r="46" spans="1:7" x14ac:dyDescent="0.25">
      <c r="A46">
        <v>16312</v>
      </c>
      <c r="B46" t="s">
        <v>770</v>
      </c>
      <c r="C46" t="s">
        <v>1822</v>
      </c>
      <c r="D46" s="104" t="s">
        <v>767</v>
      </c>
      <c r="E46" t="s">
        <v>771</v>
      </c>
      <c r="F46" t="s">
        <v>1844</v>
      </c>
      <c r="G46" t="s">
        <v>772</v>
      </c>
    </row>
    <row r="47" spans="1:7" x14ac:dyDescent="0.25">
      <c r="A47">
        <v>16313</v>
      </c>
      <c r="B47" t="s">
        <v>773</v>
      </c>
      <c r="C47" t="s">
        <v>1822</v>
      </c>
      <c r="D47" s="104" t="s">
        <v>767</v>
      </c>
      <c r="E47" t="s">
        <v>774</v>
      </c>
      <c r="F47" t="s">
        <v>1844</v>
      </c>
      <c r="G47" t="s">
        <v>775</v>
      </c>
    </row>
    <row r="48" spans="1:7" x14ac:dyDescent="0.25">
      <c r="A48">
        <v>16301</v>
      </c>
      <c r="B48" t="s">
        <v>776</v>
      </c>
      <c r="C48" t="s">
        <v>1822</v>
      </c>
      <c r="D48" t="s">
        <v>767</v>
      </c>
      <c r="E48" t="s">
        <v>777</v>
      </c>
      <c r="F48" t="s">
        <v>1844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778</v>
      </c>
      <c r="C49" t="s">
        <v>1822</v>
      </c>
      <c r="D49" t="s">
        <v>767</v>
      </c>
      <c r="E49" t="s">
        <v>779</v>
      </c>
      <c r="F49" t="s">
        <v>1844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780</v>
      </c>
      <c r="C50" t="s">
        <v>1822</v>
      </c>
      <c r="D50" t="s">
        <v>764</v>
      </c>
      <c r="E50" t="s">
        <v>781</v>
      </c>
      <c r="F50" t="s">
        <v>1825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782</v>
      </c>
      <c r="C51" t="s">
        <v>1822</v>
      </c>
      <c r="D51" t="s">
        <v>764</v>
      </c>
      <c r="E51" t="s">
        <v>783</v>
      </c>
      <c r="F51" t="s">
        <v>1825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784</v>
      </c>
      <c r="C52" t="s">
        <v>1822</v>
      </c>
      <c r="D52" t="s">
        <v>764</v>
      </c>
      <c r="E52" t="s">
        <v>785</v>
      </c>
      <c r="F52" t="s">
        <v>1825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786</v>
      </c>
      <c r="C53" t="s">
        <v>1822</v>
      </c>
      <c r="D53" t="s">
        <v>787</v>
      </c>
      <c r="E53" t="s">
        <v>788</v>
      </c>
      <c r="F53" t="s">
        <v>1844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789</v>
      </c>
      <c r="C54" t="s">
        <v>1822</v>
      </c>
      <c r="D54" t="s">
        <v>787</v>
      </c>
      <c r="E54" t="s">
        <v>790</v>
      </c>
      <c r="F54" t="s">
        <v>1844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791</v>
      </c>
      <c r="C55" t="s">
        <v>1822</v>
      </c>
      <c r="D55" t="s">
        <v>792</v>
      </c>
      <c r="E55" t="s">
        <v>793</v>
      </c>
      <c r="F55" t="s">
        <v>1825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794</v>
      </c>
      <c r="C56" t="s">
        <v>1822</v>
      </c>
      <c r="D56" t="s">
        <v>795</v>
      </c>
      <c r="E56" t="s">
        <v>796</v>
      </c>
      <c r="F56" t="s">
        <v>1825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797</v>
      </c>
      <c r="C57" t="s">
        <v>1822</v>
      </c>
      <c r="D57" t="s">
        <v>798</v>
      </c>
      <c r="E57" t="s">
        <v>799</v>
      </c>
      <c r="F57" t="s">
        <v>1844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800</v>
      </c>
      <c r="C58" t="s">
        <v>1865</v>
      </c>
      <c r="D58" t="s">
        <v>801</v>
      </c>
      <c r="E58" t="s">
        <v>802</v>
      </c>
      <c r="F58" t="s">
        <v>1825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803</v>
      </c>
      <c r="C59" t="s">
        <v>1865</v>
      </c>
      <c r="D59" t="s">
        <v>1823</v>
      </c>
      <c r="E59" t="s">
        <v>804</v>
      </c>
      <c r="F59" t="s">
        <v>1825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805</v>
      </c>
      <c r="C60" t="s">
        <v>1822</v>
      </c>
      <c r="D60" t="s">
        <v>1823</v>
      </c>
      <c r="E60" t="s">
        <v>806</v>
      </c>
      <c r="F60" t="s">
        <v>1825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807</v>
      </c>
      <c r="C61" t="s">
        <v>1822</v>
      </c>
      <c r="D61" t="s">
        <v>1823</v>
      </c>
      <c r="E61" t="s">
        <v>808</v>
      </c>
      <c r="F61" t="s">
        <v>1825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809</v>
      </c>
      <c r="C62" t="s">
        <v>1822</v>
      </c>
      <c r="D62" t="s">
        <v>1823</v>
      </c>
      <c r="E62" t="s">
        <v>810</v>
      </c>
      <c r="F62" t="s">
        <v>1825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811</v>
      </c>
      <c r="C63" t="s">
        <v>1822</v>
      </c>
      <c r="D63" t="s">
        <v>1823</v>
      </c>
      <c r="E63" t="s">
        <v>812</v>
      </c>
      <c r="F63" t="s">
        <v>1825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813</v>
      </c>
      <c r="C64" t="s">
        <v>1822</v>
      </c>
      <c r="D64" t="s">
        <v>1823</v>
      </c>
      <c r="E64" t="s">
        <v>814</v>
      </c>
      <c r="F64" t="s">
        <v>1825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815</v>
      </c>
      <c r="C65" t="s">
        <v>1822</v>
      </c>
      <c r="D65" t="s">
        <v>816</v>
      </c>
      <c r="E65" t="s">
        <v>817</v>
      </c>
      <c r="F65" t="s">
        <v>1844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818</v>
      </c>
      <c r="C66" t="s">
        <v>1822</v>
      </c>
      <c r="D66" t="s">
        <v>816</v>
      </c>
      <c r="E66" t="s">
        <v>819</v>
      </c>
      <c r="F66" t="s">
        <v>1844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820</v>
      </c>
      <c r="C67" t="s">
        <v>1822</v>
      </c>
      <c r="D67" t="s">
        <v>816</v>
      </c>
      <c r="E67" t="s">
        <v>821</v>
      </c>
      <c r="F67" t="s">
        <v>1844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822</v>
      </c>
      <c r="C68" t="s">
        <v>1822</v>
      </c>
      <c r="D68" t="s">
        <v>816</v>
      </c>
      <c r="E68" t="s">
        <v>823</v>
      </c>
      <c r="F68" t="s">
        <v>1844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824</v>
      </c>
      <c r="C69" t="s">
        <v>1822</v>
      </c>
      <c r="D69" t="s">
        <v>825</v>
      </c>
      <c r="E69" t="s">
        <v>826</v>
      </c>
      <c r="F69" t="s">
        <v>1844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827</v>
      </c>
      <c r="C70" t="s">
        <v>1822</v>
      </c>
      <c r="D70" t="s">
        <v>828</v>
      </c>
      <c r="E70" t="s">
        <v>829</v>
      </c>
      <c r="F70" t="s">
        <v>1844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830</v>
      </c>
      <c r="C71" t="s">
        <v>1822</v>
      </c>
      <c r="D71" t="s">
        <v>828</v>
      </c>
      <c r="E71" t="s">
        <v>831</v>
      </c>
      <c r="F71" t="s">
        <v>1844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832</v>
      </c>
      <c r="C72" t="s">
        <v>1822</v>
      </c>
      <c r="D72" t="s">
        <v>828</v>
      </c>
      <c r="E72" t="s">
        <v>833</v>
      </c>
      <c r="F72" t="s">
        <v>1844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834</v>
      </c>
      <c r="C73" t="s">
        <v>1822</v>
      </c>
      <c r="D73" t="s">
        <v>835</v>
      </c>
      <c r="E73" t="s">
        <v>836</v>
      </c>
      <c r="F73" t="s">
        <v>1844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837</v>
      </c>
      <c r="C74" t="s">
        <v>1822</v>
      </c>
      <c r="D74" t="s">
        <v>838</v>
      </c>
      <c r="E74" t="s">
        <v>839</v>
      </c>
      <c r="F74" t="s">
        <v>1844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840</v>
      </c>
      <c r="C75" t="s">
        <v>1822</v>
      </c>
      <c r="D75" t="s">
        <v>838</v>
      </c>
      <c r="E75" t="s">
        <v>841</v>
      </c>
      <c r="F75" t="s">
        <v>1844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842</v>
      </c>
      <c r="C76" t="s">
        <v>1822</v>
      </c>
      <c r="D76" t="s">
        <v>835</v>
      </c>
      <c r="E76" t="s">
        <v>843</v>
      </c>
      <c r="F76" t="s">
        <v>1825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844</v>
      </c>
      <c r="C77" t="s">
        <v>1822</v>
      </c>
      <c r="D77" t="s">
        <v>845</v>
      </c>
      <c r="E77" t="s">
        <v>846</v>
      </c>
      <c r="F77" t="s">
        <v>1825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847</v>
      </c>
      <c r="C78" t="s">
        <v>1822</v>
      </c>
      <c r="D78" t="s">
        <v>845</v>
      </c>
      <c r="E78" t="s">
        <v>848</v>
      </c>
      <c r="F78" t="s">
        <v>1825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849</v>
      </c>
      <c r="C79" t="s">
        <v>1822</v>
      </c>
      <c r="D79" t="s">
        <v>845</v>
      </c>
      <c r="E79" t="s">
        <v>850</v>
      </c>
      <c r="F79" t="s">
        <v>1825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851</v>
      </c>
      <c r="C80" t="s">
        <v>1822</v>
      </c>
      <c r="D80" t="s">
        <v>845</v>
      </c>
      <c r="E80" t="s">
        <v>852</v>
      </c>
      <c r="F80" t="s">
        <v>1825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853</v>
      </c>
      <c r="C81" t="s">
        <v>1822</v>
      </c>
      <c r="D81" t="s">
        <v>845</v>
      </c>
      <c r="E81" t="s">
        <v>854</v>
      </c>
      <c r="F81" t="s">
        <v>1825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853</v>
      </c>
      <c r="C82" t="s">
        <v>1822</v>
      </c>
      <c r="D82" t="s">
        <v>845</v>
      </c>
      <c r="E82" t="s">
        <v>855</v>
      </c>
      <c r="F82" t="s">
        <v>1825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856</v>
      </c>
      <c r="C83" t="s">
        <v>1822</v>
      </c>
      <c r="D83" t="s">
        <v>845</v>
      </c>
      <c r="E83" t="s">
        <v>857</v>
      </c>
      <c r="F83" t="s">
        <v>1825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858</v>
      </c>
      <c r="C84" t="s">
        <v>1822</v>
      </c>
      <c r="D84" t="s">
        <v>845</v>
      </c>
      <c r="E84" t="s">
        <v>859</v>
      </c>
      <c r="F84" t="s">
        <v>1825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860</v>
      </c>
      <c r="C85" t="s">
        <v>1822</v>
      </c>
      <c r="D85" t="s">
        <v>861</v>
      </c>
      <c r="E85" t="s">
        <v>862</v>
      </c>
      <c r="F85" t="s">
        <v>1844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863</v>
      </c>
      <c r="C86" t="s">
        <v>1822</v>
      </c>
      <c r="D86" t="s">
        <v>1895</v>
      </c>
      <c r="E86" t="s">
        <v>864</v>
      </c>
      <c r="F86" t="s">
        <v>1844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865</v>
      </c>
      <c r="C87" t="s">
        <v>1822</v>
      </c>
      <c r="D87" t="s">
        <v>1895</v>
      </c>
      <c r="E87" t="s">
        <v>866</v>
      </c>
      <c r="F87" t="s">
        <v>1844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867</v>
      </c>
      <c r="C88" t="s">
        <v>1822</v>
      </c>
      <c r="D88" t="s">
        <v>868</v>
      </c>
      <c r="E88" t="s">
        <v>869</v>
      </c>
      <c r="F88" t="s">
        <v>1844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870</v>
      </c>
      <c r="C89" t="s">
        <v>1822</v>
      </c>
      <c r="D89" t="s">
        <v>871</v>
      </c>
      <c r="E89" t="s">
        <v>872</v>
      </c>
      <c r="F89" t="s">
        <v>1844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873</v>
      </c>
      <c r="C90" t="s">
        <v>1822</v>
      </c>
      <c r="D90" t="s">
        <v>871</v>
      </c>
      <c r="E90" t="s">
        <v>874</v>
      </c>
      <c r="F90" t="s">
        <v>1844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875</v>
      </c>
      <c r="C91" t="s">
        <v>1822</v>
      </c>
      <c r="D91" t="s">
        <v>876</v>
      </c>
      <c r="E91" t="s">
        <v>877</v>
      </c>
      <c r="F91" t="s">
        <v>1844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878</v>
      </c>
      <c r="C92" t="s">
        <v>1822</v>
      </c>
      <c r="D92" t="s">
        <v>879</v>
      </c>
      <c r="E92" t="s">
        <v>880</v>
      </c>
      <c r="F92" t="s">
        <v>1844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881</v>
      </c>
      <c r="C93" t="s">
        <v>1822</v>
      </c>
      <c r="D93" t="s">
        <v>879</v>
      </c>
      <c r="E93" t="s">
        <v>882</v>
      </c>
      <c r="F93" t="s">
        <v>1844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883</v>
      </c>
      <c r="C94" t="s">
        <v>1822</v>
      </c>
      <c r="D94" t="s">
        <v>879</v>
      </c>
      <c r="E94" t="s">
        <v>884</v>
      </c>
      <c r="F94" t="s">
        <v>1844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885</v>
      </c>
      <c r="C95" t="s">
        <v>1822</v>
      </c>
      <c r="D95" t="s">
        <v>886</v>
      </c>
      <c r="E95" t="s">
        <v>887</v>
      </c>
      <c r="F95" t="s">
        <v>1844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888</v>
      </c>
      <c r="C96" t="s">
        <v>1822</v>
      </c>
      <c r="D96" t="s">
        <v>1858</v>
      </c>
      <c r="E96" t="s">
        <v>889</v>
      </c>
      <c r="F96" t="s">
        <v>1844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890</v>
      </c>
      <c r="C97" t="s">
        <v>1822</v>
      </c>
      <c r="D97" t="s">
        <v>1858</v>
      </c>
      <c r="E97" t="s">
        <v>891</v>
      </c>
      <c r="F97" t="s">
        <v>1844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892</v>
      </c>
      <c r="C98" t="s">
        <v>1822</v>
      </c>
      <c r="D98" t="s">
        <v>893</v>
      </c>
      <c r="E98" t="s">
        <v>894</v>
      </c>
      <c r="F98" t="s">
        <v>1844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895</v>
      </c>
      <c r="C99" t="s">
        <v>1822</v>
      </c>
      <c r="D99" t="s">
        <v>896</v>
      </c>
      <c r="E99" t="s">
        <v>897</v>
      </c>
      <c r="F99" t="s">
        <v>1844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898</v>
      </c>
      <c r="C100" t="s">
        <v>1822</v>
      </c>
      <c r="D100" t="s">
        <v>896</v>
      </c>
      <c r="E100" t="s">
        <v>899</v>
      </c>
      <c r="F100" t="s">
        <v>1844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900</v>
      </c>
      <c r="C101" t="s">
        <v>1822</v>
      </c>
      <c r="D101" t="s">
        <v>896</v>
      </c>
      <c r="E101" t="s">
        <v>901</v>
      </c>
      <c r="F101" t="s">
        <v>1844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902</v>
      </c>
      <c r="C102" t="s">
        <v>1822</v>
      </c>
      <c r="D102" t="s">
        <v>896</v>
      </c>
      <c r="E102" t="s">
        <v>903</v>
      </c>
      <c r="F102" t="s">
        <v>1844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904</v>
      </c>
      <c r="C103" t="s">
        <v>1822</v>
      </c>
      <c r="D103" t="s">
        <v>905</v>
      </c>
      <c r="E103" t="s">
        <v>906</v>
      </c>
      <c r="F103" t="s">
        <v>1844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907</v>
      </c>
      <c r="C104" t="s">
        <v>1822</v>
      </c>
      <c r="D104" t="s">
        <v>908</v>
      </c>
      <c r="E104" t="s">
        <v>909</v>
      </c>
      <c r="F104" t="s">
        <v>1844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910</v>
      </c>
      <c r="C105" t="s">
        <v>1822</v>
      </c>
      <c r="D105" t="s">
        <v>911</v>
      </c>
      <c r="E105" t="s">
        <v>912</v>
      </c>
      <c r="F105" t="s">
        <v>1844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913</v>
      </c>
      <c r="C106" t="s">
        <v>1822</v>
      </c>
      <c r="D106" t="s">
        <v>911</v>
      </c>
      <c r="E106" t="s">
        <v>914</v>
      </c>
      <c r="F106" t="s">
        <v>1844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915</v>
      </c>
      <c r="C107" t="s">
        <v>1822</v>
      </c>
      <c r="D107" t="s">
        <v>916</v>
      </c>
      <c r="E107" t="s">
        <v>917</v>
      </c>
      <c r="F107" t="s">
        <v>1844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918</v>
      </c>
      <c r="C108" t="s">
        <v>1822</v>
      </c>
      <c r="D108" t="s">
        <v>919</v>
      </c>
      <c r="E108" t="s">
        <v>920</v>
      </c>
      <c r="F108" t="s">
        <v>1844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921</v>
      </c>
      <c r="C109" t="s">
        <v>1822</v>
      </c>
      <c r="D109" t="s">
        <v>919</v>
      </c>
      <c r="E109" t="s">
        <v>922</v>
      </c>
      <c r="F109" t="s">
        <v>1844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923</v>
      </c>
      <c r="C110" t="s">
        <v>1822</v>
      </c>
      <c r="D110" t="s">
        <v>1881</v>
      </c>
      <c r="E110" t="s">
        <v>924</v>
      </c>
      <c r="F110" t="s">
        <v>1844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925</v>
      </c>
      <c r="C111" t="s">
        <v>1822</v>
      </c>
      <c r="D111" t="s">
        <v>1881</v>
      </c>
      <c r="E111" t="s">
        <v>926</v>
      </c>
      <c r="F111" t="s">
        <v>1844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927</v>
      </c>
      <c r="C112" t="s">
        <v>1822</v>
      </c>
      <c r="D112" t="s">
        <v>928</v>
      </c>
      <c r="E112" t="s">
        <v>929</v>
      </c>
      <c r="F112" t="s">
        <v>1844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930</v>
      </c>
      <c r="C113" t="s">
        <v>1822</v>
      </c>
      <c r="D113" t="s">
        <v>879</v>
      </c>
      <c r="E113" t="s">
        <v>931</v>
      </c>
      <c r="F113" t="s">
        <v>1844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932</v>
      </c>
      <c r="C114" t="s">
        <v>1822</v>
      </c>
      <c r="D114" t="s">
        <v>933</v>
      </c>
      <c r="E114" t="s">
        <v>934</v>
      </c>
      <c r="F114" t="s">
        <v>1844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935</v>
      </c>
      <c r="C115" t="s">
        <v>1822</v>
      </c>
      <c r="D115" t="s">
        <v>936</v>
      </c>
      <c r="E115" t="s">
        <v>937</v>
      </c>
      <c r="F115" t="s">
        <v>1844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938</v>
      </c>
      <c r="C116" t="s">
        <v>1865</v>
      </c>
      <c r="D116" t="s">
        <v>1837</v>
      </c>
      <c r="E116" t="s">
        <v>939</v>
      </c>
      <c r="F116" t="s">
        <v>1825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940</v>
      </c>
      <c r="C117" t="s">
        <v>1865</v>
      </c>
      <c r="D117" t="s">
        <v>1837</v>
      </c>
      <c r="E117" t="s">
        <v>941</v>
      </c>
      <c r="F117" t="s">
        <v>1825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942</v>
      </c>
      <c r="C118" t="s">
        <v>1865</v>
      </c>
      <c r="D118" t="s">
        <v>1837</v>
      </c>
      <c r="E118" t="s">
        <v>943</v>
      </c>
      <c r="F118" t="s">
        <v>1825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944</v>
      </c>
      <c r="C119" t="s">
        <v>1865</v>
      </c>
      <c r="D119" t="s">
        <v>1837</v>
      </c>
      <c r="E119" t="s">
        <v>945</v>
      </c>
      <c r="F119" t="s">
        <v>1825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514</v>
      </c>
      <c r="C120" t="s">
        <v>1822</v>
      </c>
      <c r="D120" t="s">
        <v>946</v>
      </c>
      <c r="E120" t="s">
        <v>947</v>
      </c>
      <c r="F120" t="s">
        <v>1825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515</v>
      </c>
      <c r="C121" t="s">
        <v>1822</v>
      </c>
      <c r="D121" t="s">
        <v>946</v>
      </c>
      <c r="E121" t="s">
        <v>948</v>
      </c>
      <c r="F121" t="s">
        <v>1825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516</v>
      </c>
      <c r="C122" t="s">
        <v>1822</v>
      </c>
      <c r="D122" t="s">
        <v>946</v>
      </c>
      <c r="E122" t="s">
        <v>949</v>
      </c>
      <c r="F122" t="s">
        <v>1825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517</v>
      </c>
      <c r="C123" t="s">
        <v>1822</v>
      </c>
      <c r="D123" t="s">
        <v>946</v>
      </c>
      <c r="E123" t="s">
        <v>950</v>
      </c>
      <c r="F123" t="s">
        <v>1825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951</v>
      </c>
      <c r="C124" t="s">
        <v>1822</v>
      </c>
      <c r="D124" t="s">
        <v>952</v>
      </c>
      <c r="E124" t="s">
        <v>953</v>
      </c>
      <c r="F124" t="s">
        <v>1844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954</v>
      </c>
      <c r="C125" t="s">
        <v>1822</v>
      </c>
      <c r="D125" t="s">
        <v>952</v>
      </c>
      <c r="E125" t="s">
        <v>955</v>
      </c>
      <c r="F125" t="s">
        <v>1844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956</v>
      </c>
      <c r="C126" t="s">
        <v>1822</v>
      </c>
      <c r="D126" t="s">
        <v>952</v>
      </c>
      <c r="E126" t="s">
        <v>957</v>
      </c>
      <c r="F126" t="s">
        <v>1844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958</v>
      </c>
      <c r="C127" t="s">
        <v>1822</v>
      </c>
      <c r="D127" t="s">
        <v>959</v>
      </c>
      <c r="E127" t="s">
        <v>960</v>
      </c>
      <c r="F127" t="s">
        <v>1844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961</v>
      </c>
      <c r="C128" t="s">
        <v>1822</v>
      </c>
      <c r="D128" t="s">
        <v>962</v>
      </c>
      <c r="E128" t="s">
        <v>963</v>
      </c>
      <c r="F128" t="s">
        <v>1844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964</v>
      </c>
      <c r="C129" t="s">
        <v>1822</v>
      </c>
      <c r="D129" t="s">
        <v>965</v>
      </c>
      <c r="E129" t="s">
        <v>966</v>
      </c>
      <c r="F129" t="s">
        <v>1844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967</v>
      </c>
      <c r="C130" t="s">
        <v>1822</v>
      </c>
      <c r="D130" t="s">
        <v>968</v>
      </c>
      <c r="E130" t="s">
        <v>969</v>
      </c>
      <c r="F130" t="s">
        <v>1844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970</v>
      </c>
      <c r="C131" t="s">
        <v>1822</v>
      </c>
      <c r="D131" t="s">
        <v>971</v>
      </c>
      <c r="E131" t="s">
        <v>972</v>
      </c>
      <c r="F131" t="s">
        <v>1844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973</v>
      </c>
      <c r="C132" t="s">
        <v>1822</v>
      </c>
      <c r="D132" t="s">
        <v>974</v>
      </c>
      <c r="E132" t="s">
        <v>975</v>
      </c>
      <c r="F132" t="s">
        <v>1844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976</v>
      </c>
      <c r="C133" t="s">
        <v>1822</v>
      </c>
      <c r="D133" t="s">
        <v>971</v>
      </c>
      <c r="E133" t="s">
        <v>977</v>
      </c>
      <c r="F133" t="s">
        <v>1844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480</v>
      </c>
      <c r="C134" t="s">
        <v>1822</v>
      </c>
      <c r="E134" t="s">
        <v>978</v>
      </c>
      <c r="F134" t="s">
        <v>1825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1813</v>
      </c>
      <c r="C135" t="s">
        <v>1822</v>
      </c>
      <c r="E135" t="s">
        <v>979</v>
      </c>
      <c r="F135" t="s">
        <v>1825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484</v>
      </c>
      <c r="C136" t="s">
        <v>1822</v>
      </c>
      <c r="E136" t="s">
        <v>980</v>
      </c>
      <c r="F136" t="s">
        <v>1825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981</v>
      </c>
      <c r="C137" t="s">
        <v>1822</v>
      </c>
      <c r="D137" t="s">
        <v>982</v>
      </c>
      <c r="E137" t="s">
        <v>983</v>
      </c>
      <c r="F137" t="s">
        <v>1844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984</v>
      </c>
      <c r="C138" t="s">
        <v>1822</v>
      </c>
      <c r="D138" t="s">
        <v>985</v>
      </c>
      <c r="E138" t="s">
        <v>986</v>
      </c>
      <c r="F138" t="s">
        <v>1825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987</v>
      </c>
      <c r="C139" t="s">
        <v>1822</v>
      </c>
      <c r="D139" t="s">
        <v>988</v>
      </c>
      <c r="E139" t="s">
        <v>989</v>
      </c>
      <c r="F139" t="s">
        <v>1844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990</v>
      </c>
      <c r="C140" t="s">
        <v>1822</v>
      </c>
      <c r="D140" t="s">
        <v>991</v>
      </c>
      <c r="E140" t="s">
        <v>992</v>
      </c>
      <c r="F140" t="s">
        <v>1844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993</v>
      </c>
      <c r="C141" t="s">
        <v>1822</v>
      </c>
      <c r="D141" t="s">
        <v>988</v>
      </c>
      <c r="E141" t="s">
        <v>994</v>
      </c>
      <c r="F141" t="s">
        <v>1844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995</v>
      </c>
      <c r="C142" t="s">
        <v>1822</v>
      </c>
      <c r="D142" t="s">
        <v>988</v>
      </c>
      <c r="E142" t="s">
        <v>996</v>
      </c>
      <c r="F142" t="s">
        <v>1844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997</v>
      </c>
      <c r="C143" t="s">
        <v>1822</v>
      </c>
      <c r="D143" t="s">
        <v>998</v>
      </c>
      <c r="E143" t="s">
        <v>999</v>
      </c>
      <c r="F143" t="s">
        <v>1844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1000</v>
      </c>
      <c r="C144" t="s">
        <v>1865</v>
      </c>
      <c r="D144" t="s">
        <v>988</v>
      </c>
      <c r="E144" t="s">
        <v>1001</v>
      </c>
      <c r="F144" t="s">
        <v>1825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1002</v>
      </c>
      <c r="C145" t="s">
        <v>1865</v>
      </c>
      <c r="D145" t="s">
        <v>988</v>
      </c>
      <c r="E145" t="s">
        <v>1003</v>
      </c>
      <c r="F145" t="s">
        <v>1825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1004</v>
      </c>
      <c r="C146" t="s">
        <v>1822</v>
      </c>
      <c r="D146" t="s">
        <v>1005</v>
      </c>
      <c r="E146" t="s">
        <v>1006</v>
      </c>
      <c r="F146" t="s">
        <v>1844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520</v>
      </c>
      <c r="C147" t="s">
        <v>1822</v>
      </c>
      <c r="E147" t="s">
        <v>1007</v>
      </c>
      <c r="F147" t="s">
        <v>1825</v>
      </c>
    </row>
    <row r="148" spans="1:7" x14ac:dyDescent="0.25">
      <c r="A148">
        <v>90803</v>
      </c>
      <c r="B148" t="s">
        <v>521</v>
      </c>
      <c r="C148" t="s">
        <v>1822</v>
      </c>
      <c r="E148" t="s">
        <v>1008</v>
      </c>
      <c r="F148" t="s">
        <v>1825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1009</v>
      </c>
      <c r="C149" t="s">
        <v>1822</v>
      </c>
      <c r="E149" t="s">
        <v>1010</v>
      </c>
      <c r="F149" t="s">
        <v>1825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489</v>
      </c>
      <c r="C150" t="s">
        <v>1822</v>
      </c>
      <c r="E150" t="s">
        <v>1011</v>
      </c>
      <c r="F150" t="s">
        <v>1825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490</v>
      </c>
      <c r="C151" t="s">
        <v>1822</v>
      </c>
      <c r="E151" t="s">
        <v>1012</v>
      </c>
      <c r="F151" t="s">
        <v>1825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1013</v>
      </c>
      <c r="C152" t="s">
        <v>1822</v>
      </c>
      <c r="E152" t="s">
        <v>1014</v>
      </c>
      <c r="F152" t="s">
        <v>1825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1015</v>
      </c>
      <c r="C153" t="s">
        <v>1822</v>
      </c>
      <c r="D153" t="s">
        <v>1016</v>
      </c>
      <c r="E153" t="s">
        <v>1017</v>
      </c>
      <c r="F153" t="s">
        <v>1844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1018</v>
      </c>
      <c r="C154" t="s">
        <v>1822</v>
      </c>
      <c r="D154" t="s">
        <v>845</v>
      </c>
      <c r="E154" t="s">
        <v>1019</v>
      </c>
      <c r="F154" t="s">
        <v>1844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1020</v>
      </c>
      <c r="C155" t="s">
        <v>1822</v>
      </c>
      <c r="D155" t="s">
        <v>845</v>
      </c>
      <c r="E155" t="s">
        <v>1021</v>
      </c>
      <c r="F155" t="s">
        <v>1844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1022</v>
      </c>
      <c r="C156" t="s">
        <v>1822</v>
      </c>
      <c r="D156" t="s">
        <v>845</v>
      </c>
      <c r="E156" t="s">
        <v>1023</v>
      </c>
      <c r="F156" t="s">
        <v>1844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1024</v>
      </c>
      <c r="C157" t="s">
        <v>1822</v>
      </c>
      <c r="D157" t="s">
        <v>845</v>
      </c>
      <c r="E157" t="s">
        <v>1025</v>
      </c>
      <c r="F157" t="s">
        <v>1844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1026</v>
      </c>
      <c r="C158" t="s">
        <v>1822</v>
      </c>
      <c r="D158" t="s">
        <v>971</v>
      </c>
      <c r="E158" t="s">
        <v>1027</v>
      </c>
      <c r="F158" t="s">
        <v>1844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1028</v>
      </c>
      <c r="C159" t="s">
        <v>1822</v>
      </c>
      <c r="D159" t="s">
        <v>1029</v>
      </c>
      <c r="E159" t="s">
        <v>1030</v>
      </c>
      <c r="F159" t="s">
        <v>1844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1031</v>
      </c>
      <c r="C160" t="s">
        <v>1822</v>
      </c>
      <c r="D160" t="s">
        <v>1032</v>
      </c>
      <c r="E160" t="s">
        <v>1033</v>
      </c>
      <c r="F160" t="s">
        <v>1825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1034</v>
      </c>
      <c r="C161" t="s">
        <v>1822</v>
      </c>
      <c r="D161" t="s">
        <v>825</v>
      </c>
      <c r="E161" t="s">
        <v>1035</v>
      </c>
      <c r="F161" t="s">
        <v>1844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1036</v>
      </c>
      <c r="C162" t="s">
        <v>1822</v>
      </c>
      <c r="D162" t="s">
        <v>825</v>
      </c>
      <c r="E162" t="s">
        <v>1037</v>
      </c>
      <c r="F162" t="s">
        <v>1844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1038</v>
      </c>
      <c r="C163" t="s">
        <v>1822</v>
      </c>
      <c r="D163" t="s">
        <v>1039</v>
      </c>
      <c r="E163" t="s">
        <v>1040</v>
      </c>
      <c r="F163" t="s">
        <v>1844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1041</v>
      </c>
      <c r="C164" t="s">
        <v>1822</v>
      </c>
      <c r="D164" t="s">
        <v>1042</v>
      </c>
      <c r="E164" t="s">
        <v>1043</v>
      </c>
      <c r="F164" t="s">
        <v>1844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1044</v>
      </c>
      <c r="C165" t="s">
        <v>1865</v>
      </c>
      <c r="D165" t="s">
        <v>1866</v>
      </c>
      <c r="E165" t="s">
        <v>1045</v>
      </c>
      <c r="F165" t="s">
        <v>1825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1046</v>
      </c>
      <c r="C166" t="s">
        <v>1865</v>
      </c>
      <c r="D166" t="s">
        <v>1866</v>
      </c>
      <c r="E166" t="s">
        <v>1047</v>
      </c>
      <c r="F166" t="s">
        <v>1825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1048</v>
      </c>
      <c r="C167" t="s">
        <v>1822</v>
      </c>
      <c r="D167" t="s">
        <v>1049</v>
      </c>
      <c r="E167" t="s">
        <v>1050</v>
      </c>
      <c r="F167" t="s">
        <v>1844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1051</v>
      </c>
      <c r="C168" t="s">
        <v>1822</v>
      </c>
      <c r="D168" t="s">
        <v>1032</v>
      </c>
      <c r="E168" t="s">
        <v>1052</v>
      </c>
      <c r="F168" t="s">
        <v>1844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1053</v>
      </c>
      <c r="C169" t="s">
        <v>1822</v>
      </c>
      <c r="D169" t="s">
        <v>1032</v>
      </c>
      <c r="E169" t="s">
        <v>1054</v>
      </c>
      <c r="F169" t="s">
        <v>1844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0</v>
      </c>
      <c r="C170" t="s">
        <v>1822</v>
      </c>
      <c r="D170" t="s">
        <v>1032</v>
      </c>
      <c r="E170" t="s">
        <v>1</v>
      </c>
      <c r="F170" t="s">
        <v>1825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</v>
      </c>
      <c r="C171" t="s">
        <v>1822</v>
      </c>
      <c r="D171" t="s">
        <v>825</v>
      </c>
      <c r="E171" t="s">
        <v>3</v>
      </c>
      <c r="F171" t="s">
        <v>1844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4</v>
      </c>
      <c r="C172" t="s">
        <v>1822</v>
      </c>
      <c r="D172" t="s">
        <v>5</v>
      </c>
      <c r="E172" t="s">
        <v>6</v>
      </c>
      <c r="F172" t="s">
        <v>1825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7</v>
      </c>
      <c r="C173" t="s">
        <v>1822</v>
      </c>
      <c r="D173" t="s">
        <v>8</v>
      </c>
      <c r="E173" t="s">
        <v>9</v>
      </c>
      <c r="F173" t="s">
        <v>1844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10</v>
      </c>
      <c r="C174" t="s">
        <v>1822</v>
      </c>
      <c r="D174" t="s">
        <v>11</v>
      </c>
      <c r="E174" t="s">
        <v>12</v>
      </c>
      <c r="F174" t="s">
        <v>1844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13</v>
      </c>
      <c r="C175" t="s">
        <v>1822</v>
      </c>
      <c r="D175" t="s">
        <v>14</v>
      </c>
      <c r="E175" t="s">
        <v>15</v>
      </c>
      <c r="F175" t="s">
        <v>1844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16</v>
      </c>
      <c r="C176" t="s">
        <v>1865</v>
      </c>
      <c r="D176" t="s">
        <v>1866</v>
      </c>
      <c r="E176" t="s">
        <v>17</v>
      </c>
      <c r="F176" t="s">
        <v>1825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18</v>
      </c>
      <c r="C177" t="s">
        <v>1865</v>
      </c>
      <c r="D177" t="s">
        <v>1858</v>
      </c>
      <c r="E177" t="s">
        <v>2225</v>
      </c>
      <c r="F177" t="s">
        <v>1825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2226</v>
      </c>
      <c r="C178" t="s">
        <v>1865</v>
      </c>
      <c r="D178" t="s">
        <v>1866</v>
      </c>
      <c r="E178" t="s">
        <v>2227</v>
      </c>
      <c r="F178" t="s">
        <v>1825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2228</v>
      </c>
      <c r="C179" t="s">
        <v>1865</v>
      </c>
      <c r="D179" t="s">
        <v>1858</v>
      </c>
      <c r="E179" t="s">
        <v>2229</v>
      </c>
      <c r="F179" t="s">
        <v>1825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2230</v>
      </c>
      <c r="C180" t="s">
        <v>1865</v>
      </c>
      <c r="D180" t="s">
        <v>1866</v>
      </c>
      <c r="E180" t="s">
        <v>2231</v>
      </c>
      <c r="F180" t="s">
        <v>1825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2232</v>
      </c>
      <c r="C181" t="s">
        <v>1865</v>
      </c>
      <c r="D181" t="s">
        <v>1866</v>
      </c>
      <c r="E181" t="s">
        <v>2233</v>
      </c>
      <c r="F181" t="s">
        <v>1825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2234</v>
      </c>
      <c r="C182" t="s">
        <v>1865</v>
      </c>
      <c r="D182" t="s">
        <v>1866</v>
      </c>
      <c r="E182" t="s">
        <v>2235</v>
      </c>
      <c r="F182" t="s">
        <v>1825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2236</v>
      </c>
      <c r="C183" t="s">
        <v>1865</v>
      </c>
      <c r="D183" t="s">
        <v>1866</v>
      </c>
      <c r="E183" t="s">
        <v>2237</v>
      </c>
      <c r="F183" t="s">
        <v>1825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2238</v>
      </c>
      <c r="C184" t="s">
        <v>1865</v>
      </c>
      <c r="D184" t="s">
        <v>1866</v>
      </c>
      <c r="E184" t="s">
        <v>2239</v>
      </c>
      <c r="F184" t="s">
        <v>1825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2240</v>
      </c>
      <c r="C185" t="s">
        <v>1865</v>
      </c>
      <c r="D185" t="s">
        <v>1866</v>
      </c>
      <c r="E185" t="s">
        <v>592</v>
      </c>
      <c r="F185" t="s">
        <v>1825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593</v>
      </c>
      <c r="C186" t="s">
        <v>1865</v>
      </c>
      <c r="D186" t="s">
        <v>1866</v>
      </c>
      <c r="E186" t="s">
        <v>594</v>
      </c>
      <c r="F186" t="s">
        <v>1825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595</v>
      </c>
      <c r="C187" t="s">
        <v>1865</v>
      </c>
      <c r="D187" t="s">
        <v>1866</v>
      </c>
      <c r="E187" t="s">
        <v>596</v>
      </c>
      <c r="F187" t="s">
        <v>1825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597</v>
      </c>
      <c r="C188" t="s">
        <v>1865</v>
      </c>
      <c r="D188" t="s">
        <v>1866</v>
      </c>
      <c r="E188" t="s">
        <v>598</v>
      </c>
      <c r="F188" t="s">
        <v>1825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599</v>
      </c>
      <c r="C189" t="s">
        <v>1865</v>
      </c>
      <c r="D189" t="s">
        <v>1866</v>
      </c>
      <c r="E189" t="s">
        <v>600</v>
      </c>
      <c r="F189" t="s">
        <v>1825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601</v>
      </c>
      <c r="C190" t="s">
        <v>1865</v>
      </c>
      <c r="D190" t="s">
        <v>1866</v>
      </c>
      <c r="E190" t="s">
        <v>602</v>
      </c>
      <c r="F190" t="s">
        <v>1825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603</v>
      </c>
      <c r="C191" t="s">
        <v>1865</v>
      </c>
      <c r="D191" t="s">
        <v>1866</v>
      </c>
      <c r="E191" t="s">
        <v>604</v>
      </c>
      <c r="F191" t="s">
        <v>1825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605</v>
      </c>
      <c r="C192" t="s">
        <v>1865</v>
      </c>
      <c r="D192" t="s">
        <v>1866</v>
      </c>
      <c r="E192" t="s">
        <v>606</v>
      </c>
      <c r="F192" t="s">
        <v>1825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607</v>
      </c>
      <c r="C193" t="s">
        <v>1865</v>
      </c>
      <c r="D193" t="s">
        <v>1866</v>
      </c>
      <c r="E193" t="s">
        <v>608</v>
      </c>
      <c r="F193" t="s">
        <v>1825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609</v>
      </c>
      <c r="C194" t="s">
        <v>1865</v>
      </c>
      <c r="D194" t="s">
        <v>1866</v>
      </c>
      <c r="E194" t="s">
        <v>610</v>
      </c>
      <c r="F194" t="s">
        <v>1825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611</v>
      </c>
      <c r="C195" t="s">
        <v>1865</v>
      </c>
      <c r="D195" t="s">
        <v>1866</v>
      </c>
      <c r="E195" t="s">
        <v>612</v>
      </c>
      <c r="F195" t="s">
        <v>1825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613</v>
      </c>
      <c r="C196" t="s">
        <v>1865</v>
      </c>
      <c r="D196" t="s">
        <v>1866</v>
      </c>
      <c r="E196" t="s">
        <v>614</v>
      </c>
      <c r="F196" t="s">
        <v>1825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615</v>
      </c>
      <c r="C197" t="s">
        <v>1865</v>
      </c>
      <c r="D197" t="s">
        <v>1866</v>
      </c>
      <c r="E197" t="s">
        <v>616</v>
      </c>
      <c r="F197" t="s">
        <v>1825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617</v>
      </c>
      <c r="C198" t="s">
        <v>1865</v>
      </c>
      <c r="D198" t="s">
        <v>1866</v>
      </c>
      <c r="E198" t="s">
        <v>618</v>
      </c>
      <c r="F198" t="s">
        <v>1825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619</v>
      </c>
      <c r="C199" t="s">
        <v>1822</v>
      </c>
      <c r="D199" t="s">
        <v>620</v>
      </c>
      <c r="E199" t="s">
        <v>621</v>
      </c>
      <c r="F199" t="s">
        <v>1844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622</v>
      </c>
      <c r="C200" t="s">
        <v>1822</v>
      </c>
      <c r="D200" t="s">
        <v>620</v>
      </c>
      <c r="E200" t="s">
        <v>623</v>
      </c>
      <c r="F200" t="s">
        <v>1844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624</v>
      </c>
      <c r="C201" t="s">
        <v>1822</v>
      </c>
      <c r="D201" t="s">
        <v>625</v>
      </c>
      <c r="E201" t="s">
        <v>626</v>
      </c>
      <c r="F201" t="s">
        <v>1825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627</v>
      </c>
      <c r="C202" t="s">
        <v>1822</v>
      </c>
      <c r="D202" s="104" t="s">
        <v>1837</v>
      </c>
      <c r="E202" t="s">
        <v>628</v>
      </c>
      <c r="F202" t="s">
        <v>1825</v>
      </c>
      <c r="G202" t="s">
        <v>629</v>
      </c>
    </row>
    <row r="203" spans="1:7" x14ac:dyDescent="0.25">
      <c r="A203">
        <v>32341</v>
      </c>
      <c r="B203" t="s">
        <v>630</v>
      </c>
      <c r="C203" t="s">
        <v>1822</v>
      </c>
      <c r="D203" t="s">
        <v>631</v>
      </c>
      <c r="E203" t="s">
        <v>632</v>
      </c>
      <c r="F203" t="s">
        <v>1825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633</v>
      </c>
      <c r="C204" t="s">
        <v>1822</v>
      </c>
      <c r="D204" t="s">
        <v>634</v>
      </c>
      <c r="E204" t="s">
        <v>635</v>
      </c>
      <c r="F204" t="s">
        <v>1825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636</v>
      </c>
      <c r="C205" t="s">
        <v>1822</v>
      </c>
      <c r="D205" s="104" t="s">
        <v>1837</v>
      </c>
      <c r="E205" t="s">
        <v>637</v>
      </c>
      <c r="F205" t="s">
        <v>1825</v>
      </c>
      <c r="G205" t="s">
        <v>638</v>
      </c>
    </row>
    <row r="206" spans="1:7" x14ac:dyDescent="0.25">
      <c r="A206">
        <v>71310</v>
      </c>
      <c r="B206" t="s">
        <v>639</v>
      </c>
      <c r="C206" t="s">
        <v>1865</v>
      </c>
      <c r="D206" t="s">
        <v>1837</v>
      </c>
      <c r="E206" t="s">
        <v>640</v>
      </c>
      <c r="F206" t="s">
        <v>1825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641</v>
      </c>
      <c r="C207" t="s">
        <v>1822</v>
      </c>
      <c r="D207" s="104" t="s">
        <v>642</v>
      </c>
      <c r="E207" t="s">
        <v>643</v>
      </c>
      <c r="F207" t="s">
        <v>1825</v>
      </c>
      <c r="G207" t="s">
        <v>644</v>
      </c>
    </row>
    <row r="208" spans="1:7" x14ac:dyDescent="0.25">
      <c r="A208">
        <v>75170</v>
      </c>
      <c r="B208" t="s">
        <v>645</v>
      </c>
      <c r="C208" t="s">
        <v>1865</v>
      </c>
      <c r="D208" t="s">
        <v>646</v>
      </c>
      <c r="E208" t="s">
        <v>647</v>
      </c>
      <c r="F208" t="s">
        <v>1825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648</v>
      </c>
      <c r="C209" t="s">
        <v>1865</v>
      </c>
      <c r="D209" t="s">
        <v>1837</v>
      </c>
      <c r="E209" t="s">
        <v>649</v>
      </c>
      <c r="F209" t="s">
        <v>1825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650</v>
      </c>
      <c r="C210" t="s">
        <v>1865</v>
      </c>
      <c r="D210" t="s">
        <v>1837</v>
      </c>
      <c r="E210" t="s">
        <v>651</v>
      </c>
      <c r="F210" t="s">
        <v>1825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652</v>
      </c>
      <c r="C211" t="s">
        <v>1822</v>
      </c>
      <c r="D211" t="s">
        <v>634</v>
      </c>
      <c r="E211" t="s">
        <v>653</v>
      </c>
      <c r="F211" t="s">
        <v>1825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654</v>
      </c>
      <c r="C212" t="s">
        <v>1822</v>
      </c>
      <c r="D212" t="s">
        <v>634</v>
      </c>
      <c r="E212" t="s">
        <v>655</v>
      </c>
      <c r="F212" t="s">
        <v>1825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656</v>
      </c>
      <c r="C213" t="s">
        <v>1822</v>
      </c>
      <c r="D213" t="s">
        <v>634</v>
      </c>
      <c r="E213" t="s">
        <v>657</v>
      </c>
      <c r="F213" t="s">
        <v>1825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658</v>
      </c>
      <c r="C214" t="s">
        <v>1822</v>
      </c>
      <c r="D214" s="104" t="s">
        <v>634</v>
      </c>
      <c r="E214" t="s">
        <v>659</v>
      </c>
      <c r="F214" t="s">
        <v>1825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660</v>
      </c>
      <c r="C215" t="s">
        <v>1822</v>
      </c>
      <c r="D215" t="s">
        <v>661</v>
      </c>
      <c r="E215" t="s">
        <v>662</v>
      </c>
      <c r="F215" t="s">
        <v>1825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663</v>
      </c>
      <c r="C216" t="s">
        <v>1822</v>
      </c>
      <c r="D216" t="s">
        <v>664</v>
      </c>
      <c r="E216" t="s">
        <v>665</v>
      </c>
      <c r="F216" t="s">
        <v>1825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666</v>
      </c>
      <c r="C217" t="s">
        <v>1822</v>
      </c>
      <c r="D217" t="s">
        <v>664</v>
      </c>
      <c r="E217" t="s">
        <v>667</v>
      </c>
      <c r="F217" t="s">
        <v>1825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668</v>
      </c>
      <c r="C218" t="s">
        <v>1822</v>
      </c>
      <c r="D218" t="s">
        <v>1837</v>
      </c>
      <c r="E218" t="s">
        <v>669</v>
      </c>
      <c r="F218" t="s">
        <v>1825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670</v>
      </c>
      <c r="C219" t="s">
        <v>1822</v>
      </c>
      <c r="D219" t="s">
        <v>1837</v>
      </c>
      <c r="E219" t="s">
        <v>671</v>
      </c>
      <c r="F219" t="s">
        <v>1825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672</v>
      </c>
      <c r="C220" t="s">
        <v>1822</v>
      </c>
      <c r="D220" t="s">
        <v>634</v>
      </c>
      <c r="E220" t="s">
        <v>673</v>
      </c>
      <c r="F220" t="s">
        <v>1825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674</v>
      </c>
      <c r="C221" t="s">
        <v>1822</v>
      </c>
      <c r="D221" t="s">
        <v>1837</v>
      </c>
      <c r="E221" t="s">
        <v>675</v>
      </c>
      <c r="F221" t="s">
        <v>1825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676</v>
      </c>
      <c r="C222" t="s">
        <v>1822</v>
      </c>
      <c r="D222" s="104" t="s">
        <v>1837</v>
      </c>
      <c r="E222" t="s">
        <v>677</v>
      </c>
      <c r="F222" t="s">
        <v>1825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678</v>
      </c>
      <c r="C223" t="s">
        <v>1865</v>
      </c>
      <c r="D223" t="s">
        <v>1837</v>
      </c>
      <c r="E223" t="s">
        <v>679</v>
      </c>
      <c r="F223" t="s">
        <v>1825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680</v>
      </c>
      <c r="C224" t="s">
        <v>1865</v>
      </c>
      <c r="D224" t="s">
        <v>1837</v>
      </c>
      <c r="E224" t="s">
        <v>681</v>
      </c>
      <c r="F224" t="s">
        <v>1825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682</v>
      </c>
      <c r="C225" t="s">
        <v>1865</v>
      </c>
      <c r="D225" t="s">
        <v>5</v>
      </c>
      <c r="E225" t="s">
        <v>683</v>
      </c>
      <c r="F225" t="s">
        <v>1825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684</v>
      </c>
      <c r="C226" t="s">
        <v>1822</v>
      </c>
      <c r="D226" t="s">
        <v>1837</v>
      </c>
      <c r="E226" t="s">
        <v>685</v>
      </c>
      <c r="F226" t="s">
        <v>1825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686</v>
      </c>
      <c r="C227" t="s">
        <v>1822</v>
      </c>
      <c r="D227" t="s">
        <v>634</v>
      </c>
      <c r="E227" t="s">
        <v>687</v>
      </c>
      <c r="F227" t="s">
        <v>1825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688</v>
      </c>
      <c r="C228" t="s">
        <v>1865</v>
      </c>
      <c r="D228" t="s">
        <v>1837</v>
      </c>
      <c r="E228" t="s">
        <v>689</v>
      </c>
      <c r="F228" t="s">
        <v>1825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690</v>
      </c>
      <c r="C229" t="s">
        <v>1865</v>
      </c>
      <c r="D229" t="s">
        <v>1837</v>
      </c>
      <c r="E229" t="s">
        <v>691</v>
      </c>
      <c r="F229" t="s">
        <v>1825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692</v>
      </c>
      <c r="C230" t="s">
        <v>1822</v>
      </c>
      <c r="D230" t="s">
        <v>631</v>
      </c>
      <c r="E230" t="s">
        <v>693</v>
      </c>
      <c r="F230" t="s">
        <v>1825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694</v>
      </c>
      <c r="C231" t="s">
        <v>1865</v>
      </c>
      <c r="D231" t="s">
        <v>1837</v>
      </c>
      <c r="E231" t="s">
        <v>695</v>
      </c>
      <c r="F231" t="s">
        <v>1825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696</v>
      </c>
      <c r="C232" t="s">
        <v>1865</v>
      </c>
      <c r="D232" t="s">
        <v>1837</v>
      </c>
      <c r="E232" t="s">
        <v>697</v>
      </c>
      <c r="F232" t="s">
        <v>1825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698</v>
      </c>
      <c r="C233" t="s">
        <v>1865</v>
      </c>
      <c r="D233" t="s">
        <v>1837</v>
      </c>
      <c r="E233" t="s">
        <v>699</v>
      </c>
      <c r="F233" t="s">
        <v>1825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700</v>
      </c>
      <c r="C234" t="s">
        <v>1865</v>
      </c>
      <c r="D234" t="s">
        <v>1858</v>
      </c>
      <c r="E234" t="s">
        <v>701</v>
      </c>
      <c r="F234" t="s">
        <v>1825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702</v>
      </c>
      <c r="C235" t="s">
        <v>1822</v>
      </c>
      <c r="D235" t="s">
        <v>703</v>
      </c>
      <c r="E235" t="s">
        <v>704</v>
      </c>
      <c r="F235" t="s">
        <v>1825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705</v>
      </c>
      <c r="C236" t="s">
        <v>1865</v>
      </c>
      <c r="D236" t="s">
        <v>661</v>
      </c>
      <c r="E236" t="s">
        <v>706</v>
      </c>
      <c r="F236" t="s">
        <v>1825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707</v>
      </c>
      <c r="C237" t="s">
        <v>1865</v>
      </c>
      <c r="D237" t="s">
        <v>661</v>
      </c>
      <c r="E237" t="s">
        <v>708</v>
      </c>
      <c r="F237" t="s">
        <v>1825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709</v>
      </c>
      <c r="C238" t="s">
        <v>1822</v>
      </c>
      <c r="D238" t="s">
        <v>634</v>
      </c>
      <c r="E238" t="s">
        <v>710</v>
      </c>
      <c r="F238" t="s">
        <v>1825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711</v>
      </c>
      <c r="C239" t="s">
        <v>1822</v>
      </c>
      <c r="D239" t="s">
        <v>634</v>
      </c>
      <c r="E239" t="s">
        <v>712</v>
      </c>
      <c r="F239" t="s">
        <v>1825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713</v>
      </c>
      <c r="C240" t="s">
        <v>1822</v>
      </c>
      <c r="D240" t="s">
        <v>1837</v>
      </c>
      <c r="E240" t="s">
        <v>714</v>
      </c>
      <c r="F240" t="s">
        <v>1825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715</v>
      </c>
      <c r="C241" t="s">
        <v>1822</v>
      </c>
      <c r="D241" t="s">
        <v>1837</v>
      </c>
      <c r="E241" t="s">
        <v>716</v>
      </c>
      <c r="F241" t="s">
        <v>1825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717</v>
      </c>
      <c r="C242" t="s">
        <v>1822</v>
      </c>
      <c r="D242" t="s">
        <v>1837</v>
      </c>
      <c r="E242" t="s">
        <v>718</v>
      </c>
      <c r="F242" t="s">
        <v>1825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719</v>
      </c>
      <c r="C243" t="s">
        <v>1822</v>
      </c>
      <c r="D243" t="s">
        <v>631</v>
      </c>
      <c r="E243" t="s">
        <v>720</v>
      </c>
      <c r="F243" t="s">
        <v>1825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721</v>
      </c>
      <c r="C244" t="s">
        <v>1865</v>
      </c>
      <c r="D244" t="s">
        <v>1858</v>
      </c>
      <c r="E244" t="s">
        <v>722</v>
      </c>
      <c r="F244" t="s">
        <v>1825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723</v>
      </c>
      <c r="C245" t="s">
        <v>1822</v>
      </c>
      <c r="D245" t="s">
        <v>1032</v>
      </c>
      <c r="E245" t="s">
        <v>724</v>
      </c>
      <c r="F245" t="s">
        <v>1825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725</v>
      </c>
      <c r="C246" t="s">
        <v>1865</v>
      </c>
      <c r="D246" t="s">
        <v>726</v>
      </c>
      <c r="E246" t="s">
        <v>727</v>
      </c>
      <c r="F246" t="s">
        <v>1825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728</v>
      </c>
      <c r="C247" t="s">
        <v>1822</v>
      </c>
      <c r="D247" t="s">
        <v>634</v>
      </c>
      <c r="E247" t="s">
        <v>729</v>
      </c>
      <c r="F247" t="s">
        <v>1825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730</v>
      </c>
      <c r="C248" t="s">
        <v>1865</v>
      </c>
      <c r="D248" s="104" t="s">
        <v>1858</v>
      </c>
      <c r="E248" t="s">
        <v>731</v>
      </c>
      <c r="F248" t="s">
        <v>1825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732</v>
      </c>
      <c r="C249" t="s">
        <v>1865</v>
      </c>
      <c r="D249" t="s">
        <v>1858</v>
      </c>
      <c r="E249" t="s">
        <v>733</v>
      </c>
      <c r="F249" t="s">
        <v>1825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734</v>
      </c>
      <c r="C250" t="s">
        <v>1822</v>
      </c>
      <c r="D250" t="s">
        <v>634</v>
      </c>
      <c r="E250" t="s">
        <v>735</v>
      </c>
      <c r="F250" t="s">
        <v>1825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736</v>
      </c>
      <c r="C251" t="s">
        <v>1865</v>
      </c>
      <c r="D251" t="s">
        <v>664</v>
      </c>
      <c r="E251" t="s">
        <v>737</v>
      </c>
      <c r="F251" t="s">
        <v>1825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738</v>
      </c>
      <c r="C252" t="s">
        <v>1865</v>
      </c>
      <c r="D252" t="s">
        <v>664</v>
      </c>
      <c r="E252" t="s">
        <v>739</v>
      </c>
      <c r="F252" t="s">
        <v>1825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740</v>
      </c>
      <c r="C253" t="s">
        <v>1865</v>
      </c>
      <c r="D253" t="s">
        <v>1858</v>
      </c>
      <c r="E253" t="s">
        <v>741</v>
      </c>
      <c r="F253" t="s">
        <v>1825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742</v>
      </c>
      <c r="C254" t="s">
        <v>1865</v>
      </c>
      <c r="D254" t="s">
        <v>1837</v>
      </c>
      <c r="E254" t="s">
        <v>743</v>
      </c>
      <c r="F254" t="s">
        <v>1825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744</v>
      </c>
      <c r="C255" t="s">
        <v>1865</v>
      </c>
      <c r="D255" t="s">
        <v>1837</v>
      </c>
      <c r="E255" t="s">
        <v>745</v>
      </c>
      <c r="F255" t="s">
        <v>1825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746</v>
      </c>
      <c r="C256" t="s">
        <v>1822</v>
      </c>
      <c r="D256" t="s">
        <v>634</v>
      </c>
      <c r="E256" t="s">
        <v>747</v>
      </c>
      <c r="F256" t="s">
        <v>1825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748</v>
      </c>
      <c r="C257" t="s">
        <v>1822</v>
      </c>
      <c r="D257" t="s">
        <v>631</v>
      </c>
      <c r="E257" t="s">
        <v>749</v>
      </c>
      <c r="F257" t="s">
        <v>1825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750</v>
      </c>
      <c r="C258" t="s">
        <v>1822</v>
      </c>
      <c r="D258" t="s">
        <v>1837</v>
      </c>
      <c r="E258" t="s">
        <v>751</v>
      </c>
      <c r="F258" t="s">
        <v>1825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752</v>
      </c>
      <c r="C259" t="s">
        <v>1822</v>
      </c>
      <c r="D259" t="s">
        <v>1837</v>
      </c>
      <c r="E259" t="s">
        <v>753</v>
      </c>
      <c r="F259" t="s">
        <v>1825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754</v>
      </c>
      <c r="C260" t="s">
        <v>1865</v>
      </c>
      <c r="D260" t="s">
        <v>755</v>
      </c>
      <c r="E260" t="s">
        <v>756</v>
      </c>
      <c r="F260" t="s">
        <v>1825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757</v>
      </c>
      <c r="C261" t="s">
        <v>1865</v>
      </c>
      <c r="D261" t="s">
        <v>1837</v>
      </c>
      <c r="E261" t="s">
        <v>758</v>
      </c>
      <c r="F261" t="s">
        <v>1825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759</v>
      </c>
      <c r="C262" t="s">
        <v>1822</v>
      </c>
      <c r="D262" t="s">
        <v>634</v>
      </c>
      <c r="E262" t="s">
        <v>2413</v>
      </c>
      <c r="F262" t="s">
        <v>1825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2414</v>
      </c>
      <c r="C263" t="s">
        <v>1822</v>
      </c>
      <c r="D263" t="s">
        <v>634</v>
      </c>
      <c r="E263" t="s">
        <v>2415</v>
      </c>
      <c r="F263" t="s">
        <v>1825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2416</v>
      </c>
      <c r="C264" t="s">
        <v>1822</v>
      </c>
      <c r="D264" t="s">
        <v>634</v>
      </c>
      <c r="E264" t="s">
        <v>2417</v>
      </c>
      <c r="F264" t="s">
        <v>1825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2418</v>
      </c>
      <c r="C265" t="s">
        <v>1822</v>
      </c>
      <c r="D265" t="s">
        <v>634</v>
      </c>
      <c r="E265" t="s">
        <v>2419</v>
      </c>
      <c r="F265" t="s">
        <v>1825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2420</v>
      </c>
      <c r="C266" t="s">
        <v>1822</v>
      </c>
      <c r="D266" t="s">
        <v>634</v>
      </c>
      <c r="E266" t="s">
        <v>2421</v>
      </c>
      <c r="F266" t="s">
        <v>1825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2422</v>
      </c>
      <c r="C267" t="s">
        <v>1822</v>
      </c>
      <c r="D267" t="s">
        <v>634</v>
      </c>
      <c r="E267" t="s">
        <v>2423</v>
      </c>
      <c r="F267" t="s">
        <v>1825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2424</v>
      </c>
      <c r="C268" t="s">
        <v>1822</v>
      </c>
      <c r="D268" t="s">
        <v>1837</v>
      </c>
      <c r="E268" t="s">
        <v>2425</v>
      </c>
      <c r="F268" t="s">
        <v>1825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2426</v>
      </c>
      <c r="C269" t="s">
        <v>1865</v>
      </c>
      <c r="D269" t="s">
        <v>1837</v>
      </c>
      <c r="E269" t="s">
        <v>2427</v>
      </c>
      <c r="F269" t="s">
        <v>1825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2428</v>
      </c>
      <c r="C270" t="s">
        <v>1865</v>
      </c>
      <c r="D270" t="s">
        <v>1837</v>
      </c>
      <c r="E270" t="s">
        <v>2429</v>
      </c>
      <c r="F270" t="s">
        <v>1825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2430</v>
      </c>
      <c r="C271" t="s">
        <v>1865</v>
      </c>
      <c r="D271" t="s">
        <v>1837</v>
      </c>
      <c r="E271" t="s">
        <v>2431</v>
      </c>
      <c r="F271" t="s">
        <v>1825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2432</v>
      </c>
      <c r="C272" t="s">
        <v>1865</v>
      </c>
      <c r="D272" t="s">
        <v>1837</v>
      </c>
      <c r="E272" t="s">
        <v>2433</v>
      </c>
      <c r="F272" t="s">
        <v>1825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2434</v>
      </c>
      <c r="C273" t="s">
        <v>1822</v>
      </c>
      <c r="D273" t="s">
        <v>1837</v>
      </c>
      <c r="E273" t="s">
        <v>2435</v>
      </c>
      <c r="F273" t="s">
        <v>1844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2436</v>
      </c>
      <c r="C274" t="s">
        <v>1865</v>
      </c>
      <c r="D274" t="s">
        <v>1837</v>
      </c>
      <c r="E274" t="s">
        <v>2437</v>
      </c>
      <c r="F274" t="s">
        <v>1825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2438</v>
      </c>
      <c r="C275" t="s">
        <v>1822</v>
      </c>
      <c r="D275" t="s">
        <v>1837</v>
      </c>
      <c r="E275" t="s">
        <v>2439</v>
      </c>
      <c r="F275" t="s">
        <v>1825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2440</v>
      </c>
      <c r="C276" t="s">
        <v>1822</v>
      </c>
      <c r="D276" t="s">
        <v>1837</v>
      </c>
      <c r="E276" t="s">
        <v>2441</v>
      </c>
      <c r="F276" t="s">
        <v>1825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2442</v>
      </c>
      <c r="C277" t="s">
        <v>1822</v>
      </c>
      <c r="D277" t="s">
        <v>1837</v>
      </c>
      <c r="E277" t="s">
        <v>2443</v>
      </c>
      <c r="F277" t="s">
        <v>1825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2444</v>
      </c>
      <c r="C278" t="s">
        <v>1865</v>
      </c>
      <c r="D278" t="s">
        <v>1837</v>
      </c>
      <c r="E278" t="s">
        <v>2445</v>
      </c>
      <c r="F278" t="s">
        <v>1825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2446</v>
      </c>
      <c r="C279" t="s">
        <v>1865</v>
      </c>
      <c r="D279" t="s">
        <v>2447</v>
      </c>
      <c r="E279" t="s">
        <v>2448</v>
      </c>
      <c r="F279" t="s">
        <v>1825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2449</v>
      </c>
      <c r="C280" t="s">
        <v>1822</v>
      </c>
      <c r="D280" t="s">
        <v>2450</v>
      </c>
      <c r="E280" t="s">
        <v>2451</v>
      </c>
      <c r="F280" t="s">
        <v>1825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2452</v>
      </c>
      <c r="C281" t="s">
        <v>1865</v>
      </c>
      <c r="D281" t="s">
        <v>1837</v>
      </c>
      <c r="E281" t="s">
        <v>2453</v>
      </c>
      <c r="F281" t="s">
        <v>1825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2454</v>
      </c>
      <c r="C282" t="s">
        <v>1865</v>
      </c>
      <c r="D282" t="s">
        <v>1837</v>
      </c>
      <c r="E282" t="s">
        <v>2455</v>
      </c>
      <c r="F282" t="s">
        <v>1825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2456</v>
      </c>
      <c r="C283" t="s">
        <v>1865</v>
      </c>
      <c r="D283" t="s">
        <v>1837</v>
      </c>
      <c r="E283" t="s">
        <v>2457</v>
      </c>
      <c r="F283" t="s">
        <v>1825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2458</v>
      </c>
      <c r="C284" t="s">
        <v>1865</v>
      </c>
      <c r="D284" t="s">
        <v>634</v>
      </c>
      <c r="E284" t="s">
        <v>2459</v>
      </c>
      <c r="F284" t="s">
        <v>1825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2460</v>
      </c>
      <c r="C285" t="s">
        <v>1865</v>
      </c>
      <c r="D285" t="s">
        <v>1837</v>
      </c>
      <c r="E285" t="s">
        <v>2461</v>
      </c>
      <c r="F285" t="s">
        <v>1825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2462</v>
      </c>
      <c r="C286" t="s">
        <v>1822</v>
      </c>
      <c r="D286" t="s">
        <v>642</v>
      </c>
      <c r="E286" t="s">
        <v>2463</v>
      </c>
      <c r="F286" t="s">
        <v>1825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2464</v>
      </c>
      <c r="C287" t="s">
        <v>1822</v>
      </c>
      <c r="D287" t="s">
        <v>642</v>
      </c>
      <c r="E287" t="s">
        <v>2465</v>
      </c>
      <c r="F287" t="s">
        <v>1825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2466</v>
      </c>
      <c r="C288" t="s">
        <v>1865</v>
      </c>
      <c r="D288" t="s">
        <v>1837</v>
      </c>
      <c r="E288" t="s">
        <v>2467</v>
      </c>
      <c r="F288" t="s">
        <v>1825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2468</v>
      </c>
      <c r="C289" t="s">
        <v>1865</v>
      </c>
      <c r="D289" t="s">
        <v>1837</v>
      </c>
      <c r="E289" t="s">
        <v>2469</v>
      </c>
      <c r="F289" t="s">
        <v>1825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2470</v>
      </c>
      <c r="C290" t="s">
        <v>1865</v>
      </c>
      <c r="D290" t="s">
        <v>2471</v>
      </c>
      <c r="E290" t="s">
        <v>2472</v>
      </c>
      <c r="F290" t="s">
        <v>1825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2473</v>
      </c>
      <c r="C291" t="s">
        <v>1822</v>
      </c>
      <c r="D291" t="s">
        <v>1837</v>
      </c>
      <c r="E291" t="s">
        <v>2474</v>
      </c>
      <c r="F291" t="s">
        <v>1844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2475</v>
      </c>
      <c r="C292" t="s">
        <v>1822</v>
      </c>
      <c r="D292" t="s">
        <v>1837</v>
      </c>
      <c r="E292" t="s">
        <v>2476</v>
      </c>
      <c r="F292" t="s">
        <v>1844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2477</v>
      </c>
      <c r="C293" t="s">
        <v>1822</v>
      </c>
      <c r="D293" t="s">
        <v>1837</v>
      </c>
      <c r="E293" t="s">
        <v>2478</v>
      </c>
      <c r="F293" t="s">
        <v>1825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2479</v>
      </c>
      <c r="C294" t="s">
        <v>1822</v>
      </c>
      <c r="D294" t="s">
        <v>1837</v>
      </c>
      <c r="E294" t="s">
        <v>2480</v>
      </c>
      <c r="F294" t="s">
        <v>1844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2481</v>
      </c>
      <c r="C295" t="s">
        <v>1822</v>
      </c>
      <c r="D295" t="s">
        <v>1837</v>
      </c>
      <c r="E295" t="s">
        <v>2482</v>
      </c>
      <c r="F295" t="s">
        <v>1825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2483</v>
      </c>
      <c r="C296" t="s">
        <v>1865</v>
      </c>
      <c r="D296" t="s">
        <v>1837</v>
      </c>
      <c r="E296" t="s">
        <v>2484</v>
      </c>
      <c r="F296" t="s">
        <v>1825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2485</v>
      </c>
      <c r="C297" t="s">
        <v>1865</v>
      </c>
      <c r="D297" t="s">
        <v>1837</v>
      </c>
      <c r="E297" t="s">
        <v>2486</v>
      </c>
      <c r="F297" t="s">
        <v>1825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2487</v>
      </c>
      <c r="C298" t="s">
        <v>1865</v>
      </c>
      <c r="D298" t="s">
        <v>1858</v>
      </c>
      <c r="E298" t="s">
        <v>2488</v>
      </c>
      <c r="F298" t="s">
        <v>1825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2489</v>
      </c>
      <c r="C299" t="s">
        <v>1865</v>
      </c>
      <c r="D299" t="s">
        <v>1837</v>
      </c>
      <c r="E299" t="s">
        <v>2490</v>
      </c>
      <c r="F299" t="s">
        <v>1825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2491</v>
      </c>
      <c r="C300" t="s">
        <v>1865</v>
      </c>
      <c r="D300" t="s">
        <v>1871</v>
      </c>
      <c r="E300" t="s">
        <v>2492</v>
      </c>
      <c r="F300" t="s">
        <v>1825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2493</v>
      </c>
      <c r="C301" t="s">
        <v>1865</v>
      </c>
      <c r="D301" t="s">
        <v>1837</v>
      </c>
      <c r="E301" t="s">
        <v>2494</v>
      </c>
      <c r="F301" t="s">
        <v>1825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2495</v>
      </c>
      <c r="C302" t="s">
        <v>1822</v>
      </c>
      <c r="D302" t="s">
        <v>1858</v>
      </c>
      <c r="E302" t="s">
        <v>2496</v>
      </c>
      <c r="F302" t="s">
        <v>1825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2497</v>
      </c>
      <c r="C303" t="s">
        <v>1865</v>
      </c>
      <c r="D303" s="104" t="s">
        <v>1837</v>
      </c>
      <c r="E303" t="s">
        <v>2498</v>
      </c>
      <c r="F303" t="s">
        <v>1825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2499</v>
      </c>
      <c r="C304" t="s">
        <v>1822</v>
      </c>
      <c r="D304" t="s">
        <v>2500</v>
      </c>
      <c r="E304" t="s">
        <v>2501</v>
      </c>
      <c r="F304" t="s">
        <v>1825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2502</v>
      </c>
      <c r="C305" t="s">
        <v>1822</v>
      </c>
      <c r="D305" t="s">
        <v>2503</v>
      </c>
      <c r="E305" t="s">
        <v>2504</v>
      </c>
      <c r="F305" t="s">
        <v>1844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2505</v>
      </c>
      <c r="C306" t="s">
        <v>1822</v>
      </c>
      <c r="D306" t="s">
        <v>2506</v>
      </c>
      <c r="E306" t="s">
        <v>2507</v>
      </c>
      <c r="F306" t="s">
        <v>1825</v>
      </c>
      <c r="G306" t="str">
        <f>VLOOKUP(A306,'[2]Grades '!A$1:D$65536,3,FALSE)</f>
        <v>C_11</v>
      </c>
    </row>
    <row r="307" spans="1:7" x14ac:dyDescent="0.25">
      <c r="A307">
        <v>90811</v>
      </c>
      <c r="B307" s="4" t="s">
        <v>2508</v>
      </c>
      <c r="C307" t="s">
        <v>1822</v>
      </c>
      <c r="E307" t="s">
        <v>2509</v>
      </c>
      <c r="F307" t="s">
        <v>1825</v>
      </c>
      <c r="G307" t="s">
        <v>2510</v>
      </c>
    </row>
    <row r="308" spans="1:7" x14ac:dyDescent="0.25">
      <c r="A308">
        <v>24116</v>
      </c>
      <c r="B308" t="s">
        <v>2511</v>
      </c>
      <c r="C308" t="s">
        <v>1822</v>
      </c>
      <c r="D308" t="s">
        <v>2512</v>
      </c>
      <c r="E308" t="s">
        <v>2513</v>
      </c>
      <c r="F308" t="s">
        <v>1844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2514</v>
      </c>
      <c r="C309" t="s">
        <v>1822</v>
      </c>
      <c r="D309" t="s">
        <v>1886</v>
      </c>
      <c r="E309" t="s">
        <v>2515</v>
      </c>
      <c r="F309" t="s">
        <v>1825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2516</v>
      </c>
      <c r="C310" t="s">
        <v>1822</v>
      </c>
      <c r="D310" t="s">
        <v>1886</v>
      </c>
      <c r="E310" t="s">
        <v>2517</v>
      </c>
      <c r="F310" t="s">
        <v>1825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2518</v>
      </c>
      <c r="C311" t="s">
        <v>1822</v>
      </c>
      <c r="D311" t="s">
        <v>1886</v>
      </c>
      <c r="E311" t="s">
        <v>2519</v>
      </c>
      <c r="F311" t="s">
        <v>1825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2520</v>
      </c>
      <c r="C312" t="s">
        <v>1822</v>
      </c>
      <c r="D312" t="s">
        <v>1886</v>
      </c>
      <c r="E312" t="s">
        <v>2521</v>
      </c>
      <c r="F312" t="s">
        <v>1825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2522</v>
      </c>
      <c r="C313" t="s">
        <v>1822</v>
      </c>
      <c r="D313" t="s">
        <v>2523</v>
      </c>
      <c r="E313" t="s">
        <v>2524</v>
      </c>
      <c r="F313" t="s">
        <v>1844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2525</v>
      </c>
      <c r="C314" t="s">
        <v>1822</v>
      </c>
      <c r="D314" t="s">
        <v>2523</v>
      </c>
      <c r="E314" t="s">
        <v>2526</v>
      </c>
      <c r="F314" t="s">
        <v>1844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2527</v>
      </c>
      <c r="C315" t="s">
        <v>1822</v>
      </c>
      <c r="D315" t="s">
        <v>1042</v>
      </c>
      <c r="E315" t="s">
        <v>2528</v>
      </c>
      <c r="F315" t="s">
        <v>1844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2529</v>
      </c>
      <c r="C316" t="s">
        <v>1822</v>
      </c>
      <c r="D316" t="s">
        <v>2530</v>
      </c>
      <c r="E316" t="s">
        <v>2531</v>
      </c>
      <c r="F316" t="s">
        <v>1825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2532</v>
      </c>
      <c r="C317" t="s">
        <v>1822</v>
      </c>
      <c r="D317" t="s">
        <v>2530</v>
      </c>
      <c r="E317" t="s">
        <v>2533</v>
      </c>
      <c r="F317" t="s">
        <v>1825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2534</v>
      </c>
      <c r="C318" t="s">
        <v>1822</v>
      </c>
      <c r="D318" t="s">
        <v>2530</v>
      </c>
      <c r="E318" t="s">
        <v>2535</v>
      </c>
      <c r="F318" t="s">
        <v>1825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2536</v>
      </c>
      <c r="C319" t="s">
        <v>1822</v>
      </c>
      <c r="D319" t="s">
        <v>2537</v>
      </c>
      <c r="E319" t="s">
        <v>2538</v>
      </c>
      <c r="F319" t="s">
        <v>1844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2539</v>
      </c>
      <c r="C320" t="s">
        <v>1822</v>
      </c>
      <c r="D320" t="s">
        <v>2540</v>
      </c>
      <c r="E320" t="s">
        <v>2541</v>
      </c>
      <c r="F320" t="s">
        <v>1844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2542</v>
      </c>
      <c r="C321" t="s">
        <v>1822</v>
      </c>
      <c r="D321" t="s">
        <v>2540</v>
      </c>
      <c r="E321" t="s">
        <v>2543</v>
      </c>
      <c r="F321" t="s">
        <v>1844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2544</v>
      </c>
      <c r="C322" t="s">
        <v>1822</v>
      </c>
      <c r="D322" t="s">
        <v>2545</v>
      </c>
      <c r="E322" t="s">
        <v>2546</v>
      </c>
      <c r="F322" t="s">
        <v>1844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2547</v>
      </c>
      <c r="C323" t="s">
        <v>1822</v>
      </c>
      <c r="D323" t="s">
        <v>2548</v>
      </c>
      <c r="E323" t="s">
        <v>2549</v>
      </c>
      <c r="F323" t="s">
        <v>1844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2550</v>
      </c>
      <c r="C324" t="s">
        <v>1822</v>
      </c>
      <c r="D324" s="104" t="s">
        <v>2551</v>
      </c>
      <c r="E324" t="s">
        <v>2552</v>
      </c>
      <c r="F324" t="s">
        <v>1844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2553</v>
      </c>
      <c r="C325" t="s">
        <v>1822</v>
      </c>
      <c r="D325" t="s">
        <v>2548</v>
      </c>
      <c r="E325" t="s">
        <v>2554</v>
      </c>
      <c r="F325" t="s">
        <v>1844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2555</v>
      </c>
      <c r="C326" t="s">
        <v>1822</v>
      </c>
      <c r="D326" t="s">
        <v>2556</v>
      </c>
      <c r="E326" t="s">
        <v>2557</v>
      </c>
      <c r="F326" t="s">
        <v>1844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2558</v>
      </c>
      <c r="C327" t="s">
        <v>1822</v>
      </c>
      <c r="D327" t="s">
        <v>2559</v>
      </c>
      <c r="E327" t="s">
        <v>2560</v>
      </c>
      <c r="F327" t="s">
        <v>1844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2561</v>
      </c>
      <c r="C328" t="s">
        <v>1822</v>
      </c>
      <c r="D328" t="s">
        <v>2562</v>
      </c>
      <c r="E328" t="s">
        <v>2563</v>
      </c>
      <c r="F328" t="s">
        <v>1825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2564</v>
      </c>
      <c r="C329" t="s">
        <v>1822</v>
      </c>
      <c r="D329" t="s">
        <v>2565</v>
      </c>
      <c r="E329" t="s">
        <v>2566</v>
      </c>
      <c r="F329" t="s">
        <v>1825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2567</v>
      </c>
      <c r="C330" t="s">
        <v>1822</v>
      </c>
      <c r="D330" t="s">
        <v>2568</v>
      </c>
      <c r="E330" t="s">
        <v>2569</v>
      </c>
      <c r="F330" t="s">
        <v>1844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2570</v>
      </c>
      <c r="C331" t="s">
        <v>1822</v>
      </c>
      <c r="D331" t="s">
        <v>2571</v>
      </c>
      <c r="E331" t="s">
        <v>2572</v>
      </c>
      <c r="F331" t="s">
        <v>1844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2573</v>
      </c>
      <c r="C332" t="s">
        <v>1822</v>
      </c>
      <c r="D332" t="s">
        <v>2574</v>
      </c>
      <c r="E332" t="s">
        <v>2575</v>
      </c>
      <c r="F332" t="s">
        <v>1844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2576</v>
      </c>
      <c r="C333" t="s">
        <v>1822</v>
      </c>
      <c r="D333" t="s">
        <v>2577</v>
      </c>
      <c r="E333" t="s">
        <v>2578</v>
      </c>
      <c r="F333" t="s">
        <v>1825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2579</v>
      </c>
      <c r="C334" t="s">
        <v>1822</v>
      </c>
      <c r="D334" t="s">
        <v>2577</v>
      </c>
      <c r="E334" t="s">
        <v>2580</v>
      </c>
      <c r="F334" t="s">
        <v>1825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2581</v>
      </c>
      <c r="C335" t="s">
        <v>1822</v>
      </c>
      <c r="D335" t="s">
        <v>2577</v>
      </c>
      <c r="E335" t="s">
        <v>2582</v>
      </c>
      <c r="F335" t="s">
        <v>1825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502</v>
      </c>
      <c r="C336" t="s">
        <v>1822</v>
      </c>
      <c r="D336" t="s">
        <v>2577</v>
      </c>
      <c r="E336" t="s">
        <v>2583</v>
      </c>
      <c r="F336" t="s">
        <v>1825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2584</v>
      </c>
      <c r="C337" t="s">
        <v>1822</v>
      </c>
      <c r="D337" t="s">
        <v>2585</v>
      </c>
      <c r="E337" t="s">
        <v>2586</v>
      </c>
      <c r="F337" t="s">
        <v>1844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2587</v>
      </c>
      <c r="C338" t="s">
        <v>1865</v>
      </c>
      <c r="D338" t="s">
        <v>2588</v>
      </c>
      <c r="E338" t="s">
        <v>2589</v>
      </c>
      <c r="F338" t="s">
        <v>1825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2590</v>
      </c>
      <c r="C339" t="s">
        <v>1822</v>
      </c>
      <c r="D339" t="s">
        <v>2591</v>
      </c>
      <c r="E339" t="s">
        <v>2592</v>
      </c>
      <c r="F339" t="s">
        <v>1844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2593</v>
      </c>
      <c r="C340" t="s">
        <v>1822</v>
      </c>
      <c r="D340" t="s">
        <v>2591</v>
      </c>
      <c r="E340" t="s">
        <v>2594</v>
      </c>
      <c r="F340" t="s">
        <v>1844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2595</v>
      </c>
      <c r="C341" t="s">
        <v>1822</v>
      </c>
      <c r="D341" t="s">
        <v>1866</v>
      </c>
      <c r="E341" t="s">
        <v>2596</v>
      </c>
      <c r="F341" t="s">
        <v>1844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2597</v>
      </c>
      <c r="C342" t="s">
        <v>1822</v>
      </c>
      <c r="D342" t="s">
        <v>1866</v>
      </c>
      <c r="E342" t="s">
        <v>2598</v>
      </c>
      <c r="F342" t="s">
        <v>1844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2599</v>
      </c>
      <c r="C343" t="s">
        <v>1822</v>
      </c>
      <c r="D343" t="s">
        <v>1866</v>
      </c>
      <c r="E343" t="s">
        <v>2600</v>
      </c>
      <c r="F343" t="s">
        <v>1844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2601</v>
      </c>
      <c r="C344" t="s">
        <v>1822</v>
      </c>
      <c r="D344" t="s">
        <v>1866</v>
      </c>
      <c r="E344" t="s">
        <v>2602</v>
      </c>
      <c r="F344" t="s">
        <v>1844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2603</v>
      </c>
      <c r="C345" t="s">
        <v>1822</v>
      </c>
      <c r="D345" t="s">
        <v>2500</v>
      </c>
      <c r="E345" t="s">
        <v>2604</v>
      </c>
      <c r="F345" t="s">
        <v>1844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2605</v>
      </c>
      <c r="C346" t="s">
        <v>1822</v>
      </c>
      <c r="D346" t="s">
        <v>2500</v>
      </c>
      <c r="E346" t="s">
        <v>2606</v>
      </c>
      <c r="F346" t="s">
        <v>1844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2607</v>
      </c>
      <c r="C347" t="s">
        <v>1822</v>
      </c>
      <c r="D347" t="s">
        <v>2500</v>
      </c>
      <c r="E347" t="s">
        <v>2608</v>
      </c>
      <c r="F347" t="s">
        <v>1844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2609</v>
      </c>
      <c r="C348" t="s">
        <v>1822</v>
      </c>
      <c r="D348" t="s">
        <v>2610</v>
      </c>
      <c r="E348" t="s">
        <v>2611</v>
      </c>
      <c r="F348" t="s">
        <v>1844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2612</v>
      </c>
      <c r="C349" t="s">
        <v>1822</v>
      </c>
      <c r="D349" t="s">
        <v>2610</v>
      </c>
      <c r="E349" t="s">
        <v>2613</v>
      </c>
      <c r="F349" t="s">
        <v>1844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2614</v>
      </c>
      <c r="C350" t="s">
        <v>1822</v>
      </c>
      <c r="D350" t="s">
        <v>2615</v>
      </c>
      <c r="E350" t="s">
        <v>2616</v>
      </c>
      <c r="F350" t="s">
        <v>1825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2617</v>
      </c>
      <c r="C351" t="s">
        <v>1822</v>
      </c>
      <c r="D351" t="s">
        <v>767</v>
      </c>
      <c r="E351" t="s">
        <v>2618</v>
      </c>
      <c r="F351" t="s">
        <v>1825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2619</v>
      </c>
      <c r="C352" t="s">
        <v>1822</v>
      </c>
      <c r="D352" t="s">
        <v>767</v>
      </c>
      <c r="E352" t="s">
        <v>2620</v>
      </c>
      <c r="F352" t="s">
        <v>1825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2621</v>
      </c>
      <c r="C353" t="s">
        <v>1822</v>
      </c>
      <c r="D353" t="s">
        <v>1909</v>
      </c>
      <c r="E353" t="s">
        <v>2622</v>
      </c>
      <c r="F353" t="s">
        <v>1844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2623</v>
      </c>
      <c r="C354" t="s">
        <v>1822</v>
      </c>
      <c r="D354" t="s">
        <v>1909</v>
      </c>
      <c r="E354" t="s">
        <v>2624</v>
      </c>
      <c r="F354" t="s">
        <v>1844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2625</v>
      </c>
      <c r="C355" t="s">
        <v>1822</v>
      </c>
      <c r="D355" t="s">
        <v>2626</v>
      </c>
      <c r="E355" t="s">
        <v>2627</v>
      </c>
      <c r="F355" t="s">
        <v>1844</v>
      </c>
      <c r="G355" t="s">
        <v>2628</v>
      </c>
    </row>
    <row r="356" spans="1:7" x14ac:dyDescent="0.25">
      <c r="A356">
        <v>16165</v>
      </c>
      <c r="B356" t="s">
        <v>2629</v>
      </c>
      <c r="C356" t="s">
        <v>1822</v>
      </c>
      <c r="D356" t="s">
        <v>2630</v>
      </c>
      <c r="E356" t="s">
        <v>2631</v>
      </c>
      <c r="F356" t="s">
        <v>1844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2632</v>
      </c>
      <c r="C357" t="s">
        <v>1822</v>
      </c>
      <c r="D357" t="s">
        <v>2630</v>
      </c>
      <c r="E357" t="s">
        <v>2633</v>
      </c>
      <c r="F357" t="s">
        <v>1844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2634</v>
      </c>
      <c r="C358" t="s">
        <v>1822</v>
      </c>
      <c r="D358" t="s">
        <v>2630</v>
      </c>
      <c r="E358" t="s">
        <v>2635</v>
      </c>
      <c r="F358" t="s">
        <v>1825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2636</v>
      </c>
      <c r="C359" t="s">
        <v>1822</v>
      </c>
      <c r="D359" t="s">
        <v>2637</v>
      </c>
      <c r="E359" t="s">
        <v>2638</v>
      </c>
      <c r="F359" t="s">
        <v>1844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2639</v>
      </c>
      <c r="C360" t="s">
        <v>1822</v>
      </c>
      <c r="D360" t="s">
        <v>2637</v>
      </c>
      <c r="E360" t="s">
        <v>2640</v>
      </c>
      <c r="F360" t="s">
        <v>1844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2641</v>
      </c>
      <c r="C361" t="s">
        <v>1822</v>
      </c>
      <c r="D361" t="s">
        <v>2637</v>
      </c>
      <c r="E361" t="s">
        <v>2642</v>
      </c>
      <c r="F361" t="s">
        <v>1825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2643</v>
      </c>
      <c r="C362" t="s">
        <v>1822</v>
      </c>
      <c r="D362" t="s">
        <v>2637</v>
      </c>
      <c r="E362" t="s">
        <v>2644</v>
      </c>
      <c r="F362" t="s">
        <v>1825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2645</v>
      </c>
      <c r="C363" t="s">
        <v>1822</v>
      </c>
      <c r="D363" t="s">
        <v>2646</v>
      </c>
      <c r="E363" t="s">
        <v>2647</v>
      </c>
      <c r="F363" t="s">
        <v>1825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2648</v>
      </c>
      <c r="C364" t="s">
        <v>1822</v>
      </c>
      <c r="D364" t="s">
        <v>2646</v>
      </c>
      <c r="E364" t="s">
        <v>2649</v>
      </c>
      <c r="F364" t="s">
        <v>1825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2650</v>
      </c>
      <c r="C365" t="s">
        <v>1822</v>
      </c>
      <c r="D365" t="s">
        <v>634</v>
      </c>
      <c r="E365" t="s">
        <v>2651</v>
      </c>
      <c r="F365" t="s">
        <v>1825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2652</v>
      </c>
      <c r="C366" t="s">
        <v>1822</v>
      </c>
      <c r="D366" t="s">
        <v>2653</v>
      </c>
      <c r="E366" t="s">
        <v>2654</v>
      </c>
      <c r="F366" t="s">
        <v>1844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2655</v>
      </c>
      <c r="C367" t="s">
        <v>1822</v>
      </c>
      <c r="D367" t="s">
        <v>2653</v>
      </c>
      <c r="E367" t="s">
        <v>2656</v>
      </c>
      <c r="F367" t="s">
        <v>1825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2657</v>
      </c>
      <c r="C368" t="s">
        <v>1822</v>
      </c>
      <c r="D368" t="s">
        <v>2610</v>
      </c>
      <c r="E368" t="s">
        <v>2658</v>
      </c>
      <c r="F368" t="s">
        <v>1825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2659</v>
      </c>
      <c r="C369" t="s">
        <v>1822</v>
      </c>
      <c r="D369" t="s">
        <v>2610</v>
      </c>
      <c r="E369" t="s">
        <v>2660</v>
      </c>
      <c r="F369" t="s">
        <v>1825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2661</v>
      </c>
      <c r="C370" t="s">
        <v>1822</v>
      </c>
      <c r="D370" t="s">
        <v>2610</v>
      </c>
      <c r="E370" t="s">
        <v>2662</v>
      </c>
      <c r="F370" t="s">
        <v>1825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2663</v>
      </c>
      <c r="C371" t="s">
        <v>1822</v>
      </c>
      <c r="D371" t="s">
        <v>2664</v>
      </c>
      <c r="E371" t="s">
        <v>2665</v>
      </c>
      <c r="F371" t="s">
        <v>1844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2666</v>
      </c>
      <c r="C372" t="s">
        <v>1822</v>
      </c>
      <c r="D372" t="s">
        <v>2667</v>
      </c>
      <c r="E372" t="s">
        <v>2668</v>
      </c>
      <c r="F372" t="s">
        <v>1825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2669</v>
      </c>
      <c r="C373" t="s">
        <v>1822</v>
      </c>
      <c r="D373" t="s">
        <v>2667</v>
      </c>
      <c r="E373" t="s">
        <v>2670</v>
      </c>
      <c r="F373" t="s">
        <v>1825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2671</v>
      </c>
      <c r="C374" t="s">
        <v>1822</v>
      </c>
      <c r="D374" t="s">
        <v>2667</v>
      </c>
      <c r="E374" t="s">
        <v>2672</v>
      </c>
      <c r="F374" t="s">
        <v>1825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2673</v>
      </c>
      <c r="C375" t="s">
        <v>1822</v>
      </c>
      <c r="D375" t="s">
        <v>2674</v>
      </c>
      <c r="E375" t="s">
        <v>2675</v>
      </c>
      <c r="F375" t="s">
        <v>1825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1055</v>
      </c>
      <c r="C376" t="s">
        <v>1822</v>
      </c>
      <c r="D376" t="s">
        <v>1056</v>
      </c>
      <c r="E376" t="s">
        <v>1057</v>
      </c>
      <c r="F376" t="s">
        <v>1844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1058</v>
      </c>
      <c r="C377" t="s">
        <v>1822</v>
      </c>
      <c r="D377" t="s">
        <v>1056</v>
      </c>
      <c r="E377" t="s">
        <v>1059</v>
      </c>
      <c r="F377" t="s">
        <v>1844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1060</v>
      </c>
      <c r="C378" t="s">
        <v>1822</v>
      </c>
      <c r="D378" t="s">
        <v>1056</v>
      </c>
      <c r="E378" t="s">
        <v>1061</v>
      </c>
      <c r="F378" t="s">
        <v>1844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1062</v>
      </c>
      <c r="C379" t="s">
        <v>1865</v>
      </c>
      <c r="D379" t="s">
        <v>1837</v>
      </c>
      <c r="E379" t="s">
        <v>1063</v>
      </c>
      <c r="F379" t="s">
        <v>1825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1064</v>
      </c>
      <c r="C380" t="s">
        <v>1822</v>
      </c>
      <c r="D380" t="s">
        <v>1065</v>
      </c>
      <c r="E380" t="s">
        <v>1066</v>
      </c>
      <c r="F380" t="s">
        <v>1825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1067</v>
      </c>
      <c r="C381" t="s">
        <v>1822</v>
      </c>
      <c r="D381" t="s">
        <v>2471</v>
      </c>
      <c r="E381" t="s">
        <v>1068</v>
      </c>
      <c r="F381" t="s">
        <v>1825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1069</v>
      </c>
      <c r="C382" t="s">
        <v>1822</v>
      </c>
      <c r="D382" t="s">
        <v>1070</v>
      </c>
      <c r="E382" t="s">
        <v>1071</v>
      </c>
      <c r="F382" t="s">
        <v>1844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1072</v>
      </c>
      <c r="C383" t="s">
        <v>1822</v>
      </c>
      <c r="D383" t="s">
        <v>19</v>
      </c>
      <c r="E383" t="s">
        <v>20</v>
      </c>
      <c r="F383" t="s">
        <v>1844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21</v>
      </c>
      <c r="C384" t="s">
        <v>1822</v>
      </c>
      <c r="D384" t="s">
        <v>22</v>
      </c>
      <c r="E384" t="s">
        <v>23</v>
      </c>
      <c r="F384" t="s">
        <v>1844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24</v>
      </c>
      <c r="C385" t="s">
        <v>1822</v>
      </c>
      <c r="D385" t="s">
        <v>22</v>
      </c>
      <c r="E385" t="s">
        <v>25</v>
      </c>
      <c r="F385" t="s">
        <v>1844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26</v>
      </c>
      <c r="C386" t="s">
        <v>1822</v>
      </c>
      <c r="D386" t="s">
        <v>27</v>
      </c>
      <c r="E386" t="s">
        <v>28</v>
      </c>
      <c r="F386" t="s">
        <v>1844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29</v>
      </c>
      <c r="C387" t="s">
        <v>1822</v>
      </c>
      <c r="D387" t="s">
        <v>703</v>
      </c>
      <c r="E387" t="s">
        <v>30</v>
      </c>
      <c r="F387" t="s">
        <v>1844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31</v>
      </c>
      <c r="C388" t="s">
        <v>1822</v>
      </c>
      <c r="D388" t="s">
        <v>32</v>
      </c>
      <c r="E388" t="s">
        <v>33</v>
      </c>
      <c r="F388" t="s">
        <v>1844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34</v>
      </c>
      <c r="C389" t="s">
        <v>1822</v>
      </c>
      <c r="D389" t="s">
        <v>801</v>
      </c>
      <c r="E389" t="s">
        <v>35</v>
      </c>
      <c r="F389" t="s">
        <v>1844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36</v>
      </c>
      <c r="C390" t="s">
        <v>1822</v>
      </c>
      <c r="D390" t="s">
        <v>37</v>
      </c>
      <c r="E390" t="s">
        <v>38</v>
      </c>
      <c r="F390" t="s">
        <v>1825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39</v>
      </c>
      <c r="C391" t="s">
        <v>1822</v>
      </c>
      <c r="D391" t="s">
        <v>37</v>
      </c>
      <c r="E391" t="s">
        <v>40</v>
      </c>
      <c r="F391" t="s">
        <v>1825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483</v>
      </c>
      <c r="C392" t="s">
        <v>1822</v>
      </c>
      <c r="E392" t="s">
        <v>41</v>
      </c>
      <c r="F392" t="s">
        <v>1825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481</v>
      </c>
      <c r="C393" t="s">
        <v>1822</v>
      </c>
      <c r="E393" t="s">
        <v>42</v>
      </c>
      <c r="F393" t="s">
        <v>1825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43</v>
      </c>
      <c r="C394" t="s">
        <v>1822</v>
      </c>
      <c r="E394" t="s">
        <v>44</v>
      </c>
      <c r="F394" t="s">
        <v>1825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487</v>
      </c>
      <c r="C395" t="s">
        <v>1822</v>
      </c>
      <c r="E395" t="s">
        <v>45</v>
      </c>
      <c r="F395" t="s">
        <v>1825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46</v>
      </c>
      <c r="C396" t="s">
        <v>1822</v>
      </c>
      <c r="E396" t="s">
        <v>47</v>
      </c>
      <c r="F396" t="s">
        <v>1825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482</v>
      </c>
      <c r="C397" t="s">
        <v>1822</v>
      </c>
      <c r="E397" t="s">
        <v>48</v>
      </c>
      <c r="F397" t="s">
        <v>1825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518</v>
      </c>
      <c r="C398" t="s">
        <v>1822</v>
      </c>
      <c r="E398" t="s">
        <v>49</v>
      </c>
      <c r="F398" t="s">
        <v>1825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50</v>
      </c>
      <c r="C399" t="s">
        <v>1822</v>
      </c>
      <c r="D399" t="s">
        <v>51</v>
      </c>
      <c r="E399" t="s">
        <v>52</v>
      </c>
      <c r="F399" t="s">
        <v>1844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53</v>
      </c>
      <c r="C400" t="s">
        <v>1822</v>
      </c>
      <c r="D400" t="s">
        <v>51</v>
      </c>
      <c r="E400" t="s">
        <v>54</v>
      </c>
      <c r="F400" t="s">
        <v>1844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55</v>
      </c>
      <c r="C401" t="s">
        <v>1822</v>
      </c>
      <c r="D401" t="s">
        <v>56</v>
      </c>
      <c r="E401" t="s">
        <v>57</v>
      </c>
      <c r="F401" t="s">
        <v>1844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58</v>
      </c>
      <c r="C402" t="s">
        <v>1822</v>
      </c>
      <c r="D402" t="s">
        <v>59</v>
      </c>
      <c r="E402" t="s">
        <v>60</v>
      </c>
      <c r="F402" t="s">
        <v>1844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61</v>
      </c>
      <c r="C403" t="s">
        <v>1822</v>
      </c>
      <c r="D403" t="s">
        <v>62</v>
      </c>
      <c r="E403" t="s">
        <v>63</v>
      </c>
      <c r="F403" t="s">
        <v>1844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64</v>
      </c>
      <c r="C404" t="s">
        <v>1822</v>
      </c>
      <c r="D404" t="s">
        <v>65</v>
      </c>
      <c r="E404" t="s">
        <v>66</v>
      </c>
      <c r="F404" t="s">
        <v>1825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67</v>
      </c>
      <c r="C405" t="s">
        <v>1822</v>
      </c>
      <c r="D405" t="s">
        <v>65</v>
      </c>
      <c r="E405" t="s">
        <v>68</v>
      </c>
      <c r="F405" t="s">
        <v>1825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69</v>
      </c>
      <c r="C406" t="s">
        <v>1822</v>
      </c>
      <c r="D406" t="s">
        <v>65</v>
      </c>
      <c r="E406" t="s">
        <v>70</v>
      </c>
      <c r="F406" t="s">
        <v>1825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71</v>
      </c>
      <c r="C407" t="s">
        <v>1822</v>
      </c>
      <c r="D407" t="s">
        <v>72</v>
      </c>
      <c r="E407" t="s">
        <v>73</v>
      </c>
      <c r="F407" t="s">
        <v>1844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74</v>
      </c>
      <c r="C408" t="s">
        <v>1822</v>
      </c>
      <c r="D408" t="s">
        <v>75</v>
      </c>
      <c r="E408" t="s">
        <v>76</v>
      </c>
      <c r="F408" t="s">
        <v>1844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77</v>
      </c>
      <c r="C409" t="s">
        <v>1822</v>
      </c>
      <c r="D409" t="s">
        <v>75</v>
      </c>
      <c r="E409" t="s">
        <v>78</v>
      </c>
      <c r="F409" t="s">
        <v>1844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79</v>
      </c>
      <c r="C410" t="s">
        <v>1822</v>
      </c>
      <c r="D410" t="s">
        <v>80</v>
      </c>
      <c r="E410" t="s">
        <v>81</v>
      </c>
      <c r="F410" t="s">
        <v>1844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82</v>
      </c>
      <c r="C411" t="s">
        <v>1822</v>
      </c>
      <c r="D411" t="s">
        <v>80</v>
      </c>
      <c r="E411" t="s">
        <v>83</v>
      </c>
      <c r="F411" t="s">
        <v>1844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84</v>
      </c>
      <c r="C412" t="s">
        <v>1822</v>
      </c>
      <c r="D412" t="s">
        <v>85</v>
      </c>
      <c r="E412" t="s">
        <v>86</v>
      </c>
      <c r="F412" t="s">
        <v>1844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87</v>
      </c>
      <c r="C413" t="s">
        <v>1822</v>
      </c>
      <c r="D413" t="s">
        <v>1016</v>
      </c>
      <c r="E413" t="s">
        <v>88</v>
      </c>
      <c r="F413" t="s">
        <v>1844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89</v>
      </c>
      <c r="C414" t="s">
        <v>1822</v>
      </c>
      <c r="D414" t="s">
        <v>1016</v>
      </c>
      <c r="E414" t="s">
        <v>90</v>
      </c>
      <c r="F414" t="s">
        <v>1844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91</v>
      </c>
      <c r="C415" t="s">
        <v>1822</v>
      </c>
      <c r="D415" t="s">
        <v>92</v>
      </c>
      <c r="E415" t="s">
        <v>93</v>
      </c>
      <c r="F415" t="s">
        <v>1844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94</v>
      </c>
      <c r="C416" t="s">
        <v>1822</v>
      </c>
      <c r="D416" t="s">
        <v>92</v>
      </c>
      <c r="E416" t="s">
        <v>95</v>
      </c>
      <c r="F416" t="s">
        <v>1844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96</v>
      </c>
      <c r="C417" t="s">
        <v>1822</v>
      </c>
      <c r="D417" t="s">
        <v>92</v>
      </c>
      <c r="E417" t="s">
        <v>97</v>
      </c>
      <c r="F417" t="s">
        <v>1844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98</v>
      </c>
      <c r="C418" t="s">
        <v>1822</v>
      </c>
      <c r="D418" t="s">
        <v>92</v>
      </c>
      <c r="E418" t="s">
        <v>99</v>
      </c>
      <c r="F418" t="s">
        <v>1844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100</v>
      </c>
      <c r="C419" t="s">
        <v>1822</v>
      </c>
      <c r="D419" t="s">
        <v>101</v>
      </c>
      <c r="E419" t="s">
        <v>102</v>
      </c>
      <c r="F419" t="s">
        <v>1825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103</v>
      </c>
      <c r="C420" t="s">
        <v>1822</v>
      </c>
      <c r="D420" t="s">
        <v>104</v>
      </c>
      <c r="E420" t="s">
        <v>105</v>
      </c>
      <c r="F420" t="s">
        <v>1844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106</v>
      </c>
      <c r="C421" t="s">
        <v>1822</v>
      </c>
      <c r="D421" t="s">
        <v>104</v>
      </c>
      <c r="E421" t="s">
        <v>107</v>
      </c>
      <c r="F421" t="s">
        <v>1844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108</v>
      </c>
      <c r="C422" t="s">
        <v>1822</v>
      </c>
      <c r="D422" t="s">
        <v>104</v>
      </c>
      <c r="E422" t="s">
        <v>109</v>
      </c>
      <c r="F422" t="s">
        <v>1844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110</v>
      </c>
      <c r="C423" t="s">
        <v>1822</v>
      </c>
      <c r="D423" t="s">
        <v>825</v>
      </c>
      <c r="E423" t="s">
        <v>111</v>
      </c>
      <c r="F423" t="s">
        <v>1844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112</v>
      </c>
      <c r="C424" t="s">
        <v>1822</v>
      </c>
      <c r="D424" t="s">
        <v>825</v>
      </c>
      <c r="E424" t="s">
        <v>113</v>
      </c>
      <c r="F424" t="s">
        <v>1844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114</v>
      </c>
      <c r="C425" t="s">
        <v>1822</v>
      </c>
      <c r="D425" t="s">
        <v>825</v>
      </c>
      <c r="E425" t="s">
        <v>115</v>
      </c>
      <c r="F425" t="s">
        <v>1844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116</v>
      </c>
      <c r="C426" t="s">
        <v>1822</v>
      </c>
      <c r="D426" t="s">
        <v>117</v>
      </c>
      <c r="E426" t="s">
        <v>118</v>
      </c>
      <c r="F426" t="s">
        <v>1844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119</v>
      </c>
      <c r="C427" t="s">
        <v>1822</v>
      </c>
      <c r="D427" t="s">
        <v>646</v>
      </c>
      <c r="E427" t="s">
        <v>120</v>
      </c>
      <c r="F427" t="s">
        <v>1825</v>
      </c>
      <c r="G427" t="s">
        <v>121</v>
      </c>
    </row>
    <row r="428" spans="1:7" x14ac:dyDescent="0.25">
      <c r="A428">
        <v>14106</v>
      </c>
      <c r="B428" t="s">
        <v>122</v>
      </c>
      <c r="C428" t="s">
        <v>1822</v>
      </c>
      <c r="D428" t="s">
        <v>825</v>
      </c>
      <c r="E428" t="s">
        <v>123</v>
      </c>
      <c r="F428" t="s">
        <v>1844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124</v>
      </c>
      <c r="C429" t="s">
        <v>1822</v>
      </c>
      <c r="D429" t="s">
        <v>825</v>
      </c>
      <c r="E429" t="s">
        <v>125</v>
      </c>
      <c r="F429" t="s">
        <v>1844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126</v>
      </c>
      <c r="C430" t="s">
        <v>1822</v>
      </c>
      <c r="D430" t="s">
        <v>825</v>
      </c>
      <c r="E430" t="s">
        <v>127</v>
      </c>
      <c r="F430" t="s">
        <v>1844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128</v>
      </c>
      <c r="C431" t="s">
        <v>1822</v>
      </c>
      <c r="D431" t="s">
        <v>825</v>
      </c>
      <c r="E431" t="s">
        <v>129</v>
      </c>
      <c r="F431" t="s">
        <v>1844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130</v>
      </c>
      <c r="C432" t="s">
        <v>1822</v>
      </c>
      <c r="D432" t="s">
        <v>825</v>
      </c>
      <c r="E432" t="s">
        <v>131</v>
      </c>
      <c r="F432" t="s">
        <v>1844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132</v>
      </c>
      <c r="C433" t="s">
        <v>1822</v>
      </c>
      <c r="D433" t="s">
        <v>133</v>
      </c>
      <c r="E433" t="s">
        <v>134</v>
      </c>
      <c r="F433" t="s">
        <v>1844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135</v>
      </c>
      <c r="C434" t="s">
        <v>1822</v>
      </c>
      <c r="D434" t="s">
        <v>133</v>
      </c>
      <c r="E434" t="s">
        <v>136</v>
      </c>
      <c r="F434" t="s">
        <v>1844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137</v>
      </c>
      <c r="C435" t="s">
        <v>1822</v>
      </c>
      <c r="D435" t="s">
        <v>133</v>
      </c>
      <c r="E435" t="s">
        <v>138</v>
      </c>
      <c r="F435" t="s">
        <v>1844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139</v>
      </c>
      <c r="C436" t="s">
        <v>1822</v>
      </c>
      <c r="D436" t="s">
        <v>133</v>
      </c>
      <c r="E436" t="s">
        <v>140</v>
      </c>
      <c r="F436" t="s">
        <v>1844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141</v>
      </c>
      <c r="C437" t="s">
        <v>1822</v>
      </c>
      <c r="D437" t="s">
        <v>133</v>
      </c>
      <c r="E437" t="s">
        <v>142</v>
      </c>
      <c r="F437" t="s">
        <v>1844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143</v>
      </c>
      <c r="C438" t="s">
        <v>1822</v>
      </c>
      <c r="D438" t="s">
        <v>825</v>
      </c>
      <c r="E438" t="s">
        <v>144</v>
      </c>
      <c r="F438" t="s">
        <v>1844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145</v>
      </c>
      <c r="C439" t="s">
        <v>1822</v>
      </c>
      <c r="D439" t="s">
        <v>146</v>
      </c>
      <c r="E439" t="s">
        <v>147</v>
      </c>
      <c r="F439" t="s">
        <v>1844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148</v>
      </c>
      <c r="C440" t="s">
        <v>1822</v>
      </c>
      <c r="D440" t="s">
        <v>642</v>
      </c>
      <c r="E440" t="s">
        <v>149</v>
      </c>
      <c r="F440" t="s">
        <v>1844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150</v>
      </c>
      <c r="C441" t="s">
        <v>1822</v>
      </c>
      <c r="D441" t="s">
        <v>825</v>
      </c>
      <c r="E441" t="s">
        <v>151</v>
      </c>
      <c r="F441" t="s">
        <v>1844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152</v>
      </c>
      <c r="C442" t="s">
        <v>1865</v>
      </c>
      <c r="D442" t="s">
        <v>646</v>
      </c>
      <c r="E442" t="s">
        <v>153</v>
      </c>
      <c r="F442" t="s">
        <v>1825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154</v>
      </c>
      <c r="C443" t="s">
        <v>1822</v>
      </c>
      <c r="D443" t="s">
        <v>155</v>
      </c>
      <c r="E443" t="s">
        <v>156</v>
      </c>
      <c r="F443" t="s">
        <v>1844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157</v>
      </c>
      <c r="C444" t="s">
        <v>1822</v>
      </c>
      <c r="D444" t="s">
        <v>825</v>
      </c>
      <c r="E444" t="s">
        <v>158</v>
      </c>
      <c r="F444" t="s">
        <v>1844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159</v>
      </c>
      <c r="C445" t="s">
        <v>1822</v>
      </c>
      <c r="D445" t="s">
        <v>160</v>
      </c>
      <c r="E445" t="s">
        <v>161</v>
      </c>
      <c r="F445" t="s">
        <v>1825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162</v>
      </c>
      <c r="C446" t="s">
        <v>1822</v>
      </c>
      <c r="D446" t="s">
        <v>160</v>
      </c>
      <c r="E446" t="s">
        <v>163</v>
      </c>
      <c r="F446" t="s">
        <v>1825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164</v>
      </c>
      <c r="C447" t="s">
        <v>1822</v>
      </c>
      <c r="D447" t="s">
        <v>165</v>
      </c>
      <c r="E447" t="s">
        <v>166</v>
      </c>
      <c r="F447" t="s">
        <v>1844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167</v>
      </c>
      <c r="C448" t="s">
        <v>1822</v>
      </c>
      <c r="D448" t="s">
        <v>168</v>
      </c>
      <c r="E448" t="s">
        <v>169</v>
      </c>
      <c r="F448" t="s">
        <v>1844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170</v>
      </c>
      <c r="C449" t="s">
        <v>1822</v>
      </c>
      <c r="D449" t="s">
        <v>168</v>
      </c>
      <c r="E449" t="s">
        <v>171</v>
      </c>
      <c r="F449" t="s">
        <v>1844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172</v>
      </c>
      <c r="C450" t="s">
        <v>1822</v>
      </c>
      <c r="D450" t="s">
        <v>168</v>
      </c>
      <c r="E450" t="s">
        <v>173</v>
      </c>
      <c r="F450" t="s">
        <v>1844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174</v>
      </c>
      <c r="C451" t="s">
        <v>1822</v>
      </c>
      <c r="D451" t="s">
        <v>825</v>
      </c>
      <c r="E451" t="s">
        <v>175</v>
      </c>
      <c r="F451" t="s">
        <v>1844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176</v>
      </c>
      <c r="C452" t="s">
        <v>1822</v>
      </c>
      <c r="D452" t="s">
        <v>177</v>
      </c>
      <c r="E452" t="s">
        <v>178</v>
      </c>
      <c r="F452" t="s">
        <v>1844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179</v>
      </c>
      <c r="C453" t="s">
        <v>1822</v>
      </c>
      <c r="D453" t="s">
        <v>2548</v>
      </c>
      <c r="E453" t="s">
        <v>180</v>
      </c>
      <c r="F453" t="s">
        <v>1844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181</v>
      </c>
      <c r="C454" t="s">
        <v>1822</v>
      </c>
      <c r="D454" t="s">
        <v>2548</v>
      </c>
      <c r="E454" t="s">
        <v>182</v>
      </c>
      <c r="F454" t="s">
        <v>1844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183</v>
      </c>
      <c r="C455" t="s">
        <v>1822</v>
      </c>
      <c r="D455" t="s">
        <v>184</v>
      </c>
      <c r="E455" t="s">
        <v>185</v>
      </c>
      <c r="F455" t="s">
        <v>1844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186</v>
      </c>
      <c r="C456" t="s">
        <v>1822</v>
      </c>
      <c r="D456" t="s">
        <v>184</v>
      </c>
      <c r="E456" t="s">
        <v>1243</v>
      </c>
      <c r="F456" t="s">
        <v>1844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1244</v>
      </c>
      <c r="C457" t="s">
        <v>1822</v>
      </c>
      <c r="D457" t="s">
        <v>184</v>
      </c>
      <c r="E457" t="s">
        <v>1245</v>
      </c>
      <c r="F457" t="s">
        <v>1844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1246</v>
      </c>
      <c r="C458" t="s">
        <v>1822</v>
      </c>
      <c r="D458" t="s">
        <v>184</v>
      </c>
      <c r="E458" t="s">
        <v>1247</v>
      </c>
      <c r="F458" t="s">
        <v>1844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1248</v>
      </c>
      <c r="C459" t="s">
        <v>1822</v>
      </c>
      <c r="D459" t="s">
        <v>825</v>
      </c>
      <c r="E459" t="s">
        <v>1249</v>
      </c>
      <c r="F459" t="s">
        <v>1844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1250</v>
      </c>
      <c r="C460" t="s">
        <v>1865</v>
      </c>
      <c r="D460" t="s">
        <v>2588</v>
      </c>
      <c r="E460" t="s">
        <v>1251</v>
      </c>
      <c r="F460" t="s">
        <v>1825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1252</v>
      </c>
      <c r="C461" t="s">
        <v>1822</v>
      </c>
      <c r="D461" t="s">
        <v>1253</v>
      </c>
      <c r="E461" t="s">
        <v>1254</v>
      </c>
      <c r="F461" t="s">
        <v>1825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1255</v>
      </c>
      <c r="C462" t="s">
        <v>1822</v>
      </c>
      <c r="D462" t="s">
        <v>1042</v>
      </c>
      <c r="E462" t="s">
        <v>1256</v>
      </c>
      <c r="F462" t="s">
        <v>1844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1257</v>
      </c>
      <c r="C463" t="s">
        <v>1822</v>
      </c>
      <c r="D463" t="s">
        <v>1042</v>
      </c>
      <c r="E463" t="s">
        <v>1258</v>
      </c>
      <c r="F463" t="s">
        <v>1844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1259</v>
      </c>
      <c r="C464" t="s">
        <v>1822</v>
      </c>
      <c r="D464" t="s">
        <v>2630</v>
      </c>
      <c r="E464" t="s">
        <v>1260</v>
      </c>
      <c r="F464" t="s">
        <v>1825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1261</v>
      </c>
      <c r="C465" t="s">
        <v>1822</v>
      </c>
      <c r="D465" t="s">
        <v>1262</v>
      </c>
      <c r="E465" t="s">
        <v>1263</v>
      </c>
      <c r="F465" t="s">
        <v>1844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1264</v>
      </c>
      <c r="C466" t="s">
        <v>1822</v>
      </c>
      <c r="D466" t="s">
        <v>1262</v>
      </c>
      <c r="E466" t="s">
        <v>1265</v>
      </c>
      <c r="F466" t="s">
        <v>1844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1266</v>
      </c>
      <c r="C467" t="s">
        <v>1822</v>
      </c>
      <c r="D467" t="s">
        <v>1262</v>
      </c>
      <c r="E467" t="s">
        <v>1267</v>
      </c>
      <c r="F467" t="s">
        <v>1844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1268</v>
      </c>
      <c r="C468" t="s">
        <v>1822</v>
      </c>
      <c r="D468" t="s">
        <v>1262</v>
      </c>
      <c r="E468" t="s">
        <v>1269</v>
      </c>
      <c r="F468" t="s">
        <v>1844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1270</v>
      </c>
      <c r="C469" t="s">
        <v>1822</v>
      </c>
      <c r="D469" t="s">
        <v>1271</v>
      </c>
      <c r="E469" t="s">
        <v>1272</v>
      </c>
      <c r="F469" t="s">
        <v>1844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1273</v>
      </c>
      <c r="C470" t="s">
        <v>1822</v>
      </c>
      <c r="D470" t="s">
        <v>1858</v>
      </c>
      <c r="E470" t="s">
        <v>1274</v>
      </c>
      <c r="F470" t="s">
        <v>1844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1275</v>
      </c>
      <c r="C471" t="s">
        <v>1822</v>
      </c>
      <c r="D471" t="s">
        <v>1858</v>
      </c>
      <c r="E471" t="s">
        <v>1276</v>
      </c>
      <c r="F471" t="s">
        <v>1844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1277</v>
      </c>
      <c r="C472" t="s">
        <v>1822</v>
      </c>
      <c r="D472" t="s">
        <v>1858</v>
      </c>
      <c r="E472" t="s">
        <v>1278</v>
      </c>
      <c r="F472" t="s">
        <v>1825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1279</v>
      </c>
      <c r="C473" t="s">
        <v>1822</v>
      </c>
      <c r="D473" t="s">
        <v>1280</v>
      </c>
      <c r="E473" t="s">
        <v>1281</v>
      </c>
      <c r="F473" t="s">
        <v>1844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1282</v>
      </c>
      <c r="C474" t="s">
        <v>1822</v>
      </c>
      <c r="D474" t="s">
        <v>1280</v>
      </c>
      <c r="E474" t="s">
        <v>1283</v>
      </c>
      <c r="F474" t="s">
        <v>1844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1284</v>
      </c>
      <c r="C475" t="s">
        <v>1822</v>
      </c>
      <c r="D475" t="s">
        <v>1280</v>
      </c>
      <c r="E475" t="s">
        <v>1285</v>
      </c>
      <c r="F475" t="s">
        <v>1844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1286</v>
      </c>
      <c r="C476" t="s">
        <v>1822</v>
      </c>
      <c r="D476" t="s">
        <v>1287</v>
      </c>
      <c r="E476" t="s">
        <v>1288</v>
      </c>
      <c r="F476" t="s">
        <v>1844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1289</v>
      </c>
      <c r="C477" t="s">
        <v>1822</v>
      </c>
      <c r="D477" t="s">
        <v>1287</v>
      </c>
      <c r="E477" t="s">
        <v>1290</v>
      </c>
      <c r="F477" t="s">
        <v>1844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1291</v>
      </c>
      <c r="C478" t="s">
        <v>1822</v>
      </c>
      <c r="D478" t="s">
        <v>825</v>
      </c>
      <c r="E478" t="s">
        <v>1292</v>
      </c>
      <c r="F478" t="s">
        <v>1844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1293</v>
      </c>
      <c r="C479" t="s">
        <v>1822</v>
      </c>
      <c r="D479" t="s">
        <v>1881</v>
      </c>
      <c r="E479" t="s">
        <v>1294</v>
      </c>
      <c r="F479" t="s">
        <v>1844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1295</v>
      </c>
      <c r="C480" t="s">
        <v>1822</v>
      </c>
      <c r="D480" t="s">
        <v>1881</v>
      </c>
      <c r="E480" t="s">
        <v>1296</v>
      </c>
      <c r="F480" t="s">
        <v>1844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1297</v>
      </c>
      <c r="C481" t="s">
        <v>1822</v>
      </c>
      <c r="D481" t="s">
        <v>1298</v>
      </c>
      <c r="E481" t="s">
        <v>1299</v>
      </c>
      <c r="F481" t="s">
        <v>1844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1300</v>
      </c>
      <c r="C482" t="s">
        <v>1822</v>
      </c>
      <c r="D482" t="s">
        <v>1298</v>
      </c>
      <c r="E482" t="s">
        <v>1301</v>
      </c>
      <c r="F482" t="s">
        <v>1844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1302</v>
      </c>
      <c r="C483" t="s">
        <v>1822</v>
      </c>
      <c r="D483" t="s">
        <v>1303</v>
      </c>
      <c r="E483" t="s">
        <v>1304</v>
      </c>
      <c r="F483" t="s">
        <v>1844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1305</v>
      </c>
      <c r="C484" t="s">
        <v>1822</v>
      </c>
      <c r="D484" t="s">
        <v>1306</v>
      </c>
      <c r="E484" t="s">
        <v>1307</v>
      </c>
      <c r="F484" t="s">
        <v>1844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1308</v>
      </c>
      <c r="C485" t="s">
        <v>1822</v>
      </c>
      <c r="D485" t="s">
        <v>1309</v>
      </c>
      <c r="E485" t="s">
        <v>1310</v>
      </c>
      <c r="F485" t="s">
        <v>1844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1311</v>
      </c>
      <c r="C486" t="s">
        <v>1822</v>
      </c>
      <c r="D486" t="s">
        <v>1312</v>
      </c>
      <c r="E486" t="s">
        <v>1313</v>
      </c>
      <c r="F486" t="s">
        <v>1844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1314</v>
      </c>
      <c r="C487" t="s">
        <v>1822</v>
      </c>
      <c r="D487" t="s">
        <v>1315</v>
      </c>
      <c r="E487" t="s">
        <v>1316</v>
      </c>
      <c r="F487" t="s">
        <v>1844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1317</v>
      </c>
      <c r="C488" t="s">
        <v>1822</v>
      </c>
      <c r="D488" t="s">
        <v>1318</v>
      </c>
      <c r="E488" t="s">
        <v>1319</v>
      </c>
      <c r="F488" t="s">
        <v>1844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1320</v>
      </c>
      <c r="C489" t="s">
        <v>1822</v>
      </c>
      <c r="D489" t="s">
        <v>1309</v>
      </c>
      <c r="E489" t="s">
        <v>1321</v>
      </c>
      <c r="F489" t="s">
        <v>1844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1322</v>
      </c>
      <c r="C490" t="s">
        <v>1822</v>
      </c>
      <c r="D490" t="s">
        <v>1323</v>
      </c>
      <c r="E490" t="s">
        <v>1324</v>
      </c>
      <c r="F490" t="s">
        <v>1825</v>
      </c>
      <c r="G490" t="s">
        <v>1325</v>
      </c>
    </row>
    <row r="491" spans="1:7" x14ac:dyDescent="0.25">
      <c r="A491">
        <v>24121</v>
      </c>
      <c r="B491" t="s">
        <v>1326</v>
      </c>
      <c r="C491" t="s">
        <v>1822</v>
      </c>
      <c r="D491" t="s">
        <v>1327</v>
      </c>
      <c r="E491" t="s">
        <v>1328</v>
      </c>
      <c r="F491" t="s">
        <v>1844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1329</v>
      </c>
      <c r="C492" t="s">
        <v>1822</v>
      </c>
      <c r="D492" t="s">
        <v>1330</v>
      </c>
      <c r="E492" t="s">
        <v>1331</v>
      </c>
      <c r="F492" t="s">
        <v>1844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1332</v>
      </c>
      <c r="C493" t="s">
        <v>1822</v>
      </c>
      <c r="D493" t="s">
        <v>1309</v>
      </c>
      <c r="E493" t="s">
        <v>1333</v>
      </c>
      <c r="F493" t="s">
        <v>1844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1334</v>
      </c>
      <c r="C494" t="s">
        <v>1865</v>
      </c>
      <c r="D494" t="s">
        <v>634</v>
      </c>
      <c r="E494" t="s">
        <v>1335</v>
      </c>
      <c r="F494" t="s">
        <v>1825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1336</v>
      </c>
      <c r="C495" t="s">
        <v>1865</v>
      </c>
      <c r="D495" t="s">
        <v>1337</v>
      </c>
      <c r="E495" t="s">
        <v>1338</v>
      </c>
      <c r="F495" t="s">
        <v>1825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1339</v>
      </c>
      <c r="C496" t="s">
        <v>1822</v>
      </c>
      <c r="D496" t="s">
        <v>1340</v>
      </c>
      <c r="E496" t="s">
        <v>1341</v>
      </c>
      <c r="F496" t="s">
        <v>1844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485</v>
      </c>
      <c r="C497" t="s">
        <v>1822</v>
      </c>
      <c r="E497" t="s">
        <v>1342</v>
      </c>
      <c r="F497" t="s">
        <v>1825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1343</v>
      </c>
      <c r="C498" t="s">
        <v>1822</v>
      </c>
      <c r="E498" t="s">
        <v>1344</v>
      </c>
      <c r="F498" t="s">
        <v>1825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523</v>
      </c>
      <c r="C499" t="s">
        <v>1822</v>
      </c>
      <c r="E499" t="s">
        <v>1345</v>
      </c>
      <c r="F499" t="s">
        <v>1825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522</v>
      </c>
      <c r="C500" t="s">
        <v>1822</v>
      </c>
      <c r="E500" t="s">
        <v>1346</v>
      </c>
      <c r="F500" t="s">
        <v>1825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1347</v>
      </c>
      <c r="C501" t="s">
        <v>1822</v>
      </c>
      <c r="D501" t="s">
        <v>1348</v>
      </c>
      <c r="E501" t="s">
        <v>1349</v>
      </c>
      <c r="F501" t="s">
        <v>1825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1350</v>
      </c>
      <c r="C502" t="s">
        <v>1822</v>
      </c>
      <c r="D502" t="s">
        <v>1348</v>
      </c>
      <c r="E502" t="s">
        <v>1351</v>
      </c>
      <c r="F502" t="s">
        <v>1825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498</v>
      </c>
      <c r="C503" t="s">
        <v>1822</v>
      </c>
      <c r="E503" t="s">
        <v>1352</v>
      </c>
      <c r="F503" t="s">
        <v>1825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499</v>
      </c>
      <c r="C504" t="s">
        <v>1822</v>
      </c>
      <c r="E504" t="s">
        <v>1353</v>
      </c>
      <c r="F504" t="s">
        <v>1825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500</v>
      </c>
      <c r="C505" t="s">
        <v>1822</v>
      </c>
      <c r="E505" t="s">
        <v>1354</v>
      </c>
      <c r="F505" t="s">
        <v>1825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501</v>
      </c>
      <c r="C506" t="s">
        <v>1822</v>
      </c>
      <c r="E506" t="s">
        <v>1355</v>
      </c>
      <c r="F506" t="s">
        <v>1825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1356</v>
      </c>
      <c r="C507" t="s">
        <v>1822</v>
      </c>
      <c r="D507" t="s">
        <v>1357</v>
      </c>
      <c r="E507" t="s">
        <v>1358</v>
      </c>
      <c r="F507" t="s">
        <v>1844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1359</v>
      </c>
      <c r="C508" t="s">
        <v>1822</v>
      </c>
      <c r="D508" t="s">
        <v>165</v>
      </c>
      <c r="E508" t="s">
        <v>1360</v>
      </c>
      <c r="F508" t="s">
        <v>1844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1361</v>
      </c>
      <c r="C509" t="s">
        <v>1865</v>
      </c>
      <c r="D509" t="s">
        <v>1866</v>
      </c>
      <c r="E509" t="s">
        <v>1362</v>
      </c>
      <c r="F509" t="s">
        <v>1825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1363</v>
      </c>
      <c r="C510" t="s">
        <v>1822</v>
      </c>
      <c r="D510" t="s">
        <v>1364</v>
      </c>
      <c r="E510" t="s">
        <v>1365</v>
      </c>
      <c r="F510" t="s">
        <v>1844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1366</v>
      </c>
      <c r="C511" t="s">
        <v>1865</v>
      </c>
      <c r="D511" t="s">
        <v>1837</v>
      </c>
      <c r="E511" t="s">
        <v>1367</v>
      </c>
      <c r="F511" t="s">
        <v>1825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1368</v>
      </c>
      <c r="C512" t="s">
        <v>1822</v>
      </c>
      <c r="D512" t="s">
        <v>825</v>
      </c>
      <c r="E512" t="s">
        <v>1369</v>
      </c>
      <c r="F512" t="s">
        <v>1825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1370</v>
      </c>
      <c r="C513" t="s">
        <v>1822</v>
      </c>
      <c r="D513" t="s">
        <v>825</v>
      </c>
      <c r="E513" t="s">
        <v>1371</v>
      </c>
      <c r="F513" t="s">
        <v>1825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1372</v>
      </c>
      <c r="C514" t="s">
        <v>1822</v>
      </c>
      <c r="D514" t="s">
        <v>825</v>
      </c>
      <c r="E514" t="s">
        <v>1373</v>
      </c>
      <c r="F514" t="s">
        <v>1825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1374</v>
      </c>
      <c r="C515" t="s">
        <v>1822</v>
      </c>
      <c r="D515" t="s">
        <v>1375</v>
      </c>
      <c r="E515" t="s">
        <v>1376</v>
      </c>
      <c r="F515" t="s">
        <v>1844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1377</v>
      </c>
      <c r="C516" t="s">
        <v>1822</v>
      </c>
      <c r="D516" t="s">
        <v>1378</v>
      </c>
      <c r="E516" t="s">
        <v>1379</v>
      </c>
      <c r="F516" t="s">
        <v>1844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1380</v>
      </c>
      <c r="C517" t="s">
        <v>1822</v>
      </c>
      <c r="D517" t="s">
        <v>1378</v>
      </c>
      <c r="E517" t="s">
        <v>1381</v>
      </c>
      <c r="F517" t="s">
        <v>1844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1382</v>
      </c>
      <c r="C518" t="s">
        <v>1822</v>
      </c>
      <c r="D518" t="s">
        <v>1378</v>
      </c>
      <c r="E518" t="s">
        <v>1383</v>
      </c>
      <c r="F518" t="s">
        <v>1844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1384</v>
      </c>
      <c r="C519" t="s">
        <v>1822</v>
      </c>
      <c r="D519" t="s">
        <v>1318</v>
      </c>
      <c r="E519" t="s">
        <v>1385</v>
      </c>
      <c r="F519" t="s">
        <v>1844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1386</v>
      </c>
      <c r="C520" t="s">
        <v>1822</v>
      </c>
      <c r="D520" t="s">
        <v>1387</v>
      </c>
      <c r="E520" t="s">
        <v>1388</v>
      </c>
      <c r="F520" t="s">
        <v>1844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1389</v>
      </c>
      <c r="C521" t="s">
        <v>1822</v>
      </c>
      <c r="D521" t="s">
        <v>1390</v>
      </c>
      <c r="E521" t="s">
        <v>1391</v>
      </c>
      <c r="F521" t="s">
        <v>1844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1392</v>
      </c>
      <c r="C522" t="s">
        <v>1822</v>
      </c>
      <c r="D522" t="s">
        <v>816</v>
      </c>
      <c r="E522" t="s">
        <v>1393</v>
      </c>
      <c r="F522" t="s">
        <v>1844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1394</v>
      </c>
      <c r="C523" t="s">
        <v>1822</v>
      </c>
      <c r="D523" t="s">
        <v>816</v>
      </c>
      <c r="E523" t="s">
        <v>1395</v>
      </c>
      <c r="F523" t="s">
        <v>1844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1396</v>
      </c>
      <c r="C524" t="s">
        <v>1822</v>
      </c>
      <c r="D524" t="s">
        <v>816</v>
      </c>
      <c r="E524" t="s">
        <v>1397</v>
      </c>
      <c r="F524" t="s">
        <v>1844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1398</v>
      </c>
      <c r="C525" t="s">
        <v>1822</v>
      </c>
      <c r="D525" t="s">
        <v>816</v>
      </c>
      <c r="E525" t="s">
        <v>1399</v>
      </c>
      <c r="F525" t="s">
        <v>1844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1400</v>
      </c>
      <c r="C526" t="s">
        <v>1822</v>
      </c>
      <c r="D526" t="s">
        <v>816</v>
      </c>
      <c r="E526" t="s">
        <v>1401</v>
      </c>
      <c r="F526" t="s">
        <v>1844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1402</v>
      </c>
      <c r="C527" t="s">
        <v>1865</v>
      </c>
      <c r="D527" t="s">
        <v>1403</v>
      </c>
      <c r="E527" t="s">
        <v>1404</v>
      </c>
      <c r="F527" t="s">
        <v>1825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1405</v>
      </c>
      <c r="C528" t="s">
        <v>1865</v>
      </c>
      <c r="D528" t="s">
        <v>1403</v>
      </c>
      <c r="E528" t="s">
        <v>187</v>
      </c>
      <c r="F528" t="s">
        <v>1825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188</v>
      </c>
      <c r="C529" t="s">
        <v>1822</v>
      </c>
      <c r="D529" t="s">
        <v>816</v>
      </c>
      <c r="E529" t="s">
        <v>189</v>
      </c>
      <c r="F529" t="s">
        <v>1844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190</v>
      </c>
      <c r="C530" t="s">
        <v>1822</v>
      </c>
      <c r="D530" t="s">
        <v>1403</v>
      </c>
      <c r="E530" t="s">
        <v>191</v>
      </c>
      <c r="F530" t="s">
        <v>1844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192</v>
      </c>
      <c r="C531" t="s">
        <v>1822</v>
      </c>
      <c r="D531" t="s">
        <v>1403</v>
      </c>
      <c r="E531" t="s">
        <v>193</v>
      </c>
      <c r="F531" t="s">
        <v>1844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194</v>
      </c>
      <c r="C532" t="s">
        <v>1822</v>
      </c>
      <c r="D532" t="s">
        <v>1403</v>
      </c>
      <c r="E532" t="s">
        <v>195</v>
      </c>
      <c r="F532" t="s">
        <v>1844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196</v>
      </c>
      <c r="C533" t="s">
        <v>1865</v>
      </c>
      <c r="D533" t="s">
        <v>1837</v>
      </c>
      <c r="E533" t="s">
        <v>197</v>
      </c>
      <c r="F533" t="s">
        <v>1825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198</v>
      </c>
      <c r="C534" t="s">
        <v>1822</v>
      </c>
      <c r="D534" t="s">
        <v>1403</v>
      </c>
      <c r="E534" t="s">
        <v>199</v>
      </c>
      <c r="F534" t="s">
        <v>1844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200</v>
      </c>
      <c r="C535" t="s">
        <v>1822</v>
      </c>
      <c r="D535" t="s">
        <v>1403</v>
      </c>
      <c r="E535" t="s">
        <v>201</v>
      </c>
      <c r="F535" t="s">
        <v>1844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202</v>
      </c>
      <c r="C536" t="s">
        <v>1865</v>
      </c>
      <c r="D536" t="s">
        <v>1403</v>
      </c>
      <c r="E536" t="s">
        <v>203</v>
      </c>
      <c r="F536" t="s">
        <v>1825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204</v>
      </c>
      <c r="C537" t="s">
        <v>1865</v>
      </c>
      <c r="D537" t="s">
        <v>1403</v>
      </c>
      <c r="E537" t="s">
        <v>205</v>
      </c>
      <c r="F537" t="s">
        <v>1825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206</v>
      </c>
      <c r="C538" t="s">
        <v>1865</v>
      </c>
      <c r="D538" t="s">
        <v>1403</v>
      </c>
      <c r="E538" t="s">
        <v>207</v>
      </c>
      <c r="F538" t="s">
        <v>1825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208</v>
      </c>
      <c r="C539" t="s">
        <v>1865</v>
      </c>
      <c r="D539" t="s">
        <v>1403</v>
      </c>
      <c r="E539" t="s">
        <v>209</v>
      </c>
      <c r="F539" t="s">
        <v>1825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210</v>
      </c>
      <c r="C540" t="s">
        <v>1822</v>
      </c>
      <c r="D540" t="s">
        <v>211</v>
      </c>
      <c r="E540" t="s">
        <v>212</v>
      </c>
      <c r="F540" t="s">
        <v>1844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213</v>
      </c>
      <c r="C541" t="s">
        <v>1822</v>
      </c>
      <c r="E541" t="s">
        <v>214</v>
      </c>
      <c r="F541" t="s">
        <v>1844</v>
      </c>
      <c r="G541" t="s">
        <v>215</v>
      </c>
    </row>
    <row r="542" spans="1:7" x14ac:dyDescent="0.25">
      <c r="A542">
        <v>41190</v>
      </c>
      <c r="B542" t="s">
        <v>216</v>
      </c>
      <c r="C542" t="s">
        <v>1822</v>
      </c>
      <c r="D542" t="s">
        <v>217</v>
      </c>
      <c r="E542" t="s">
        <v>218</v>
      </c>
      <c r="F542" t="s">
        <v>1844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219</v>
      </c>
      <c r="C543" t="s">
        <v>1822</v>
      </c>
      <c r="D543" t="s">
        <v>664</v>
      </c>
      <c r="E543" t="s">
        <v>220</v>
      </c>
      <c r="F543" t="s">
        <v>1825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221</v>
      </c>
      <c r="C544" t="s">
        <v>1822</v>
      </c>
      <c r="D544" t="s">
        <v>1837</v>
      </c>
      <c r="E544" t="s">
        <v>222</v>
      </c>
      <c r="F544" t="s">
        <v>1825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223</v>
      </c>
      <c r="C545" t="s">
        <v>1822</v>
      </c>
      <c r="D545" t="s">
        <v>664</v>
      </c>
      <c r="E545" t="s">
        <v>224</v>
      </c>
      <c r="F545" t="s">
        <v>1825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225</v>
      </c>
      <c r="C546" t="s">
        <v>1822</v>
      </c>
      <c r="D546" t="s">
        <v>664</v>
      </c>
      <c r="E546" t="s">
        <v>226</v>
      </c>
      <c r="F546" t="s">
        <v>1825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227</v>
      </c>
      <c r="C547" t="s">
        <v>1822</v>
      </c>
      <c r="D547" t="s">
        <v>1837</v>
      </c>
      <c r="E547" t="s">
        <v>228</v>
      </c>
      <c r="F547" t="s">
        <v>1825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229</v>
      </c>
      <c r="C548" t="s">
        <v>1822</v>
      </c>
      <c r="D548" t="s">
        <v>1837</v>
      </c>
      <c r="E548" t="s">
        <v>230</v>
      </c>
      <c r="F548" t="s">
        <v>1825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231</v>
      </c>
      <c r="C549" t="s">
        <v>1822</v>
      </c>
      <c r="D549" t="s">
        <v>1837</v>
      </c>
      <c r="E549" t="s">
        <v>232</v>
      </c>
      <c r="F549" t="s">
        <v>1825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233</v>
      </c>
      <c r="C550" t="s">
        <v>1865</v>
      </c>
      <c r="D550" t="s">
        <v>1837</v>
      </c>
      <c r="E550" t="s">
        <v>234</v>
      </c>
      <c r="F550" t="s">
        <v>1825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235</v>
      </c>
      <c r="C551" t="s">
        <v>1822</v>
      </c>
      <c r="D551" t="s">
        <v>703</v>
      </c>
      <c r="E551" t="s">
        <v>236</v>
      </c>
      <c r="F551" t="s">
        <v>1844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237</v>
      </c>
      <c r="C552" t="s">
        <v>1822</v>
      </c>
      <c r="D552" t="s">
        <v>703</v>
      </c>
      <c r="E552" t="s">
        <v>238</v>
      </c>
      <c r="F552" t="s">
        <v>1844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239</v>
      </c>
      <c r="C553" t="s">
        <v>1822</v>
      </c>
      <c r="D553" t="s">
        <v>240</v>
      </c>
      <c r="E553" t="s">
        <v>241</v>
      </c>
      <c r="F553" t="s">
        <v>1825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242</v>
      </c>
      <c r="C554" t="s">
        <v>1822</v>
      </c>
      <c r="D554" t="s">
        <v>703</v>
      </c>
      <c r="E554" t="s">
        <v>243</v>
      </c>
      <c r="F554" t="s">
        <v>1825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244</v>
      </c>
      <c r="C555" t="s">
        <v>1822</v>
      </c>
      <c r="D555" t="s">
        <v>703</v>
      </c>
      <c r="E555" t="s">
        <v>245</v>
      </c>
      <c r="F555" t="s">
        <v>1825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246</v>
      </c>
      <c r="C556" t="s">
        <v>1822</v>
      </c>
      <c r="D556" t="s">
        <v>661</v>
      </c>
      <c r="E556" t="s">
        <v>247</v>
      </c>
      <c r="F556" t="s">
        <v>1825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248</v>
      </c>
      <c r="C557" t="s">
        <v>1822</v>
      </c>
      <c r="D557" t="s">
        <v>661</v>
      </c>
      <c r="E557" t="s">
        <v>249</v>
      </c>
      <c r="F557" t="s">
        <v>1825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250</v>
      </c>
      <c r="C558" t="s">
        <v>1822</v>
      </c>
      <c r="D558" t="s">
        <v>968</v>
      </c>
      <c r="E558" t="s">
        <v>251</v>
      </c>
      <c r="F558" t="s">
        <v>1844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252</v>
      </c>
      <c r="C559" t="s">
        <v>1822</v>
      </c>
      <c r="D559" t="s">
        <v>968</v>
      </c>
      <c r="E559" t="s">
        <v>253</v>
      </c>
      <c r="F559" t="s">
        <v>1844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254</v>
      </c>
      <c r="C560" t="s">
        <v>1822</v>
      </c>
      <c r="D560" t="s">
        <v>255</v>
      </c>
      <c r="E560" t="s">
        <v>256</v>
      </c>
      <c r="F560" t="s">
        <v>1844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257</v>
      </c>
      <c r="C561" t="s">
        <v>1822</v>
      </c>
      <c r="D561" t="s">
        <v>255</v>
      </c>
      <c r="E561" t="s">
        <v>258</v>
      </c>
      <c r="F561" t="s">
        <v>1844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259</v>
      </c>
      <c r="C562" t="s">
        <v>1822</v>
      </c>
      <c r="D562" t="s">
        <v>664</v>
      </c>
      <c r="E562" t="s">
        <v>260</v>
      </c>
      <c r="F562" t="s">
        <v>1825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261</v>
      </c>
      <c r="C563" t="s">
        <v>1822</v>
      </c>
      <c r="D563" t="s">
        <v>642</v>
      </c>
      <c r="E563" t="s">
        <v>262</v>
      </c>
      <c r="F563" t="s">
        <v>1844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263</v>
      </c>
      <c r="C564" t="s">
        <v>1822</v>
      </c>
      <c r="D564" t="s">
        <v>965</v>
      </c>
      <c r="E564" t="s">
        <v>264</v>
      </c>
      <c r="F564" t="s">
        <v>1844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265</v>
      </c>
      <c r="C565" t="s">
        <v>1822</v>
      </c>
      <c r="D565" t="s">
        <v>703</v>
      </c>
      <c r="E565" t="s">
        <v>266</v>
      </c>
      <c r="F565" t="s">
        <v>1844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267</v>
      </c>
      <c r="C566" t="s">
        <v>1822</v>
      </c>
      <c r="D566" t="s">
        <v>1837</v>
      </c>
      <c r="E566" t="s">
        <v>268</v>
      </c>
      <c r="F566" t="s">
        <v>1825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269</v>
      </c>
      <c r="C567" t="s">
        <v>1822</v>
      </c>
      <c r="D567" t="s">
        <v>1049</v>
      </c>
      <c r="E567" t="s">
        <v>270</v>
      </c>
      <c r="F567" t="s">
        <v>1844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271</v>
      </c>
      <c r="C568" t="s">
        <v>1822</v>
      </c>
      <c r="D568" t="s">
        <v>272</v>
      </c>
      <c r="E568" t="s">
        <v>273</v>
      </c>
      <c r="F568" t="s">
        <v>1844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274</v>
      </c>
      <c r="C569" t="s">
        <v>1822</v>
      </c>
      <c r="D569" t="s">
        <v>703</v>
      </c>
      <c r="E569" t="s">
        <v>275</v>
      </c>
      <c r="F569" t="s">
        <v>1844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276</v>
      </c>
      <c r="C570" t="s">
        <v>1822</v>
      </c>
      <c r="D570" t="s">
        <v>1049</v>
      </c>
      <c r="E570" t="s">
        <v>277</v>
      </c>
      <c r="F570" t="s">
        <v>1844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278</v>
      </c>
      <c r="C571" t="s">
        <v>1822</v>
      </c>
      <c r="D571" t="s">
        <v>279</v>
      </c>
      <c r="E571" t="s">
        <v>280</v>
      </c>
      <c r="F571" t="s">
        <v>1844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281</v>
      </c>
      <c r="C572" t="s">
        <v>1822</v>
      </c>
      <c r="D572" t="s">
        <v>1049</v>
      </c>
      <c r="E572" t="s">
        <v>282</v>
      </c>
      <c r="F572" t="s">
        <v>1844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283</v>
      </c>
      <c r="C573" t="s">
        <v>1822</v>
      </c>
      <c r="D573" t="s">
        <v>703</v>
      </c>
      <c r="E573" t="s">
        <v>284</v>
      </c>
      <c r="F573" t="s">
        <v>1844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285</v>
      </c>
      <c r="C574" t="s">
        <v>1822</v>
      </c>
      <c r="D574" t="s">
        <v>1837</v>
      </c>
      <c r="E574" t="s">
        <v>286</v>
      </c>
      <c r="F574" t="s">
        <v>1844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287</v>
      </c>
      <c r="C575" t="s">
        <v>1822</v>
      </c>
      <c r="D575" t="s">
        <v>703</v>
      </c>
      <c r="E575" t="s">
        <v>288</v>
      </c>
      <c r="F575" t="s">
        <v>1844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289</v>
      </c>
      <c r="C576" t="s">
        <v>1822</v>
      </c>
      <c r="D576" t="s">
        <v>968</v>
      </c>
      <c r="E576" t="s">
        <v>290</v>
      </c>
      <c r="F576" t="s">
        <v>1844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291</v>
      </c>
      <c r="C577" t="s">
        <v>1822</v>
      </c>
      <c r="D577" t="s">
        <v>968</v>
      </c>
      <c r="E577" t="s">
        <v>292</v>
      </c>
      <c r="F577" t="s">
        <v>1844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293</v>
      </c>
      <c r="C578" t="s">
        <v>1822</v>
      </c>
      <c r="D578" t="s">
        <v>703</v>
      </c>
      <c r="E578" t="s">
        <v>294</v>
      </c>
      <c r="F578" t="s">
        <v>1844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295</v>
      </c>
      <c r="C579" t="s">
        <v>1822</v>
      </c>
      <c r="D579" t="s">
        <v>703</v>
      </c>
      <c r="E579" t="s">
        <v>296</v>
      </c>
      <c r="F579" t="s">
        <v>1844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297</v>
      </c>
      <c r="C580" t="s">
        <v>1822</v>
      </c>
      <c r="D580" t="s">
        <v>634</v>
      </c>
      <c r="E580" t="s">
        <v>298</v>
      </c>
      <c r="F580" t="s">
        <v>1844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299</v>
      </c>
      <c r="C581" t="s">
        <v>1822</v>
      </c>
      <c r="D581" t="s">
        <v>1032</v>
      </c>
      <c r="E581" t="s">
        <v>300</v>
      </c>
      <c r="F581" t="s">
        <v>1825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301</v>
      </c>
      <c r="C582" t="s">
        <v>1822</v>
      </c>
      <c r="D582" t="s">
        <v>302</v>
      </c>
      <c r="E582" t="s">
        <v>303</v>
      </c>
      <c r="F582" t="s">
        <v>1844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304</v>
      </c>
      <c r="C583" t="s">
        <v>1822</v>
      </c>
      <c r="D583" t="s">
        <v>968</v>
      </c>
      <c r="E583" t="s">
        <v>305</v>
      </c>
      <c r="F583" t="s">
        <v>1844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306</v>
      </c>
      <c r="C584" t="s">
        <v>1822</v>
      </c>
      <c r="D584" t="s">
        <v>302</v>
      </c>
      <c r="E584" t="s">
        <v>307</v>
      </c>
      <c r="F584" t="s">
        <v>1844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308</v>
      </c>
      <c r="C585" t="s">
        <v>1822</v>
      </c>
      <c r="D585" t="s">
        <v>1837</v>
      </c>
      <c r="E585" t="s">
        <v>309</v>
      </c>
      <c r="F585" t="s">
        <v>1844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310</v>
      </c>
      <c r="C586" t="s">
        <v>1822</v>
      </c>
      <c r="D586" t="s">
        <v>8</v>
      </c>
      <c r="E586" t="s">
        <v>311</v>
      </c>
      <c r="F586" t="s">
        <v>1825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312</v>
      </c>
      <c r="C587" t="s">
        <v>1822</v>
      </c>
      <c r="D587" t="s">
        <v>313</v>
      </c>
      <c r="E587" t="s">
        <v>314</v>
      </c>
      <c r="F587" t="s">
        <v>1844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315</v>
      </c>
      <c r="C588" t="s">
        <v>1822</v>
      </c>
      <c r="D588" t="s">
        <v>316</v>
      </c>
      <c r="E588" t="s">
        <v>317</v>
      </c>
      <c r="F588" t="s">
        <v>1844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318</v>
      </c>
      <c r="C589" t="s">
        <v>1822</v>
      </c>
      <c r="D589" t="s">
        <v>703</v>
      </c>
      <c r="E589" t="s">
        <v>319</v>
      </c>
      <c r="F589" t="s">
        <v>1844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320</v>
      </c>
      <c r="C590" t="s">
        <v>1822</v>
      </c>
      <c r="D590" t="s">
        <v>302</v>
      </c>
      <c r="E590" t="s">
        <v>321</v>
      </c>
      <c r="F590" t="s">
        <v>1844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322</v>
      </c>
      <c r="C591" t="s">
        <v>1822</v>
      </c>
      <c r="D591" t="s">
        <v>302</v>
      </c>
      <c r="E591" t="s">
        <v>323</v>
      </c>
      <c r="F591" t="s">
        <v>1844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324</v>
      </c>
      <c r="C592" t="s">
        <v>1822</v>
      </c>
      <c r="D592" t="s">
        <v>661</v>
      </c>
      <c r="E592" t="s">
        <v>325</v>
      </c>
      <c r="F592" t="s">
        <v>1825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326</v>
      </c>
      <c r="C593" t="s">
        <v>1822</v>
      </c>
      <c r="D593" t="s">
        <v>965</v>
      </c>
      <c r="E593" t="s">
        <v>327</v>
      </c>
      <c r="F593" t="s">
        <v>1844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328</v>
      </c>
      <c r="C594" t="s">
        <v>1822</v>
      </c>
      <c r="D594" t="s">
        <v>703</v>
      </c>
      <c r="E594" t="s">
        <v>329</v>
      </c>
      <c r="F594" t="s">
        <v>1844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330</v>
      </c>
      <c r="C595" t="s">
        <v>1822</v>
      </c>
      <c r="D595" t="s">
        <v>703</v>
      </c>
      <c r="E595" t="s">
        <v>331</v>
      </c>
      <c r="F595" t="s">
        <v>1825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332</v>
      </c>
      <c r="C596" t="s">
        <v>1822</v>
      </c>
      <c r="D596" t="s">
        <v>333</v>
      </c>
      <c r="E596" t="s">
        <v>334</v>
      </c>
      <c r="F596" t="s">
        <v>1825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335</v>
      </c>
      <c r="C597" t="s">
        <v>1822</v>
      </c>
      <c r="D597" s="105" t="s">
        <v>336</v>
      </c>
      <c r="E597" t="s">
        <v>337</v>
      </c>
      <c r="F597" t="s">
        <v>1844</v>
      </c>
      <c r="G597" t="s">
        <v>215</v>
      </c>
    </row>
    <row r="598" spans="1:7" x14ac:dyDescent="0.25">
      <c r="A598">
        <v>31306</v>
      </c>
      <c r="B598" t="s">
        <v>338</v>
      </c>
      <c r="C598" t="s">
        <v>1822</v>
      </c>
      <c r="D598" s="104" t="s">
        <v>339</v>
      </c>
      <c r="E598" t="s">
        <v>340</v>
      </c>
      <c r="F598" t="s">
        <v>1844</v>
      </c>
      <c r="G598" t="s">
        <v>341</v>
      </c>
    </row>
    <row r="599" spans="1:7" x14ac:dyDescent="0.25">
      <c r="A599">
        <v>41200</v>
      </c>
      <c r="B599" t="s">
        <v>342</v>
      </c>
      <c r="C599" t="s">
        <v>1822</v>
      </c>
      <c r="D599" s="104" t="s">
        <v>343</v>
      </c>
      <c r="E599" t="s">
        <v>344</v>
      </c>
      <c r="F599" t="s">
        <v>1844</v>
      </c>
      <c r="G599" t="s">
        <v>215</v>
      </c>
    </row>
    <row r="600" spans="1:7" x14ac:dyDescent="0.25">
      <c r="A600">
        <v>41195</v>
      </c>
      <c r="B600" t="s">
        <v>2077</v>
      </c>
      <c r="C600" t="s">
        <v>1822</v>
      </c>
      <c r="D600" s="104" t="s">
        <v>2078</v>
      </c>
      <c r="E600" t="s">
        <v>2079</v>
      </c>
      <c r="F600" t="s">
        <v>1844</v>
      </c>
      <c r="G600" t="s">
        <v>341</v>
      </c>
    </row>
    <row r="601" spans="1:7" x14ac:dyDescent="0.25">
      <c r="A601">
        <v>24405</v>
      </c>
      <c r="B601" t="s">
        <v>2080</v>
      </c>
      <c r="C601" t="s">
        <v>1822</v>
      </c>
      <c r="D601" t="s">
        <v>75</v>
      </c>
      <c r="E601" t="s">
        <v>2081</v>
      </c>
      <c r="F601" t="s">
        <v>1844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2082</v>
      </c>
      <c r="C602" t="s">
        <v>1822</v>
      </c>
      <c r="D602" t="s">
        <v>801</v>
      </c>
      <c r="E602" t="s">
        <v>2083</v>
      </c>
      <c r="F602" t="s">
        <v>1844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2084</v>
      </c>
      <c r="C603" t="s">
        <v>1822</v>
      </c>
      <c r="D603" t="s">
        <v>2085</v>
      </c>
      <c r="E603" t="s">
        <v>2086</v>
      </c>
      <c r="F603" t="s">
        <v>1844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2087</v>
      </c>
      <c r="C604" t="s">
        <v>1822</v>
      </c>
      <c r="D604" t="s">
        <v>2088</v>
      </c>
      <c r="E604" t="s">
        <v>2089</v>
      </c>
      <c r="F604" t="s">
        <v>1844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2090</v>
      </c>
      <c r="C605" t="s">
        <v>1822</v>
      </c>
      <c r="D605" t="s">
        <v>2088</v>
      </c>
      <c r="E605" t="s">
        <v>2091</v>
      </c>
      <c r="F605" t="s">
        <v>1844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2092</v>
      </c>
      <c r="C606" t="s">
        <v>1822</v>
      </c>
      <c r="D606" t="s">
        <v>985</v>
      </c>
      <c r="E606" t="s">
        <v>2093</v>
      </c>
      <c r="F606" t="s">
        <v>1844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2094</v>
      </c>
      <c r="C607" t="s">
        <v>1822</v>
      </c>
      <c r="D607" t="s">
        <v>1874</v>
      </c>
      <c r="E607" t="s">
        <v>2095</v>
      </c>
      <c r="F607" t="s">
        <v>1844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2096</v>
      </c>
      <c r="C608" t="s">
        <v>1822</v>
      </c>
      <c r="D608" t="s">
        <v>1874</v>
      </c>
      <c r="E608" t="s">
        <v>2097</v>
      </c>
      <c r="F608" t="s">
        <v>1844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2098</v>
      </c>
      <c r="C609" t="s">
        <v>1822</v>
      </c>
      <c r="D609" t="s">
        <v>2099</v>
      </c>
      <c r="E609" t="s">
        <v>2100</v>
      </c>
      <c r="F609" t="s">
        <v>1844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2101</v>
      </c>
      <c r="C610" t="s">
        <v>1822</v>
      </c>
      <c r="D610" t="s">
        <v>868</v>
      </c>
      <c r="E610" t="s">
        <v>2102</v>
      </c>
      <c r="F610" t="s">
        <v>1844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2103</v>
      </c>
      <c r="C611" t="s">
        <v>1822</v>
      </c>
      <c r="D611" t="s">
        <v>871</v>
      </c>
      <c r="E611" t="s">
        <v>2104</v>
      </c>
      <c r="F611" t="s">
        <v>1844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2105</v>
      </c>
      <c r="C612" t="s">
        <v>1822</v>
      </c>
      <c r="D612" t="s">
        <v>2106</v>
      </c>
      <c r="E612" t="s">
        <v>2107</v>
      </c>
      <c r="F612" t="s">
        <v>1844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2108</v>
      </c>
      <c r="C613" t="s">
        <v>1822</v>
      </c>
      <c r="D613" t="s">
        <v>879</v>
      </c>
      <c r="E613" t="s">
        <v>2109</v>
      </c>
      <c r="F613" t="s">
        <v>1844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2110</v>
      </c>
      <c r="C614" t="s">
        <v>1822</v>
      </c>
      <c r="D614" t="s">
        <v>336</v>
      </c>
      <c r="E614" t="s">
        <v>2111</v>
      </c>
      <c r="F614" t="s">
        <v>1844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2112</v>
      </c>
      <c r="C615" t="s">
        <v>1822</v>
      </c>
      <c r="D615" t="s">
        <v>642</v>
      </c>
      <c r="E615" t="s">
        <v>2113</v>
      </c>
      <c r="F615" t="s">
        <v>1844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2114</v>
      </c>
      <c r="C616" t="s">
        <v>1822</v>
      </c>
      <c r="D616" t="s">
        <v>879</v>
      </c>
      <c r="E616" t="s">
        <v>2115</v>
      </c>
      <c r="F616" t="s">
        <v>1844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2116</v>
      </c>
      <c r="C617" t="s">
        <v>1822</v>
      </c>
      <c r="D617" t="s">
        <v>879</v>
      </c>
      <c r="E617" t="s">
        <v>2117</v>
      </c>
      <c r="F617" t="s">
        <v>1844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2118</v>
      </c>
      <c r="C618" t="s">
        <v>1822</v>
      </c>
      <c r="D618" t="s">
        <v>2119</v>
      </c>
      <c r="E618" t="s">
        <v>2120</v>
      </c>
      <c r="F618" t="s">
        <v>1844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2121</v>
      </c>
      <c r="C619" t="s">
        <v>1822</v>
      </c>
      <c r="D619" t="s">
        <v>2088</v>
      </c>
      <c r="E619" t="s">
        <v>2122</v>
      </c>
      <c r="F619" t="s">
        <v>1844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2123</v>
      </c>
      <c r="C620" t="s">
        <v>1822</v>
      </c>
      <c r="D620" t="s">
        <v>1375</v>
      </c>
      <c r="E620" t="s">
        <v>2124</v>
      </c>
      <c r="F620" t="s">
        <v>1844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2125</v>
      </c>
      <c r="C621" t="s">
        <v>1822</v>
      </c>
      <c r="D621" t="s">
        <v>1871</v>
      </c>
      <c r="E621" t="s">
        <v>2126</v>
      </c>
      <c r="F621" t="s">
        <v>1844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2127</v>
      </c>
      <c r="C622" t="s">
        <v>1822</v>
      </c>
      <c r="D622" t="s">
        <v>2128</v>
      </c>
      <c r="E622" t="s">
        <v>2129</v>
      </c>
      <c r="F622" t="s">
        <v>1844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2130</v>
      </c>
      <c r="C623" t="s">
        <v>1822</v>
      </c>
      <c r="D623" t="s">
        <v>2128</v>
      </c>
      <c r="E623" t="s">
        <v>2131</v>
      </c>
      <c r="F623" t="s">
        <v>1844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2132</v>
      </c>
      <c r="C624" t="s">
        <v>1822</v>
      </c>
      <c r="D624" t="s">
        <v>1375</v>
      </c>
      <c r="E624" t="s">
        <v>2133</v>
      </c>
      <c r="F624" t="s">
        <v>1844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2134</v>
      </c>
      <c r="C625" t="s">
        <v>1822</v>
      </c>
      <c r="D625" t="s">
        <v>2135</v>
      </c>
      <c r="E625" t="s">
        <v>2136</v>
      </c>
      <c r="F625" t="s">
        <v>1844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2137</v>
      </c>
      <c r="C626" t="s">
        <v>1822</v>
      </c>
      <c r="D626" t="s">
        <v>2135</v>
      </c>
      <c r="E626" t="s">
        <v>2138</v>
      </c>
      <c r="F626" t="s">
        <v>1844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2139</v>
      </c>
      <c r="C627" t="s">
        <v>1822</v>
      </c>
      <c r="D627" t="s">
        <v>908</v>
      </c>
      <c r="E627" t="s">
        <v>2140</v>
      </c>
      <c r="F627" t="s">
        <v>1844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2141</v>
      </c>
      <c r="C628" t="s">
        <v>1822</v>
      </c>
      <c r="D628" t="s">
        <v>642</v>
      </c>
      <c r="E628" t="s">
        <v>2142</v>
      </c>
      <c r="F628" t="s">
        <v>1844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2143</v>
      </c>
      <c r="C629" t="s">
        <v>1822</v>
      </c>
      <c r="D629" t="s">
        <v>1874</v>
      </c>
      <c r="E629" t="s">
        <v>2144</v>
      </c>
      <c r="F629" t="s">
        <v>1844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2145</v>
      </c>
      <c r="C630" t="s">
        <v>1822</v>
      </c>
      <c r="D630" t="s">
        <v>1874</v>
      </c>
      <c r="E630" t="s">
        <v>2146</v>
      </c>
      <c r="F630" t="s">
        <v>1844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2147</v>
      </c>
      <c r="C631" t="s">
        <v>1822</v>
      </c>
      <c r="D631" t="s">
        <v>2148</v>
      </c>
      <c r="E631" t="s">
        <v>2149</v>
      </c>
      <c r="F631" t="s">
        <v>1844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2150</v>
      </c>
      <c r="C632" t="s">
        <v>1822</v>
      </c>
      <c r="D632" t="s">
        <v>2537</v>
      </c>
      <c r="E632" t="s">
        <v>2151</v>
      </c>
      <c r="F632" t="s">
        <v>1844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2152</v>
      </c>
      <c r="C633" t="s">
        <v>1822</v>
      </c>
      <c r="D633" t="s">
        <v>2153</v>
      </c>
      <c r="E633" t="s">
        <v>2154</v>
      </c>
      <c r="F633" t="s">
        <v>1844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2155</v>
      </c>
      <c r="C634" t="s">
        <v>1822</v>
      </c>
      <c r="D634" s="104" t="s">
        <v>2674</v>
      </c>
      <c r="E634" t="s">
        <v>2156</v>
      </c>
      <c r="F634" t="s">
        <v>1844</v>
      </c>
      <c r="G634" t="s">
        <v>775</v>
      </c>
    </row>
    <row r="635" spans="1:7" x14ac:dyDescent="0.25">
      <c r="A635">
        <v>41212</v>
      </c>
      <c r="B635" t="s">
        <v>2157</v>
      </c>
      <c r="C635" t="s">
        <v>1822</v>
      </c>
      <c r="D635" s="104" t="s">
        <v>2158</v>
      </c>
      <c r="E635" t="s">
        <v>2159</v>
      </c>
      <c r="F635" t="s">
        <v>1844</v>
      </c>
      <c r="G635" t="s">
        <v>2160</v>
      </c>
    </row>
    <row r="636" spans="1:7" x14ac:dyDescent="0.25">
      <c r="A636">
        <v>41235</v>
      </c>
      <c r="B636" t="s">
        <v>2161</v>
      </c>
      <c r="C636" t="s">
        <v>1822</v>
      </c>
      <c r="D636" t="s">
        <v>2162</v>
      </c>
      <c r="E636" t="s">
        <v>2163</v>
      </c>
      <c r="F636" t="s">
        <v>1844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2164</v>
      </c>
      <c r="C637" t="s">
        <v>1822</v>
      </c>
      <c r="D637" t="s">
        <v>2162</v>
      </c>
      <c r="E637" t="s">
        <v>2165</v>
      </c>
      <c r="F637" t="s">
        <v>1825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2166</v>
      </c>
      <c r="C638" t="s">
        <v>1822</v>
      </c>
      <c r="D638" t="s">
        <v>2162</v>
      </c>
      <c r="E638" t="s">
        <v>2167</v>
      </c>
      <c r="F638" t="s">
        <v>1825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2168</v>
      </c>
      <c r="C639" t="s">
        <v>1822</v>
      </c>
      <c r="D639" t="s">
        <v>336</v>
      </c>
      <c r="E639" t="s">
        <v>2169</v>
      </c>
      <c r="F639" t="s">
        <v>1825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2170</v>
      </c>
      <c r="C640" t="s">
        <v>1822</v>
      </c>
      <c r="D640" t="s">
        <v>336</v>
      </c>
      <c r="E640" t="s">
        <v>2171</v>
      </c>
      <c r="F640" t="s">
        <v>1825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2172</v>
      </c>
      <c r="C641" t="s">
        <v>1822</v>
      </c>
      <c r="D641" t="s">
        <v>336</v>
      </c>
      <c r="E641" t="s">
        <v>2173</v>
      </c>
      <c r="F641" t="s">
        <v>1825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2174</v>
      </c>
      <c r="C642" t="s">
        <v>1822</v>
      </c>
      <c r="D642" t="s">
        <v>336</v>
      </c>
      <c r="E642" t="s">
        <v>2175</v>
      </c>
      <c r="F642" t="s">
        <v>1825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2176</v>
      </c>
      <c r="C643" t="s">
        <v>1822</v>
      </c>
      <c r="D643" t="s">
        <v>2177</v>
      </c>
      <c r="E643" t="s">
        <v>2178</v>
      </c>
      <c r="F643" t="s">
        <v>1825</v>
      </c>
      <c r="G643" t="s">
        <v>2179</v>
      </c>
    </row>
    <row r="644" spans="1:7" x14ac:dyDescent="0.25">
      <c r="A644">
        <v>31506</v>
      </c>
      <c r="B644" t="s">
        <v>2180</v>
      </c>
      <c r="C644" t="s">
        <v>1822</v>
      </c>
      <c r="D644" t="s">
        <v>2181</v>
      </c>
      <c r="E644" t="s">
        <v>2182</v>
      </c>
      <c r="F644" t="s">
        <v>1825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2183</v>
      </c>
      <c r="C645" t="s">
        <v>1822</v>
      </c>
      <c r="D645" t="s">
        <v>2184</v>
      </c>
      <c r="E645" t="s">
        <v>2185</v>
      </c>
      <c r="F645" t="s">
        <v>1825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492</v>
      </c>
      <c r="C646" t="s">
        <v>1822</v>
      </c>
      <c r="E646" t="s">
        <v>2186</v>
      </c>
      <c r="F646" t="s">
        <v>1825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495</v>
      </c>
      <c r="C647" t="s">
        <v>1822</v>
      </c>
      <c r="E647" t="s">
        <v>2187</v>
      </c>
      <c r="F647" t="s">
        <v>1825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493</v>
      </c>
      <c r="C648" t="s">
        <v>1822</v>
      </c>
      <c r="E648" t="s">
        <v>2188</v>
      </c>
      <c r="F648" t="s">
        <v>1825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494</v>
      </c>
      <c r="C649" t="s">
        <v>1822</v>
      </c>
      <c r="E649" t="s">
        <v>2189</v>
      </c>
      <c r="F649" t="s">
        <v>1825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2190</v>
      </c>
      <c r="C650" t="s">
        <v>1822</v>
      </c>
      <c r="D650" t="s">
        <v>1016</v>
      </c>
      <c r="E650" t="s">
        <v>2191</v>
      </c>
      <c r="F650" t="s">
        <v>1844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2192</v>
      </c>
      <c r="C651" t="s">
        <v>1822</v>
      </c>
      <c r="D651" t="s">
        <v>1016</v>
      </c>
      <c r="E651" t="s">
        <v>2193</v>
      </c>
      <c r="F651" t="s">
        <v>1844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2194</v>
      </c>
      <c r="C652" t="s">
        <v>1822</v>
      </c>
      <c r="D652" t="s">
        <v>876</v>
      </c>
      <c r="E652" t="s">
        <v>2195</v>
      </c>
      <c r="F652" t="s">
        <v>1844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2196</v>
      </c>
      <c r="C653" t="s">
        <v>1822</v>
      </c>
      <c r="D653" t="s">
        <v>2197</v>
      </c>
      <c r="E653" t="s">
        <v>2198</v>
      </c>
      <c r="F653" t="s">
        <v>1844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2199</v>
      </c>
      <c r="C654" t="s">
        <v>1822</v>
      </c>
      <c r="D654" t="s">
        <v>1016</v>
      </c>
      <c r="E654" t="s">
        <v>2200</v>
      </c>
      <c r="F654" t="s">
        <v>1844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2201</v>
      </c>
      <c r="C655" t="s">
        <v>1822</v>
      </c>
      <c r="D655" t="s">
        <v>1016</v>
      </c>
      <c r="E655" t="s">
        <v>2202</v>
      </c>
      <c r="F655" t="s">
        <v>1844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2203</v>
      </c>
      <c r="C656" t="s">
        <v>1822</v>
      </c>
      <c r="D656" t="s">
        <v>2204</v>
      </c>
      <c r="E656" t="s">
        <v>2205</v>
      </c>
      <c r="F656" t="s">
        <v>1844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2206</v>
      </c>
      <c r="C657" t="s">
        <v>1822</v>
      </c>
      <c r="D657" t="s">
        <v>1906</v>
      </c>
      <c r="E657" t="s">
        <v>2207</v>
      </c>
      <c r="F657" t="s">
        <v>1844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2208</v>
      </c>
      <c r="C658" t="s">
        <v>1822</v>
      </c>
      <c r="D658" t="s">
        <v>2209</v>
      </c>
      <c r="E658" t="s">
        <v>2210</v>
      </c>
      <c r="F658" t="s">
        <v>1844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2211</v>
      </c>
      <c r="C659" t="s">
        <v>1822</v>
      </c>
      <c r="D659" t="s">
        <v>117</v>
      </c>
      <c r="E659" t="s">
        <v>2212</v>
      </c>
      <c r="F659" t="s">
        <v>1844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2213</v>
      </c>
      <c r="C660" t="s">
        <v>1865</v>
      </c>
      <c r="D660" t="s">
        <v>2214</v>
      </c>
      <c r="E660" t="s">
        <v>2215</v>
      </c>
      <c r="F660" t="s">
        <v>1825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2216</v>
      </c>
      <c r="C661" t="s">
        <v>1865</v>
      </c>
      <c r="D661" t="s">
        <v>2214</v>
      </c>
      <c r="E661" t="s">
        <v>2217</v>
      </c>
      <c r="F661" t="s">
        <v>1825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2218</v>
      </c>
      <c r="C662" t="s">
        <v>1865</v>
      </c>
      <c r="D662" t="s">
        <v>2214</v>
      </c>
      <c r="E662" t="s">
        <v>2219</v>
      </c>
      <c r="F662" t="s">
        <v>1825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2220</v>
      </c>
      <c r="C663" t="s">
        <v>1865</v>
      </c>
      <c r="D663" t="s">
        <v>2214</v>
      </c>
      <c r="E663" t="s">
        <v>2221</v>
      </c>
      <c r="F663" t="s">
        <v>1825</v>
      </c>
      <c r="G663" t="e">
        <f>VLOOKUP(A663,'[2]Grades '!A$1:D$65536,3,FALSE)</f>
        <v>#N/A</v>
      </c>
    </row>
  </sheetData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activeCell="C28" sqref="C28"/>
    </sheetView>
  </sheetViews>
  <sheetFormatPr defaultRowHeight="15" x14ac:dyDescent="0.25"/>
  <cols>
    <col min="1" max="1" width="18.28515625" style="4" bestFit="1" customWidth="1"/>
    <col min="2" max="2" width="9.140625" style="4" customWidth="1"/>
    <col min="3" max="3" width="26.5703125" style="4" bestFit="1" customWidth="1"/>
    <col min="4" max="5" width="9.140625" style="4" customWidth="1"/>
    <col min="6" max="6" width="45.5703125" style="4" bestFit="1" customWidth="1"/>
    <col min="7" max="7" width="24.42578125" style="4" bestFit="1" customWidth="1"/>
    <col min="8" max="8" width="31.28515625" style="4" bestFit="1" customWidth="1"/>
    <col min="9" max="9" width="38.42578125" style="4" bestFit="1" customWidth="1"/>
    <col min="10" max="10" width="16" style="4" bestFit="1" customWidth="1"/>
    <col min="11" max="11" width="49.5703125" style="4" bestFit="1" customWidth="1"/>
    <col min="12" max="12" width="11" style="4" bestFit="1" customWidth="1"/>
    <col min="13" max="13" width="33.5703125" style="4" bestFit="1" customWidth="1"/>
    <col min="14" max="15" width="9.140625" style="4" customWidth="1"/>
  </cols>
  <sheetData>
    <row r="1" spans="1:16" x14ac:dyDescent="0.25">
      <c r="A1" t="s">
        <v>531</v>
      </c>
      <c r="C1" t="s">
        <v>532</v>
      </c>
      <c r="F1" s="36" t="s">
        <v>533</v>
      </c>
      <c r="I1" s="36" t="s">
        <v>534</v>
      </c>
    </row>
    <row r="2" spans="1:16" x14ac:dyDescent="0.25">
      <c r="A2" s="32" t="s">
        <v>387</v>
      </c>
      <c r="C2" s="4" t="s">
        <v>373</v>
      </c>
      <c r="F2" s="36" t="s">
        <v>397</v>
      </c>
      <c r="I2" s="36" t="s">
        <v>400</v>
      </c>
      <c r="K2" s="35"/>
      <c r="L2" s="35"/>
    </row>
    <row r="3" spans="1:16" ht="15.75" customHeight="1" x14ac:dyDescent="0.25">
      <c r="A3" s="28" t="s">
        <v>388</v>
      </c>
      <c r="I3" s="35" t="s">
        <v>406</v>
      </c>
      <c r="K3" s="35"/>
      <c r="L3" s="35"/>
    </row>
    <row r="4" spans="1:16" x14ac:dyDescent="0.25">
      <c r="A4" s="28" t="s">
        <v>389</v>
      </c>
      <c r="C4" s="4" t="s">
        <v>374</v>
      </c>
      <c r="F4" s="35" t="s">
        <v>409</v>
      </c>
      <c r="G4" s="36">
        <v>10</v>
      </c>
      <c r="H4" s="36">
        <v>11</v>
      </c>
      <c r="I4" s="35" t="s">
        <v>479</v>
      </c>
      <c r="J4" s="37">
        <v>14</v>
      </c>
      <c r="K4" s="38">
        <v>15</v>
      </c>
      <c r="L4" s="36">
        <v>16</v>
      </c>
      <c r="M4" s="36">
        <v>17</v>
      </c>
    </row>
    <row r="5" spans="1:16" x14ac:dyDescent="0.25">
      <c r="A5" s="28" t="s">
        <v>390</v>
      </c>
      <c r="C5" s="4" t="s">
        <v>375</v>
      </c>
      <c r="F5" s="35" t="s">
        <v>415</v>
      </c>
      <c r="G5" s="37" t="s">
        <v>398</v>
      </c>
      <c r="H5" s="36" t="s">
        <v>399</v>
      </c>
      <c r="I5" s="35" t="s">
        <v>483</v>
      </c>
      <c r="J5" s="37" t="s">
        <v>401</v>
      </c>
      <c r="K5" s="36" t="s">
        <v>402</v>
      </c>
      <c r="L5" s="35" t="s">
        <v>530</v>
      </c>
      <c r="M5" s="35" t="s">
        <v>403</v>
      </c>
    </row>
    <row r="6" spans="1:16" x14ac:dyDescent="0.25">
      <c r="A6" s="28" t="s">
        <v>391</v>
      </c>
      <c r="C6" s="4" t="s">
        <v>376</v>
      </c>
      <c r="F6" s="35" t="s">
        <v>420</v>
      </c>
      <c r="G6" s="37" t="s">
        <v>405</v>
      </c>
      <c r="H6" s="37"/>
      <c r="I6" s="35" t="s">
        <v>484</v>
      </c>
      <c r="J6" s="37" t="s">
        <v>407</v>
      </c>
      <c r="K6" s="39"/>
      <c r="L6" s="40"/>
    </row>
    <row r="7" spans="1:16" x14ac:dyDescent="0.25">
      <c r="A7" s="28" t="s">
        <v>392</v>
      </c>
      <c r="C7" s="4" t="s">
        <v>377</v>
      </c>
      <c r="F7" s="35" t="s">
        <v>425</v>
      </c>
      <c r="G7" s="37" t="s">
        <v>410</v>
      </c>
      <c r="H7" s="37"/>
      <c r="I7" s="40" t="s">
        <v>480</v>
      </c>
      <c r="J7" s="37" t="s">
        <v>411</v>
      </c>
      <c r="K7" s="35" t="s">
        <v>412</v>
      </c>
      <c r="L7" s="35"/>
      <c r="M7" s="35" t="s">
        <v>413</v>
      </c>
    </row>
    <row r="8" spans="1:16" x14ac:dyDescent="0.25">
      <c r="A8" s="28" t="s">
        <v>393</v>
      </c>
      <c r="C8" s="4" t="s">
        <v>378</v>
      </c>
      <c r="F8" s="35" t="s">
        <v>427</v>
      </c>
      <c r="G8" s="37" t="s">
        <v>416</v>
      </c>
      <c r="H8" s="37"/>
      <c r="I8" s="35" t="s">
        <v>485</v>
      </c>
      <c r="J8" s="41"/>
      <c r="K8" s="41" t="s">
        <v>417</v>
      </c>
      <c r="L8" s="35" t="s">
        <v>404</v>
      </c>
      <c r="M8" s="35" t="s">
        <v>418</v>
      </c>
    </row>
    <row r="9" spans="1:16" x14ac:dyDescent="0.25">
      <c r="A9" s="28" t="s">
        <v>394</v>
      </c>
      <c r="C9" s="4" t="s">
        <v>379</v>
      </c>
      <c r="E9" s="35"/>
      <c r="F9" s="35" t="s">
        <v>430</v>
      </c>
      <c r="G9" s="37" t="s">
        <v>421</v>
      </c>
      <c r="H9" s="37"/>
      <c r="I9" s="35" t="s">
        <v>486</v>
      </c>
      <c r="J9" s="41"/>
      <c r="K9" s="41" t="s">
        <v>422</v>
      </c>
      <c r="L9" s="35" t="s">
        <v>408</v>
      </c>
      <c r="M9" s="35" t="s">
        <v>423</v>
      </c>
    </row>
    <row r="10" spans="1:16" x14ac:dyDescent="0.25">
      <c r="A10" s="28" t="s">
        <v>395</v>
      </c>
      <c r="C10" s="4" t="s">
        <v>380</v>
      </c>
      <c r="E10" s="40"/>
      <c r="F10" s="35" t="s">
        <v>433</v>
      </c>
      <c r="G10" s="42"/>
      <c r="H10" s="42"/>
      <c r="I10" s="35" t="s">
        <v>487</v>
      </c>
      <c r="J10" s="43"/>
      <c r="K10" s="43" t="s">
        <v>426</v>
      </c>
      <c r="L10" s="35" t="s">
        <v>414</v>
      </c>
      <c r="M10" s="40" t="s">
        <v>396</v>
      </c>
      <c r="N10" s="34"/>
      <c r="O10" s="34"/>
      <c r="P10" s="30"/>
    </row>
    <row r="11" spans="1:16" x14ac:dyDescent="0.25">
      <c r="C11" s="4" t="s">
        <v>381</v>
      </c>
      <c r="F11" s="35" t="s">
        <v>436</v>
      </c>
      <c r="G11" s="37"/>
      <c r="H11" s="37"/>
      <c r="I11" s="35" t="s">
        <v>482</v>
      </c>
      <c r="J11" s="41"/>
      <c r="K11" s="41" t="s">
        <v>428</v>
      </c>
      <c r="L11" s="35" t="s">
        <v>419</v>
      </c>
      <c r="M11" s="35"/>
    </row>
    <row r="12" spans="1:16" x14ac:dyDescent="0.25">
      <c r="C12" s="4" t="s">
        <v>382</v>
      </c>
      <c r="F12" s="35" t="s">
        <v>439</v>
      </c>
      <c r="H12" s="37"/>
      <c r="I12" s="35" t="s">
        <v>481</v>
      </c>
      <c r="J12" s="41"/>
      <c r="K12" s="41" t="s">
        <v>431</v>
      </c>
      <c r="L12" s="35" t="s">
        <v>429</v>
      </c>
      <c r="M12" s="35"/>
    </row>
    <row r="13" spans="1:16" x14ac:dyDescent="0.25">
      <c r="C13" s="4" t="s">
        <v>383</v>
      </c>
      <c r="F13" s="35" t="s">
        <v>535</v>
      </c>
      <c r="H13" s="41"/>
      <c r="I13" s="35" t="s">
        <v>488</v>
      </c>
      <c r="J13" s="41"/>
      <c r="K13" s="41" t="s">
        <v>434</v>
      </c>
      <c r="L13" s="35" t="s">
        <v>424</v>
      </c>
      <c r="M13" s="35"/>
    </row>
    <row r="14" spans="1:16" x14ac:dyDescent="0.25">
      <c r="C14" s="4" t="s">
        <v>384</v>
      </c>
      <c r="F14" s="35" t="s">
        <v>444</v>
      </c>
      <c r="H14" s="37"/>
      <c r="I14" s="35" t="s">
        <v>489</v>
      </c>
      <c r="K14" s="41" t="s">
        <v>437</v>
      </c>
      <c r="L14" s="35" t="s">
        <v>432</v>
      </c>
      <c r="M14" s="35"/>
    </row>
    <row r="15" spans="1:16" x14ac:dyDescent="0.25">
      <c r="C15" s="4" t="s">
        <v>386</v>
      </c>
      <c r="F15" s="35" t="s">
        <v>446</v>
      </c>
      <c r="G15" s="37"/>
      <c r="H15" s="37"/>
      <c r="I15" s="35" t="s">
        <v>490</v>
      </c>
      <c r="K15" s="35" t="s">
        <v>440</v>
      </c>
      <c r="L15" s="35" t="s">
        <v>435</v>
      </c>
      <c r="M15" s="35"/>
    </row>
    <row r="16" spans="1:16" x14ac:dyDescent="0.25">
      <c r="C16" s="4" t="s">
        <v>385</v>
      </c>
      <c r="F16" s="35" t="s">
        <v>448</v>
      </c>
      <c r="I16" s="35" t="s">
        <v>496</v>
      </c>
      <c r="J16" s="37"/>
      <c r="K16" s="35" t="s">
        <v>442</v>
      </c>
      <c r="L16" s="35" t="s">
        <v>438</v>
      </c>
      <c r="M16" s="35"/>
    </row>
    <row r="17" spans="6:12" x14ac:dyDescent="0.25">
      <c r="F17" s="35" t="s">
        <v>450</v>
      </c>
      <c r="I17" s="35" t="s">
        <v>406</v>
      </c>
      <c r="J17" s="37"/>
      <c r="K17" s="35" t="s">
        <v>445</v>
      </c>
      <c r="L17" s="35" t="s">
        <v>526</v>
      </c>
    </row>
    <row r="18" spans="6:12" x14ac:dyDescent="0.25">
      <c r="F18" s="35" t="s">
        <v>452</v>
      </c>
      <c r="I18" s="35" t="s">
        <v>491</v>
      </c>
      <c r="J18" s="37"/>
      <c r="K18" s="35" t="s">
        <v>447</v>
      </c>
      <c r="L18" s="35" t="s">
        <v>441</v>
      </c>
    </row>
    <row r="19" spans="6:12" x14ac:dyDescent="0.25">
      <c r="F19" s="35" t="s">
        <v>536</v>
      </c>
      <c r="I19" s="35" t="s">
        <v>492</v>
      </c>
      <c r="J19" s="37"/>
      <c r="K19" s="35" t="s">
        <v>449</v>
      </c>
      <c r="L19" s="35" t="s">
        <v>527</v>
      </c>
    </row>
    <row r="20" spans="6:12" x14ac:dyDescent="0.25">
      <c r="F20" s="35" t="s">
        <v>455</v>
      </c>
      <c r="I20" s="35" t="s">
        <v>495</v>
      </c>
      <c r="J20" s="37"/>
      <c r="K20" s="35" t="s">
        <v>451</v>
      </c>
      <c r="L20" s="35" t="s">
        <v>443</v>
      </c>
    </row>
    <row r="21" spans="6:12" x14ac:dyDescent="0.25">
      <c r="F21" s="35" t="s">
        <v>457</v>
      </c>
      <c r="I21" s="35" t="s">
        <v>493</v>
      </c>
      <c r="K21" s="35" t="s">
        <v>453</v>
      </c>
      <c r="L21" s="35" t="s">
        <v>528</v>
      </c>
    </row>
    <row r="22" spans="6:12" x14ac:dyDescent="0.25">
      <c r="F22" s="35" t="s">
        <v>373</v>
      </c>
      <c r="I22" s="35" t="s">
        <v>494</v>
      </c>
      <c r="K22" s="35" t="s">
        <v>454</v>
      </c>
      <c r="L22" s="35" t="s">
        <v>529</v>
      </c>
    </row>
    <row r="23" spans="6:12" x14ac:dyDescent="0.25">
      <c r="F23" s="35" t="s">
        <v>460</v>
      </c>
      <c r="I23" s="35"/>
      <c r="K23" s="35" t="s">
        <v>456</v>
      </c>
      <c r="L23" s="35"/>
    </row>
    <row r="24" spans="6:12" x14ac:dyDescent="0.25">
      <c r="F24" s="35" t="s">
        <v>478</v>
      </c>
      <c r="I24" s="35"/>
      <c r="K24" s="35" t="s">
        <v>458</v>
      </c>
      <c r="L24" s="35"/>
    </row>
    <row r="25" spans="6:12" x14ac:dyDescent="0.25">
      <c r="I25" s="35" t="s">
        <v>406</v>
      </c>
      <c r="K25" s="35" t="s">
        <v>459</v>
      </c>
      <c r="L25" s="35"/>
    </row>
    <row r="26" spans="6:12" x14ac:dyDescent="0.25">
      <c r="I26" s="35" t="s">
        <v>497</v>
      </c>
      <c r="K26" s="35"/>
      <c r="L26" s="35"/>
    </row>
    <row r="27" spans="6:12" x14ac:dyDescent="0.25">
      <c r="I27" s="35" t="s">
        <v>498</v>
      </c>
      <c r="K27" s="35"/>
      <c r="L27" s="35"/>
    </row>
    <row r="28" spans="6:12" x14ac:dyDescent="0.25">
      <c r="I28" s="35" t="s">
        <v>499</v>
      </c>
      <c r="K28" s="35"/>
      <c r="L28" s="35"/>
    </row>
    <row r="29" spans="6:12" x14ac:dyDescent="0.25">
      <c r="I29" s="35" t="s">
        <v>500</v>
      </c>
      <c r="K29" s="35"/>
      <c r="L29" s="35"/>
    </row>
    <row r="30" spans="6:12" x14ac:dyDescent="0.25">
      <c r="I30" s="35" t="s">
        <v>501</v>
      </c>
      <c r="K30" s="35" t="s">
        <v>461</v>
      </c>
      <c r="L30" s="35"/>
    </row>
    <row r="31" spans="6:12" x14ac:dyDescent="0.25">
      <c r="I31" s="35" t="s">
        <v>406</v>
      </c>
      <c r="K31" s="35" t="s">
        <v>462</v>
      </c>
      <c r="L31" s="35"/>
    </row>
    <row r="32" spans="6:12" x14ac:dyDescent="0.25">
      <c r="I32" s="35" t="s">
        <v>502</v>
      </c>
      <c r="K32" s="35" t="s">
        <v>463</v>
      </c>
      <c r="L32" s="35"/>
    </row>
    <row r="33" spans="5:16" x14ac:dyDescent="0.25">
      <c r="I33" s="35"/>
      <c r="K33" s="35" t="s">
        <v>464</v>
      </c>
      <c r="L33" s="35"/>
    </row>
    <row r="34" spans="5:16" x14ac:dyDescent="0.25">
      <c r="I34" s="35" t="s">
        <v>503</v>
      </c>
      <c r="K34" s="35" t="s">
        <v>465</v>
      </c>
      <c r="L34" s="35"/>
    </row>
    <row r="35" spans="5:16" x14ac:dyDescent="0.25">
      <c r="I35" s="35" t="s">
        <v>504</v>
      </c>
      <c r="K35" s="35"/>
      <c r="L35" s="35"/>
    </row>
    <row r="36" spans="5:16" x14ac:dyDescent="0.25">
      <c r="I36" s="35" t="s">
        <v>505</v>
      </c>
      <c r="K36" s="35"/>
      <c r="L36" s="35"/>
    </row>
    <row r="37" spans="5:16" x14ac:dyDescent="0.25">
      <c r="E37" s="40"/>
      <c r="F37" s="40"/>
      <c r="I37" s="35" t="s">
        <v>506</v>
      </c>
      <c r="K37" s="35"/>
      <c r="L37" s="35"/>
    </row>
    <row r="38" spans="5:16" x14ac:dyDescent="0.25">
      <c r="E38" s="40"/>
      <c r="F38" s="40"/>
      <c r="I38" s="35" t="s">
        <v>406</v>
      </c>
      <c r="K38" s="35"/>
      <c r="L38" s="35"/>
    </row>
    <row r="39" spans="5:16" x14ac:dyDescent="0.25">
      <c r="G39" s="40"/>
      <c r="H39" s="40"/>
      <c r="I39" s="35" t="s">
        <v>507</v>
      </c>
      <c r="J39" s="40"/>
      <c r="K39" s="40"/>
      <c r="L39" s="40"/>
      <c r="M39" s="40"/>
      <c r="N39" s="34"/>
      <c r="O39" s="34"/>
      <c r="P39" s="30"/>
    </row>
    <row r="40" spans="5:16" x14ac:dyDescent="0.25">
      <c r="G40" s="40"/>
      <c r="H40" s="40"/>
      <c r="I40" s="35" t="s">
        <v>508</v>
      </c>
      <c r="J40" s="40"/>
      <c r="K40" s="40"/>
      <c r="L40" s="40"/>
      <c r="M40" s="40"/>
      <c r="N40" s="34"/>
      <c r="O40" s="34"/>
      <c r="P40" s="30"/>
    </row>
    <row r="41" spans="5:16" x14ac:dyDescent="0.25">
      <c r="I41" s="35" t="s">
        <v>406</v>
      </c>
      <c r="K41" s="35"/>
      <c r="L41" s="35"/>
    </row>
    <row r="42" spans="5:16" x14ac:dyDescent="0.25">
      <c r="I42" s="35" t="s">
        <v>509</v>
      </c>
      <c r="K42" s="35"/>
      <c r="L42" s="35"/>
    </row>
    <row r="43" spans="5:16" x14ac:dyDescent="0.25">
      <c r="E43" s="40"/>
      <c r="F43" s="40"/>
      <c r="I43" s="35" t="s">
        <v>510</v>
      </c>
      <c r="K43" s="35" t="s">
        <v>464</v>
      </c>
      <c r="L43" s="35"/>
    </row>
    <row r="44" spans="5:16" x14ac:dyDescent="0.25">
      <c r="I44" s="35" t="s">
        <v>511</v>
      </c>
      <c r="K44" s="35"/>
      <c r="L44" s="35"/>
    </row>
    <row r="45" spans="5:16" x14ac:dyDescent="0.25">
      <c r="G45" s="40"/>
      <c r="H45" s="40"/>
      <c r="I45" s="35" t="s">
        <v>512</v>
      </c>
      <c r="J45" s="40"/>
      <c r="K45" s="35" t="s">
        <v>464</v>
      </c>
      <c r="L45" s="40"/>
      <c r="M45" s="40"/>
      <c r="N45" s="34"/>
      <c r="O45" s="34"/>
      <c r="P45" s="30"/>
    </row>
    <row r="46" spans="5:16" x14ac:dyDescent="0.25">
      <c r="I46" s="35" t="s">
        <v>406</v>
      </c>
      <c r="K46" s="35" t="s">
        <v>464</v>
      </c>
      <c r="L46" s="35"/>
    </row>
    <row r="47" spans="5:16" x14ac:dyDescent="0.25">
      <c r="I47" s="35" t="s">
        <v>513</v>
      </c>
      <c r="K47" s="40" t="s">
        <v>464</v>
      </c>
      <c r="L47" s="35"/>
    </row>
    <row r="48" spans="5:16" x14ac:dyDescent="0.25">
      <c r="I48" s="35" t="s">
        <v>514</v>
      </c>
      <c r="K48" s="35" t="s">
        <v>464</v>
      </c>
      <c r="L48" s="35"/>
    </row>
    <row r="49" spans="5:16" x14ac:dyDescent="0.25">
      <c r="I49" s="35" t="s">
        <v>515</v>
      </c>
      <c r="K49" s="35" t="s">
        <v>464</v>
      </c>
      <c r="L49" s="35"/>
    </row>
    <row r="50" spans="5:16" x14ac:dyDescent="0.25">
      <c r="I50" s="35" t="s">
        <v>516</v>
      </c>
      <c r="K50" s="35"/>
      <c r="L50" s="35"/>
    </row>
    <row r="51" spans="5:16" x14ac:dyDescent="0.25">
      <c r="I51" s="35" t="s">
        <v>517</v>
      </c>
      <c r="K51" s="35"/>
      <c r="L51" s="35"/>
    </row>
    <row r="52" spans="5:16" x14ac:dyDescent="0.25">
      <c r="I52" s="35" t="s">
        <v>406</v>
      </c>
      <c r="K52" s="35"/>
      <c r="L52" s="35"/>
    </row>
    <row r="53" spans="5:16" x14ac:dyDescent="0.25">
      <c r="E53" s="40"/>
      <c r="F53" s="40"/>
      <c r="I53" s="35" t="s">
        <v>518</v>
      </c>
      <c r="K53" s="35" t="s">
        <v>464</v>
      </c>
      <c r="L53" s="35"/>
    </row>
    <row r="54" spans="5:16" x14ac:dyDescent="0.25">
      <c r="I54" s="35" t="s">
        <v>519</v>
      </c>
      <c r="K54" s="35" t="s">
        <v>464</v>
      </c>
      <c r="L54" s="35"/>
    </row>
    <row r="55" spans="5:16" x14ac:dyDescent="0.25">
      <c r="E55" s="35"/>
      <c r="F55" s="35"/>
      <c r="G55" s="40"/>
      <c r="H55" s="40"/>
      <c r="I55" s="35" t="s">
        <v>520</v>
      </c>
      <c r="J55" s="40"/>
      <c r="K55" s="35" t="s">
        <v>464</v>
      </c>
      <c r="L55" s="40"/>
      <c r="M55" s="40"/>
      <c r="N55" s="34"/>
      <c r="O55" s="34"/>
      <c r="P55" s="30"/>
    </row>
    <row r="56" spans="5:16" x14ac:dyDescent="0.25">
      <c r="E56" s="35"/>
      <c r="F56" s="35"/>
      <c r="I56" s="35" t="s">
        <v>521</v>
      </c>
      <c r="K56" s="35" t="s">
        <v>464</v>
      </c>
      <c r="L56" s="35"/>
    </row>
    <row r="57" spans="5:16" x14ac:dyDescent="0.25">
      <c r="E57" s="35"/>
      <c r="F57" s="35"/>
      <c r="G57" s="35"/>
      <c r="H57" s="35"/>
      <c r="I57" s="35" t="s">
        <v>522</v>
      </c>
      <c r="J57" s="35"/>
      <c r="K57" s="35" t="s">
        <v>464</v>
      </c>
      <c r="L57" s="35"/>
      <c r="M57" s="35"/>
      <c r="N57" s="33"/>
      <c r="O57" s="33"/>
      <c r="P57" s="29"/>
    </row>
    <row r="58" spans="5:16" x14ac:dyDescent="0.25">
      <c r="G58" s="35"/>
      <c r="H58" s="35"/>
      <c r="I58" s="35" t="s">
        <v>523</v>
      </c>
      <c r="J58" s="35"/>
      <c r="K58" s="35"/>
      <c r="L58" s="35"/>
      <c r="M58" s="35"/>
      <c r="N58" s="33"/>
      <c r="O58" s="33"/>
      <c r="P58" s="29"/>
    </row>
    <row r="59" spans="5:16" x14ac:dyDescent="0.25">
      <c r="G59" s="35"/>
      <c r="H59" s="35"/>
      <c r="J59" s="35"/>
      <c r="K59" s="35"/>
      <c r="L59" s="35"/>
      <c r="M59" s="35"/>
      <c r="N59" s="33"/>
      <c r="O59" s="33"/>
      <c r="P59" s="29"/>
    </row>
    <row r="60" spans="5:16" x14ac:dyDescent="0.25">
      <c r="K60" s="35"/>
      <c r="L60" s="35"/>
    </row>
    <row r="61" spans="5:16" x14ac:dyDescent="0.25">
      <c r="I61" s="35"/>
      <c r="K61" s="40"/>
      <c r="L61" s="35"/>
    </row>
    <row r="62" spans="5:16" x14ac:dyDescent="0.25">
      <c r="K62" s="35"/>
      <c r="L62" s="35"/>
    </row>
    <row r="63" spans="5:16" x14ac:dyDescent="0.25">
      <c r="K63" s="35"/>
      <c r="L63" s="35"/>
    </row>
    <row r="64" spans="5:16" x14ac:dyDescent="0.25">
      <c r="I64" s="35"/>
      <c r="K64" s="41" t="s">
        <v>466</v>
      </c>
      <c r="L64" s="35"/>
    </row>
    <row r="65" spans="6:12" x14ac:dyDescent="0.25">
      <c r="K65" s="41"/>
      <c r="L65" s="35"/>
    </row>
    <row r="66" spans="6:12" x14ac:dyDescent="0.25">
      <c r="I66" s="35"/>
      <c r="K66" s="41"/>
      <c r="L66" s="35"/>
    </row>
    <row r="67" spans="6:12" x14ac:dyDescent="0.25">
      <c r="I67" s="35"/>
      <c r="K67" s="41"/>
      <c r="L67" s="35"/>
    </row>
    <row r="68" spans="6:12" x14ac:dyDescent="0.25">
      <c r="F68" s="31"/>
      <c r="I68" s="35"/>
      <c r="K68" s="41" t="s">
        <v>467</v>
      </c>
      <c r="L68" s="35"/>
    </row>
    <row r="69" spans="6:12" x14ac:dyDescent="0.25">
      <c r="F69" s="31"/>
      <c r="K69" s="41" t="s">
        <v>468</v>
      </c>
      <c r="L69" s="35"/>
    </row>
    <row r="70" spans="6:12" x14ac:dyDescent="0.25">
      <c r="F70" s="31"/>
      <c r="K70" s="41" t="s">
        <v>469</v>
      </c>
      <c r="L70" s="35"/>
    </row>
    <row r="71" spans="6:12" x14ac:dyDescent="0.25">
      <c r="F71" s="31"/>
      <c r="K71" s="41"/>
      <c r="L71" s="35"/>
    </row>
    <row r="72" spans="6:12" x14ac:dyDescent="0.25">
      <c r="F72" s="31"/>
      <c r="I72" s="35"/>
      <c r="K72" s="41" t="s">
        <v>470</v>
      </c>
      <c r="L72" s="35"/>
    </row>
    <row r="73" spans="6:12" x14ac:dyDescent="0.25">
      <c r="F73" s="31"/>
      <c r="I73" s="35"/>
      <c r="K73" s="41" t="s">
        <v>471</v>
      </c>
      <c r="L73" s="35"/>
    </row>
    <row r="74" spans="6:12" x14ac:dyDescent="0.25">
      <c r="F74" s="31"/>
      <c r="I74" s="35"/>
      <c r="K74" s="41"/>
      <c r="L74" s="35"/>
    </row>
    <row r="75" spans="6:12" x14ac:dyDescent="0.25">
      <c r="F75" s="31"/>
      <c r="I75" s="35"/>
      <c r="K75" s="41" t="s">
        <v>472</v>
      </c>
      <c r="L75" s="35"/>
    </row>
    <row r="76" spans="6:12" x14ac:dyDescent="0.25">
      <c r="I76" s="35"/>
      <c r="K76" s="41" t="s">
        <v>473</v>
      </c>
      <c r="L76" s="35"/>
    </row>
    <row r="77" spans="6:12" x14ac:dyDescent="0.25">
      <c r="I77" s="35"/>
      <c r="K77" s="41"/>
      <c r="L77" s="35"/>
    </row>
    <row r="78" spans="6:12" x14ac:dyDescent="0.25">
      <c r="I78" s="35"/>
      <c r="K78" s="41" t="s">
        <v>474</v>
      </c>
      <c r="L78" s="35"/>
    </row>
    <row r="79" spans="6:12" x14ac:dyDescent="0.25">
      <c r="I79" s="35"/>
      <c r="K79" s="41" t="s">
        <v>475</v>
      </c>
      <c r="L79" s="35"/>
    </row>
    <row r="80" spans="6:12" x14ac:dyDescent="0.25">
      <c r="I80" s="35"/>
      <c r="K80" s="41"/>
      <c r="L80" s="35"/>
    </row>
    <row r="81" spans="5:12" x14ac:dyDescent="0.25">
      <c r="E81" s="35"/>
      <c r="F81" s="35"/>
      <c r="I81" s="35"/>
      <c r="K81" s="41" t="s">
        <v>476</v>
      </c>
      <c r="L81" s="35"/>
    </row>
    <row r="82" spans="5:12" x14ac:dyDescent="0.25">
      <c r="E82" s="35"/>
      <c r="F82" s="35"/>
      <c r="I82" s="35"/>
      <c r="K82" s="41" t="s">
        <v>477</v>
      </c>
      <c r="L82" s="35"/>
    </row>
    <row r="83" spans="5:12" x14ac:dyDescent="0.25">
      <c r="E83" s="512"/>
      <c r="F83" s="512"/>
      <c r="I83" s="35"/>
      <c r="K83" s="35"/>
      <c r="L83" s="35"/>
    </row>
    <row r="84" spans="5:12" x14ac:dyDescent="0.25">
      <c r="E84" s="35"/>
      <c r="F84" s="35"/>
      <c r="I84" s="35"/>
      <c r="K84" s="35"/>
      <c r="L84" s="35"/>
    </row>
    <row r="85" spans="5:12" x14ac:dyDescent="0.25">
      <c r="I85" s="35"/>
      <c r="K85" s="35"/>
      <c r="L85" s="35"/>
    </row>
    <row r="86" spans="5:12" x14ac:dyDescent="0.25">
      <c r="I86" s="35"/>
      <c r="K86" s="35"/>
      <c r="L86" s="35"/>
    </row>
    <row r="87" spans="5:12" x14ac:dyDescent="0.25">
      <c r="I87" s="35"/>
      <c r="K87" s="35"/>
      <c r="L87" s="35"/>
    </row>
    <row r="88" spans="5:12" x14ac:dyDescent="0.25">
      <c r="I88" s="35"/>
      <c r="K88" s="35"/>
      <c r="L88" s="35"/>
    </row>
    <row r="89" spans="5:12" x14ac:dyDescent="0.25">
      <c r="I89" s="35"/>
      <c r="K89" s="35"/>
      <c r="L89" s="35"/>
    </row>
    <row r="90" spans="5:12" x14ac:dyDescent="0.25">
      <c r="I90" s="35"/>
      <c r="K90" s="35"/>
      <c r="L90" s="35"/>
    </row>
    <row r="91" spans="5:12" x14ac:dyDescent="0.25">
      <c r="I91" s="35"/>
      <c r="K91" s="35"/>
      <c r="L91" s="35"/>
    </row>
    <row r="92" spans="5:12" x14ac:dyDescent="0.25">
      <c r="I92" s="35"/>
      <c r="K92" s="35"/>
      <c r="L92" s="35"/>
    </row>
    <row r="93" spans="5:12" x14ac:dyDescent="0.25">
      <c r="I93" s="35"/>
      <c r="K93" s="35"/>
      <c r="L93" s="35"/>
    </row>
    <row r="94" spans="5:12" x14ac:dyDescent="0.25">
      <c r="I94" s="35"/>
      <c r="K94" s="35"/>
      <c r="L94" s="35"/>
    </row>
    <row r="95" spans="5:12" x14ac:dyDescent="0.25">
      <c r="I95" s="35"/>
      <c r="K95" s="35"/>
      <c r="L95" s="35"/>
    </row>
    <row r="96" spans="5:12" x14ac:dyDescent="0.25">
      <c r="I96" s="35"/>
      <c r="K96" s="35"/>
      <c r="L96" s="35"/>
    </row>
    <row r="97" spans="9:12" x14ac:dyDescent="0.25">
      <c r="I97" s="35"/>
      <c r="K97" s="35"/>
      <c r="L97" s="35"/>
    </row>
    <row r="98" spans="9:12" x14ac:dyDescent="0.25">
      <c r="I98" s="35"/>
      <c r="K98" s="35"/>
      <c r="L98" s="35"/>
    </row>
    <row r="99" spans="9:12" x14ac:dyDescent="0.25">
      <c r="I99" s="35"/>
      <c r="K99" s="35"/>
      <c r="L99" s="35"/>
    </row>
    <row r="100" spans="9:12" x14ac:dyDescent="0.25">
      <c r="I100" s="35"/>
      <c r="K100" s="35"/>
      <c r="L100" s="35"/>
    </row>
    <row r="101" spans="9:12" x14ac:dyDescent="0.25">
      <c r="I101" s="35"/>
      <c r="K101" s="35"/>
      <c r="L101" s="35"/>
    </row>
    <row r="102" spans="9:12" x14ac:dyDescent="0.25">
      <c r="I102" s="35"/>
      <c r="K102" s="35"/>
      <c r="L102" s="35"/>
    </row>
    <row r="103" spans="9:12" x14ac:dyDescent="0.25">
      <c r="I103" s="35"/>
      <c r="K103" s="35"/>
      <c r="L103" s="35"/>
    </row>
    <row r="104" spans="9:12" x14ac:dyDescent="0.25">
      <c r="I104" s="35"/>
      <c r="K104" s="35"/>
      <c r="L104" s="35"/>
    </row>
    <row r="105" spans="9:12" x14ac:dyDescent="0.25">
      <c r="I105" s="35"/>
      <c r="K105" s="35"/>
      <c r="L105" s="35"/>
    </row>
    <row r="106" spans="9:12" x14ac:dyDescent="0.25">
      <c r="I106" s="35"/>
      <c r="K106" s="35"/>
      <c r="L106" s="35"/>
    </row>
    <row r="107" spans="9:12" x14ac:dyDescent="0.25">
      <c r="I107" s="35"/>
      <c r="K107" s="35"/>
      <c r="L107" s="35"/>
    </row>
    <row r="108" spans="9:12" x14ac:dyDescent="0.25">
      <c r="I108" s="35"/>
      <c r="K108" s="35"/>
      <c r="L108" s="35"/>
    </row>
    <row r="109" spans="9:12" x14ac:dyDescent="0.25">
      <c r="I109" s="35"/>
      <c r="K109" s="35"/>
      <c r="L109" s="35"/>
    </row>
    <row r="110" spans="9:12" x14ac:dyDescent="0.25">
      <c r="I110" s="35"/>
      <c r="K110" s="35"/>
      <c r="L110" s="35"/>
    </row>
    <row r="111" spans="9:12" x14ac:dyDescent="0.25">
      <c r="I111" s="35"/>
      <c r="K111" s="35"/>
      <c r="L111" s="35"/>
    </row>
    <row r="112" spans="9:12" x14ac:dyDescent="0.25">
      <c r="I112" s="35"/>
      <c r="K112" s="35"/>
      <c r="L112" s="35"/>
    </row>
    <row r="113" spans="9:12" x14ac:dyDescent="0.25">
      <c r="I113" s="35"/>
      <c r="K113" s="35"/>
      <c r="L113" s="35"/>
    </row>
    <row r="114" spans="9:12" x14ac:dyDescent="0.25">
      <c r="I114" s="35"/>
      <c r="K114" s="35"/>
      <c r="L114" s="35"/>
    </row>
    <row r="115" spans="9:12" x14ac:dyDescent="0.25">
      <c r="I115" s="35"/>
      <c r="K115" s="35"/>
      <c r="L115" s="35"/>
    </row>
    <row r="116" spans="9:12" x14ac:dyDescent="0.25">
      <c r="I116" s="35"/>
      <c r="K116" s="35"/>
      <c r="L116" s="35"/>
    </row>
    <row r="117" spans="9:12" x14ac:dyDescent="0.25">
      <c r="I117" s="35"/>
      <c r="K117" s="35"/>
      <c r="L117" s="35"/>
    </row>
    <row r="118" spans="9:12" x14ac:dyDescent="0.25">
      <c r="I118" s="35"/>
      <c r="K118" s="35"/>
      <c r="L118" s="35"/>
    </row>
    <row r="119" spans="9:12" x14ac:dyDescent="0.25">
      <c r="I119" s="35"/>
      <c r="K119" s="35"/>
      <c r="L119" s="35"/>
    </row>
    <row r="120" spans="9:12" x14ac:dyDescent="0.25">
      <c r="I120" s="35"/>
      <c r="K120" s="35"/>
      <c r="L120" s="35"/>
    </row>
    <row r="121" spans="9:12" x14ac:dyDescent="0.25">
      <c r="I121" s="35"/>
      <c r="K121" s="35"/>
      <c r="L121" s="35"/>
    </row>
    <row r="122" spans="9:12" x14ac:dyDescent="0.25">
      <c r="I122" s="35"/>
      <c r="K122" s="35"/>
      <c r="L122" s="35"/>
    </row>
    <row r="123" spans="9:12" x14ac:dyDescent="0.25">
      <c r="I123" s="35"/>
      <c r="K123" s="35"/>
      <c r="L123" s="35"/>
    </row>
    <row r="124" spans="9:12" x14ac:dyDescent="0.25">
      <c r="I124" s="35"/>
      <c r="K124" s="35"/>
      <c r="L124" s="35"/>
    </row>
    <row r="125" spans="9:12" x14ac:dyDescent="0.25">
      <c r="I125" s="35"/>
      <c r="K125" s="35"/>
      <c r="L125" s="35"/>
    </row>
    <row r="126" spans="9:12" x14ac:dyDescent="0.25">
      <c r="K126" s="35"/>
      <c r="L126" s="35"/>
    </row>
    <row r="127" spans="9:12" x14ac:dyDescent="0.25">
      <c r="K127" s="35"/>
      <c r="L127" s="35"/>
    </row>
    <row r="128" spans="9:12" x14ac:dyDescent="0.25">
      <c r="K128" s="35"/>
      <c r="L128" s="35"/>
    </row>
    <row r="129" spans="11:12" x14ac:dyDescent="0.25">
      <c r="K129" s="35"/>
      <c r="L129" s="35"/>
    </row>
    <row r="130" spans="11:12" x14ac:dyDescent="0.25">
      <c r="K130" s="35"/>
      <c r="L130" s="35"/>
    </row>
    <row r="131" spans="11:12" x14ac:dyDescent="0.25">
      <c r="K131" s="35"/>
      <c r="L131" s="35"/>
    </row>
    <row r="132" spans="11:12" x14ac:dyDescent="0.25">
      <c r="K132" s="35"/>
      <c r="L132" s="35"/>
    </row>
    <row r="133" spans="11:12" x14ac:dyDescent="0.25">
      <c r="K133" s="35"/>
      <c r="L133" s="35"/>
    </row>
    <row r="134" spans="11:12" x14ac:dyDescent="0.25">
      <c r="K134" s="35"/>
      <c r="L134" s="35"/>
    </row>
    <row r="135" spans="11:12" x14ac:dyDescent="0.25">
      <c r="K135" s="35"/>
      <c r="L135" s="35"/>
    </row>
    <row r="136" spans="11:12" x14ac:dyDescent="0.25">
      <c r="K136" s="35"/>
      <c r="L136" s="35"/>
    </row>
    <row r="137" spans="11:12" x14ac:dyDescent="0.25">
      <c r="K137" s="35"/>
      <c r="L137" s="35"/>
    </row>
    <row r="138" spans="11:12" x14ac:dyDescent="0.25">
      <c r="K138" s="35"/>
      <c r="L138" s="35"/>
    </row>
    <row r="139" spans="11:12" x14ac:dyDescent="0.25">
      <c r="K139" s="35"/>
      <c r="L139" s="35"/>
    </row>
  </sheetData>
  <protectedRanges>
    <protectedRange sqref="F83" name="Range7"/>
  </protectedRanges>
  <mergeCells count="1">
    <mergeCell ref="E83:F83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T002 DISTRIBUCION SALARIOS</vt:lpstr>
      <vt:lpstr>FLEXFIELD DATA SHEET</vt:lpstr>
      <vt:lpstr>Titulo o Rango</vt:lpstr>
      <vt:lpstr>Drop Down</vt:lpstr>
      <vt:lpstr>CENTRO_DE_RECURSOS_PARA_LAS_CIENCIAS_E_INGENIERIA</vt:lpstr>
      <vt:lpstr>preparacion_academica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2016-10-13T13:36:43Z</cp:lastPrinted>
  <dcterms:created xsi:type="dcterms:W3CDTF">2016-02-09T18:31:45Z</dcterms:created>
  <dcterms:modified xsi:type="dcterms:W3CDTF">2017-11-28T15:16:37Z</dcterms:modified>
</cp:coreProperties>
</file>