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ernandez\.oracle_jre_usage\Documents\Formas\T-002 Actualizadas Junio 2017\"/>
    </mc:Choice>
  </mc:AlternateContent>
  <bookViews>
    <workbookView xWindow="0" yWindow="0" windowWidth="16170" windowHeight="6045"/>
  </bookViews>
  <sheets>
    <sheet name="T002 DISTRIBUCION SALARIOS" sheetId="1" r:id="rId1"/>
  </sheets>
  <externalReferences>
    <externalReference r:id="rId2"/>
  </externalReferences>
  <definedNames>
    <definedName name="CENTRO_DE_RECURSOS_PARA_LAS_CIENCIAS_E_INGENIERIA">'T002 DISTRIBUCION SALARIOS'!$BQ$2:$BQ$17</definedName>
    <definedName name="_xlnm.Print_Area" localSheetId="0">'T002 DISTRIBUCION SALARIOS'!$A$1:$AE$64</definedName>
    <definedName name="RECINTO_DE_CIENCIAS_MEDICAS">'T002 DISTRIBUCION SALARIOS'!$BS$2:$BS$525</definedName>
    <definedName name="RECINTO_DE_MAYAGÜEZ">'T002 DISTRIBUCION SALARIOS'!$BU$2:$BU$184</definedName>
    <definedName name="RECINTO_DE_MAYAGÜEZ_CID">'T002 DISTRIBUCION SALARIOS'!$BW$2:$BW$15</definedName>
    <definedName name="RECINTO_DE_MAYAGÜEZ_EEA">'T002 DISTRIBUCION SALARIOS'!$BY$2:$BY$55</definedName>
    <definedName name="RECINTO_DE_MAYAGÜEZ_SEA">'T002 DISTRIBUCION SALARIOS'!$CA$2:$CA$96</definedName>
    <definedName name="RECINTO_DE_RIO_PIEDRAS">'T002 DISTRIBUCION SALARIOS'!$CC$2:$CC$299</definedName>
    <definedName name="UPR_ADMINISTRACION_CENTRAL">'T002 DISTRIBUCION SALARIOS'!$CE$2:$CE$106</definedName>
    <definedName name="UPR_EN_AGUADILLA">'T002 DISTRIBUCION SALARIOS'!$CG$2:$CG$96</definedName>
    <definedName name="UPR_EN_ARECIBO">'T002 DISTRIBUCION SALARIOS'!$CI$2:$CI$120</definedName>
    <definedName name="UPR_EN_BAYAMON">'T002 DISTRIBUCION SALARIOS'!$CK$2:$CK$118</definedName>
    <definedName name="UPR_EN_CAROLINA">'T002 DISTRIBUCION SALARIOS'!$CM$2:$CM$102</definedName>
    <definedName name="UPR_EN_CAYEY">'T002 DISTRIBUCION SALARIOS'!$CO$2:$CO$133</definedName>
    <definedName name="UPR_EN_HUMACAO">'T002 DISTRIBUCION SALARIOS'!$CQ$2:$CQ$108</definedName>
    <definedName name="UPR_EN_PONCE">'T002 DISTRIBUCION SALARIOS'!$CS$2:$CS$98</definedName>
    <definedName name="UPR_EN_UTUADO">'T002 DISTRIBUCION SALARIOS'!$CU$2:$CU$60</definedName>
    <definedName name="UPR_JUNTA_DE_GOBIERNO">'T002 DISTRIBUCION SALARIOS'!$CW$2:$CW$14</definedName>
    <definedName name="UPR_SISTEMA_DE_RETIRO">'T002 DISTRIBUCION SALARIOS'!$CY$2:$CY$10</definedName>
  </definedNames>
  <calcPr calcId="162913"/>
</workbook>
</file>

<file path=xl/calcChain.xml><?xml version="1.0" encoding="utf-8"?>
<calcChain xmlns="http://schemas.openxmlformats.org/spreadsheetml/2006/main">
  <c r="EA18" i="1" l="1"/>
  <c r="DT18" i="1"/>
  <c r="Y18" i="1"/>
  <c r="O18" i="1"/>
  <c r="S18" i="1"/>
  <c r="DN2125" i="1"/>
  <c r="DN2124" i="1"/>
  <c r="DN2123" i="1"/>
  <c r="DN2122" i="1"/>
  <c r="DN2121" i="1"/>
  <c r="DN2120" i="1"/>
  <c r="DN2119" i="1"/>
  <c r="DN2118" i="1"/>
  <c r="DN2117" i="1"/>
  <c r="DN2116" i="1"/>
  <c r="DN2115" i="1"/>
  <c r="DN2114" i="1"/>
  <c r="DN2113" i="1"/>
  <c r="DN2112" i="1"/>
  <c r="DN2111" i="1"/>
  <c r="DN2110" i="1"/>
  <c r="DN2109" i="1"/>
  <c r="DN2108" i="1"/>
  <c r="DN2107" i="1"/>
  <c r="DN2106" i="1"/>
  <c r="DN2105" i="1"/>
  <c r="DN2104" i="1"/>
  <c r="DN2103" i="1"/>
  <c r="DN2102" i="1"/>
  <c r="DN2101" i="1"/>
  <c r="DN2100" i="1"/>
  <c r="DN2099" i="1"/>
  <c r="DN2098" i="1"/>
  <c r="DN2097" i="1"/>
  <c r="DN2096" i="1"/>
  <c r="DN2095" i="1"/>
  <c r="DN2094" i="1"/>
  <c r="DN2093" i="1"/>
  <c r="DN2092" i="1"/>
  <c r="DN2091" i="1"/>
  <c r="DN2090" i="1"/>
  <c r="DN2089" i="1"/>
  <c r="DN2088" i="1"/>
  <c r="DN2087" i="1"/>
  <c r="DN2086" i="1"/>
  <c r="DN2085" i="1"/>
  <c r="DN2084" i="1"/>
  <c r="DN2083" i="1"/>
  <c r="DN2082" i="1"/>
  <c r="DN2081" i="1"/>
  <c r="DN2080" i="1"/>
  <c r="DN2079" i="1"/>
  <c r="DN2078" i="1"/>
  <c r="DN2077" i="1"/>
  <c r="DN2076" i="1"/>
  <c r="DN2075" i="1"/>
  <c r="DN2074" i="1"/>
  <c r="DN2073" i="1"/>
  <c r="DN2072" i="1"/>
  <c r="DN2071" i="1"/>
  <c r="DN2070" i="1"/>
  <c r="DN2069" i="1"/>
  <c r="DN2068" i="1"/>
  <c r="DN2067" i="1"/>
  <c r="DN2066" i="1"/>
  <c r="DN2065" i="1"/>
  <c r="DN2064" i="1"/>
  <c r="DN2063" i="1"/>
  <c r="DN2062" i="1"/>
  <c r="DN2061" i="1"/>
  <c r="DN2060" i="1"/>
  <c r="DN2059" i="1"/>
  <c r="DN2058" i="1"/>
  <c r="DN2057" i="1"/>
  <c r="DN2056" i="1"/>
  <c r="DN2055" i="1"/>
  <c r="DN2054" i="1"/>
  <c r="DN2053" i="1"/>
  <c r="DN2052" i="1"/>
  <c r="DN2051" i="1"/>
  <c r="DN2050" i="1"/>
  <c r="DN2049" i="1"/>
  <c r="DN2048" i="1"/>
  <c r="DN2047" i="1"/>
  <c r="DN2046" i="1"/>
  <c r="DN2045" i="1"/>
  <c r="DN2044" i="1"/>
  <c r="DN2043" i="1"/>
  <c r="DN2042" i="1"/>
  <c r="DN2041" i="1"/>
  <c r="DN2040" i="1"/>
  <c r="DN2039" i="1"/>
  <c r="DN2038" i="1"/>
  <c r="DN2037" i="1"/>
  <c r="DN2036" i="1"/>
  <c r="DN2035" i="1"/>
  <c r="DN2034" i="1"/>
  <c r="DN2033" i="1"/>
  <c r="DN2032" i="1"/>
  <c r="DN2031" i="1"/>
  <c r="DN2030" i="1"/>
  <c r="DN2029" i="1"/>
  <c r="DN2028" i="1"/>
  <c r="DN2027" i="1"/>
  <c r="DN2026" i="1"/>
  <c r="DN2025" i="1"/>
  <c r="DN2024" i="1"/>
  <c r="DN2023" i="1"/>
  <c r="DN2022" i="1"/>
  <c r="DN2021" i="1"/>
  <c r="DN2020" i="1"/>
  <c r="DN2019" i="1"/>
  <c r="DN2018" i="1"/>
  <c r="DN2017" i="1"/>
  <c r="DN2016" i="1"/>
  <c r="DN2015" i="1"/>
  <c r="DN2014" i="1"/>
  <c r="DN2013" i="1"/>
  <c r="DN2012" i="1"/>
  <c r="DN2011" i="1"/>
  <c r="DN2010" i="1"/>
  <c r="DN2009" i="1"/>
  <c r="DN2008" i="1"/>
  <c r="DN2007" i="1"/>
  <c r="DN2006" i="1"/>
  <c r="DN2005" i="1"/>
  <c r="DN2004" i="1"/>
  <c r="DN2003" i="1"/>
  <c r="DN2002" i="1"/>
  <c r="DN2001" i="1"/>
  <c r="DN2000" i="1"/>
  <c r="DN1999" i="1"/>
  <c r="DN1998" i="1"/>
  <c r="DN1997" i="1"/>
  <c r="DN1996" i="1"/>
  <c r="DN1995" i="1"/>
  <c r="DN1994" i="1"/>
  <c r="DN1993" i="1"/>
  <c r="DN1992" i="1"/>
  <c r="DN1991" i="1"/>
  <c r="DN1990" i="1"/>
  <c r="DN1989" i="1"/>
  <c r="DN1988" i="1"/>
  <c r="DN1987" i="1"/>
  <c r="DN1986" i="1"/>
  <c r="DN1985" i="1"/>
  <c r="DN1984" i="1"/>
  <c r="DN1983" i="1"/>
  <c r="DN1982" i="1"/>
  <c r="DN1981" i="1"/>
  <c r="DN1980" i="1"/>
  <c r="DN1979" i="1"/>
  <c r="DN1978" i="1"/>
  <c r="DN1977" i="1"/>
  <c r="DN1976" i="1"/>
  <c r="DN1975" i="1"/>
  <c r="DN1974" i="1"/>
  <c r="DN1973" i="1"/>
  <c r="DN1972" i="1"/>
  <c r="DN1971" i="1"/>
  <c r="DN1970" i="1"/>
  <c r="DN1969" i="1"/>
  <c r="DN1968" i="1"/>
  <c r="DN1967" i="1"/>
  <c r="DN1966" i="1"/>
  <c r="DN1965" i="1"/>
  <c r="DN1964" i="1"/>
  <c r="DN1963" i="1"/>
  <c r="DN1962" i="1"/>
  <c r="DN1961" i="1"/>
  <c r="DN1960" i="1"/>
  <c r="DN1959" i="1"/>
  <c r="DN1958" i="1"/>
  <c r="DN1957" i="1"/>
  <c r="DN1956" i="1"/>
  <c r="DN1955" i="1"/>
  <c r="DN1954" i="1"/>
  <c r="DN1953" i="1"/>
  <c r="DN1952" i="1"/>
  <c r="DN1951" i="1"/>
  <c r="DN1950" i="1"/>
  <c r="DN1949" i="1"/>
  <c r="DN1948" i="1"/>
  <c r="DN1947" i="1"/>
  <c r="DN1946" i="1"/>
  <c r="DN1945" i="1"/>
  <c r="DN1944" i="1"/>
  <c r="DN1943" i="1"/>
  <c r="DN1942" i="1"/>
  <c r="DN1941" i="1"/>
  <c r="DN1940" i="1"/>
  <c r="DN1939" i="1"/>
  <c r="DN1938" i="1"/>
  <c r="DN1937" i="1"/>
  <c r="DN1936" i="1"/>
  <c r="DN1935" i="1"/>
  <c r="DN1934" i="1"/>
  <c r="DN1933" i="1"/>
  <c r="DN1932" i="1"/>
  <c r="DN1931" i="1"/>
  <c r="DN1930" i="1"/>
  <c r="DN1929" i="1"/>
  <c r="DN1928" i="1"/>
  <c r="DN1927" i="1"/>
  <c r="DN1926" i="1"/>
  <c r="DN1925" i="1"/>
  <c r="DN1924" i="1"/>
  <c r="DN1923" i="1"/>
  <c r="DN1922" i="1"/>
  <c r="DN1921" i="1"/>
  <c r="DN1920" i="1"/>
  <c r="DN1919" i="1"/>
  <c r="DN1918" i="1"/>
  <c r="DN1917" i="1"/>
  <c r="DN1916" i="1"/>
  <c r="DN1915" i="1"/>
  <c r="DN1914" i="1"/>
  <c r="DN1913" i="1"/>
  <c r="DN1912" i="1"/>
  <c r="DN1911" i="1"/>
  <c r="DN1910" i="1"/>
  <c r="DN1909" i="1"/>
  <c r="DN1908" i="1"/>
  <c r="DN1907" i="1"/>
  <c r="DN1906" i="1"/>
  <c r="DN1905" i="1"/>
  <c r="DN1904" i="1"/>
  <c r="DN1903" i="1"/>
  <c r="DN1902" i="1"/>
  <c r="DN1901" i="1"/>
  <c r="DN1900" i="1"/>
  <c r="DN1899" i="1"/>
  <c r="DN1898" i="1"/>
  <c r="DN1897" i="1"/>
  <c r="DN1896" i="1"/>
  <c r="DN1895" i="1"/>
  <c r="DN1894" i="1"/>
  <c r="DN1893" i="1"/>
  <c r="DN1892" i="1"/>
  <c r="DN1891" i="1"/>
  <c r="DN1890" i="1"/>
  <c r="DN1889" i="1"/>
  <c r="DN1888" i="1"/>
  <c r="DN1887" i="1"/>
  <c r="DN1886" i="1"/>
  <c r="DN1885" i="1"/>
  <c r="DN1884" i="1"/>
  <c r="DN1883" i="1"/>
  <c r="DN1882" i="1"/>
  <c r="DN1881" i="1"/>
  <c r="DN1880" i="1"/>
  <c r="DN1879" i="1"/>
  <c r="DN1878" i="1"/>
  <c r="DN1877" i="1"/>
  <c r="DN1876" i="1"/>
  <c r="DN1875" i="1"/>
  <c r="DN1874" i="1"/>
  <c r="DN1873" i="1"/>
  <c r="DN1872" i="1"/>
  <c r="DN1871" i="1"/>
  <c r="DN1870" i="1"/>
  <c r="DN1869" i="1"/>
  <c r="DN1868" i="1"/>
  <c r="DN1867" i="1"/>
  <c r="DN1866" i="1"/>
  <c r="DN1865" i="1"/>
  <c r="DN1864" i="1"/>
  <c r="DN1863" i="1"/>
  <c r="DN1862" i="1"/>
  <c r="DN1861" i="1"/>
  <c r="DN1860" i="1"/>
  <c r="DN1859" i="1"/>
  <c r="DN1858" i="1"/>
  <c r="DN1857" i="1"/>
  <c r="DN1856" i="1"/>
  <c r="DN1855" i="1"/>
  <c r="DN1854" i="1"/>
  <c r="DN1853" i="1"/>
  <c r="DN1852" i="1"/>
  <c r="DN1851" i="1"/>
  <c r="DN1850" i="1"/>
  <c r="DN1849" i="1"/>
  <c r="DN1848" i="1"/>
  <c r="DN1847" i="1"/>
  <c r="DN1846" i="1"/>
  <c r="DN1845" i="1"/>
  <c r="DN1844" i="1"/>
  <c r="DN1843" i="1"/>
  <c r="DN1842" i="1"/>
  <c r="DN1841" i="1"/>
  <c r="DN1840" i="1"/>
  <c r="DN1839" i="1"/>
  <c r="DN1838" i="1"/>
  <c r="DN1837" i="1"/>
  <c r="DN1836" i="1"/>
  <c r="DN1835" i="1"/>
  <c r="DN1834" i="1"/>
  <c r="DN1833" i="1"/>
  <c r="DN1832" i="1"/>
  <c r="DN1831" i="1"/>
  <c r="DN1830" i="1"/>
  <c r="DN1829" i="1"/>
  <c r="DN1828" i="1"/>
  <c r="DN1827" i="1"/>
  <c r="DN1826" i="1"/>
  <c r="DN1825" i="1"/>
  <c r="DN1824" i="1"/>
  <c r="DN1823" i="1"/>
  <c r="DN1822" i="1"/>
  <c r="DN1821" i="1"/>
  <c r="DN1820" i="1"/>
  <c r="DN1819" i="1"/>
  <c r="DN1818" i="1"/>
  <c r="DN1817" i="1"/>
  <c r="DN1816" i="1"/>
  <c r="DN1815" i="1"/>
  <c r="DN1814" i="1"/>
  <c r="DN1813" i="1"/>
  <c r="DN1812" i="1"/>
  <c r="DN1811" i="1"/>
  <c r="DN1810" i="1"/>
  <c r="DN1809" i="1"/>
  <c r="DN1808" i="1"/>
  <c r="DN1807" i="1"/>
  <c r="DN1806" i="1"/>
  <c r="DN1805" i="1"/>
  <c r="DN1804" i="1"/>
  <c r="DN1803" i="1"/>
  <c r="DN1802" i="1"/>
  <c r="DN1801" i="1"/>
  <c r="DN1800" i="1"/>
  <c r="DN1799" i="1"/>
  <c r="DN1798" i="1"/>
  <c r="DN1797" i="1"/>
  <c r="DN1796" i="1"/>
  <c r="DN1795" i="1"/>
  <c r="DN1794" i="1"/>
  <c r="DN1793" i="1"/>
  <c r="DN1792" i="1"/>
  <c r="DN1791" i="1"/>
  <c r="DN1790" i="1"/>
  <c r="DN1789" i="1"/>
  <c r="DN1788" i="1"/>
  <c r="DN1787" i="1"/>
  <c r="DN1786" i="1"/>
  <c r="DN1785" i="1"/>
  <c r="DN1784" i="1"/>
  <c r="DN1783" i="1"/>
  <c r="DN1782" i="1"/>
  <c r="DN1781" i="1"/>
  <c r="DN1780" i="1"/>
  <c r="DN1779" i="1"/>
  <c r="DN1778" i="1"/>
  <c r="DN1777" i="1"/>
  <c r="DN1776" i="1"/>
  <c r="DN1775" i="1"/>
  <c r="DN1774" i="1"/>
  <c r="DN1773" i="1"/>
  <c r="DN1772" i="1"/>
  <c r="DN1771" i="1"/>
  <c r="DN1770" i="1"/>
  <c r="DN1769" i="1"/>
  <c r="DN1768" i="1"/>
  <c r="DN1767" i="1"/>
  <c r="DN1766" i="1"/>
  <c r="DN1765" i="1"/>
  <c r="DN1764" i="1"/>
  <c r="DN1763" i="1"/>
  <c r="DN1762" i="1"/>
  <c r="DN1761" i="1"/>
  <c r="DN1760" i="1"/>
  <c r="DN1759" i="1"/>
  <c r="DN1758" i="1"/>
  <c r="DN1757" i="1"/>
  <c r="DN1756" i="1"/>
  <c r="DN1755" i="1"/>
  <c r="DN1754" i="1"/>
  <c r="DN1753" i="1"/>
  <c r="DN1752" i="1"/>
  <c r="DN1751" i="1"/>
  <c r="DN1750" i="1"/>
  <c r="DN1749" i="1"/>
  <c r="DN1748" i="1"/>
  <c r="DN1747" i="1"/>
  <c r="DN1746" i="1"/>
  <c r="DN1745" i="1"/>
  <c r="DN1744" i="1"/>
  <c r="DN1743" i="1"/>
  <c r="DN1742" i="1"/>
  <c r="DN1741" i="1"/>
  <c r="DN1740" i="1"/>
  <c r="DN1739" i="1"/>
  <c r="DN1738" i="1"/>
  <c r="DN1737" i="1"/>
  <c r="DN1736" i="1"/>
  <c r="DN1735" i="1"/>
  <c r="DN1734" i="1"/>
  <c r="DN1733" i="1"/>
  <c r="DN1732" i="1"/>
  <c r="DN1731" i="1"/>
  <c r="DN1730" i="1"/>
  <c r="DN1729" i="1"/>
  <c r="DN1728" i="1"/>
  <c r="DN1727" i="1"/>
  <c r="DN1726" i="1"/>
  <c r="DN1725" i="1"/>
  <c r="DN1724" i="1"/>
  <c r="DN1723" i="1"/>
  <c r="DN1722" i="1"/>
  <c r="DN1721" i="1"/>
  <c r="DN1720" i="1"/>
  <c r="DN1719" i="1"/>
  <c r="DN1718" i="1"/>
  <c r="DN1717" i="1"/>
  <c r="DN1716" i="1"/>
  <c r="DN1715" i="1"/>
  <c r="DN1714" i="1"/>
  <c r="DN1713" i="1"/>
  <c r="DN1712" i="1"/>
  <c r="DN1711" i="1"/>
  <c r="DN1710" i="1"/>
  <c r="DN1709" i="1"/>
  <c r="DN1708" i="1"/>
  <c r="DN1707" i="1"/>
  <c r="DN1706" i="1"/>
  <c r="DN1705" i="1"/>
  <c r="DN1704" i="1"/>
  <c r="DN1703" i="1"/>
  <c r="DN1702" i="1"/>
  <c r="DN1701" i="1"/>
  <c r="DN1700" i="1"/>
  <c r="DN1699" i="1"/>
  <c r="DN1698" i="1"/>
  <c r="DN1697" i="1"/>
  <c r="DN1696" i="1"/>
  <c r="DN1695" i="1"/>
  <c r="DN1694" i="1"/>
  <c r="DN1693" i="1"/>
  <c r="DN1692" i="1"/>
  <c r="DN1691" i="1"/>
  <c r="DN1690" i="1"/>
  <c r="DN1689" i="1"/>
  <c r="DN1688" i="1"/>
  <c r="DN1687" i="1"/>
  <c r="DN1686" i="1"/>
  <c r="DN1685" i="1"/>
  <c r="DN1684" i="1"/>
  <c r="DN1683" i="1"/>
  <c r="DN1682" i="1"/>
  <c r="DN1681" i="1"/>
  <c r="DN1680" i="1"/>
  <c r="DN1679" i="1"/>
  <c r="DN1678" i="1"/>
  <c r="DN1677" i="1"/>
  <c r="DN1676" i="1"/>
  <c r="DN1675" i="1"/>
  <c r="DN1674" i="1"/>
  <c r="DN1673" i="1"/>
  <c r="DN1672" i="1"/>
  <c r="DN1671" i="1"/>
  <c r="DN1670" i="1"/>
  <c r="DN1669" i="1"/>
  <c r="DN1668" i="1"/>
  <c r="DN1667" i="1"/>
  <c r="DN1666" i="1"/>
  <c r="DN1665" i="1"/>
  <c r="DN1664" i="1"/>
  <c r="DN1663" i="1"/>
  <c r="DN1662" i="1"/>
  <c r="DN1661" i="1"/>
  <c r="DN1660" i="1"/>
  <c r="DN1659" i="1"/>
  <c r="DN1658" i="1"/>
  <c r="DN1657" i="1"/>
  <c r="DN1656" i="1"/>
  <c r="DN1655" i="1"/>
  <c r="DN1654" i="1"/>
  <c r="DN1653" i="1"/>
  <c r="DN1652" i="1"/>
  <c r="DN1651" i="1"/>
  <c r="DN1650" i="1"/>
  <c r="DN1649" i="1"/>
  <c r="DN1648" i="1"/>
  <c r="DN1647" i="1"/>
  <c r="DN1646" i="1"/>
  <c r="DN1645" i="1"/>
  <c r="DN1644" i="1"/>
  <c r="DN1643" i="1"/>
  <c r="DN1642" i="1"/>
  <c r="DN1641" i="1"/>
  <c r="DN1640" i="1"/>
  <c r="DN1639" i="1"/>
  <c r="DN1638" i="1"/>
  <c r="DN1637" i="1"/>
  <c r="DN1636" i="1"/>
  <c r="DN1635" i="1"/>
  <c r="DN1634" i="1"/>
  <c r="DN1633" i="1"/>
  <c r="DN1632" i="1"/>
  <c r="DN1631" i="1"/>
  <c r="DN1630" i="1"/>
  <c r="DN1629" i="1"/>
  <c r="DN1628" i="1"/>
  <c r="DN1627" i="1"/>
  <c r="DN1626" i="1"/>
  <c r="DN1625" i="1"/>
  <c r="DN1624" i="1"/>
  <c r="DN1623" i="1"/>
  <c r="DN1622" i="1"/>
  <c r="DN1621" i="1"/>
  <c r="DN1620" i="1"/>
  <c r="DN1619" i="1"/>
  <c r="DN1618" i="1"/>
  <c r="DN1617" i="1"/>
  <c r="DN1616" i="1"/>
  <c r="DN1615" i="1"/>
  <c r="DN1614" i="1"/>
  <c r="DN1613" i="1"/>
  <c r="DN1612" i="1"/>
  <c r="DN1611" i="1"/>
  <c r="DN1610" i="1"/>
  <c r="DN1609" i="1"/>
  <c r="DN1608" i="1"/>
  <c r="DN1607" i="1"/>
  <c r="DN1606" i="1"/>
  <c r="DN1605" i="1"/>
  <c r="DN1604" i="1"/>
  <c r="DN1603" i="1"/>
  <c r="DN1602" i="1"/>
  <c r="DN1601" i="1"/>
  <c r="DN1600" i="1"/>
  <c r="DN1599" i="1"/>
  <c r="DN1598" i="1"/>
  <c r="DN1597" i="1"/>
  <c r="DN1596" i="1"/>
  <c r="DN1595" i="1"/>
  <c r="DN1594" i="1"/>
  <c r="DN1593" i="1"/>
  <c r="DN1592" i="1"/>
  <c r="DN1591" i="1"/>
  <c r="DN1590" i="1"/>
  <c r="DN1589" i="1"/>
  <c r="DN1588" i="1"/>
  <c r="DN1587" i="1"/>
  <c r="DN1586" i="1"/>
  <c r="DN1585" i="1"/>
  <c r="DN1584" i="1"/>
  <c r="DN1583" i="1"/>
  <c r="DN1582" i="1"/>
  <c r="DN1581" i="1"/>
  <c r="DN1580" i="1"/>
  <c r="DN1579" i="1"/>
  <c r="DN1578" i="1"/>
  <c r="DN1577" i="1"/>
  <c r="DN1576" i="1"/>
  <c r="DN1575" i="1"/>
  <c r="DN1574" i="1"/>
  <c r="DN1573" i="1"/>
  <c r="DN1572" i="1"/>
  <c r="DN1571" i="1"/>
  <c r="DN1570" i="1"/>
  <c r="DN1569" i="1"/>
  <c r="DN1568" i="1"/>
  <c r="DN1567" i="1"/>
  <c r="DN1566" i="1"/>
  <c r="DN1565" i="1"/>
  <c r="DN1564" i="1"/>
  <c r="DN1563" i="1"/>
  <c r="DN1562" i="1"/>
  <c r="DN1561" i="1"/>
  <c r="DN1560" i="1"/>
  <c r="DN1559" i="1"/>
  <c r="DN1558" i="1"/>
  <c r="DN1557" i="1"/>
  <c r="DN1556" i="1"/>
  <c r="DN1555" i="1"/>
  <c r="DN1554" i="1"/>
  <c r="DN1553" i="1"/>
  <c r="DN1552" i="1"/>
  <c r="DN1551" i="1"/>
  <c r="DN1550" i="1"/>
  <c r="DN1549" i="1"/>
  <c r="DN1548" i="1"/>
  <c r="DN1547" i="1"/>
  <c r="DN1546" i="1"/>
  <c r="DN1545" i="1"/>
  <c r="DN1544" i="1"/>
  <c r="DN1543" i="1"/>
  <c r="DN1542" i="1"/>
  <c r="DN1541" i="1"/>
  <c r="DN1540" i="1"/>
  <c r="DN1539" i="1"/>
  <c r="DN1538" i="1"/>
  <c r="DN1537" i="1"/>
  <c r="DN1536" i="1"/>
  <c r="DN1535" i="1"/>
  <c r="DN1534" i="1"/>
  <c r="DN1533" i="1"/>
  <c r="DN1532" i="1"/>
  <c r="DN1531" i="1"/>
  <c r="DN1530" i="1"/>
  <c r="DN1529" i="1"/>
  <c r="DN1528" i="1"/>
  <c r="DN1527" i="1"/>
  <c r="DN1526" i="1"/>
  <c r="DN1525" i="1"/>
  <c r="DN1524" i="1"/>
  <c r="DN1523" i="1"/>
  <c r="DN1522" i="1"/>
  <c r="DN1521" i="1"/>
  <c r="DN1520" i="1"/>
  <c r="DN1519" i="1"/>
  <c r="DN1518" i="1"/>
  <c r="DN1517" i="1"/>
  <c r="DN1516" i="1"/>
  <c r="DN1515" i="1"/>
  <c r="DN1514" i="1"/>
  <c r="DN1513" i="1"/>
  <c r="DN1512" i="1"/>
  <c r="DN1511" i="1"/>
  <c r="DN1510" i="1"/>
  <c r="DN1509" i="1"/>
  <c r="DN1508" i="1"/>
  <c r="DN1507" i="1"/>
  <c r="DN1506" i="1"/>
  <c r="DN1505" i="1"/>
  <c r="DN1504" i="1"/>
  <c r="DN1503" i="1"/>
  <c r="DN1502" i="1"/>
  <c r="DN1501" i="1"/>
  <c r="DN1500" i="1"/>
  <c r="DN1499" i="1"/>
  <c r="DN1498" i="1"/>
  <c r="DN1497" i="1"/>
  <c r="DN1496" i="1"/>
  <c r="DN1495" i="1"/>
  <c r="DN1494" i="1"/>
  <c r="DN1493" i="1"/>
  <c r="DN1492" i="1"/>
  <c r="DN1491" i="1"/>
  <c r="DN1490" i="1"/>
  <c r="DN1489" i="1"/>
  <c r="DN1488" i="1"/>
  <c r="DN1487" i="1"/>
  <c r="DN1486" i="1"/>
  <c r="DN1485" i="1"/>
  <c r="DN1484" i="1"/>
  <c r="DN1483" i="1"/>
  <c r="DN1482" i="1"/>
  <c r="DN1481" i="1"/>
  <c r="DN1480" i="1"/>
  <c r="DN1479" i="1"/>
  <c r="DN1478" i="1"/>
  <c r="DN1477" i="1"/>
  <c r="DN1476" i="1"/>
  <c r="DN1475" i="1"/>
  <c r="DN1474" i="1"/>
  <c r="DN1473" i="1"/>
  <c r="DN1472" i="1"/>
  <c r="DN1471" i="1"/>
  <c r="DN1470" i="1"/>
  <c r="DN1469" i="1"/>
  <c r="DN1468" i="1"/>
  <c r="DN1467" i="1"/>
  <c r="DN1466" i="1"/>
  <c r="DN1465" i="1"/>
  <c r="DN1464" i="1"/>
  <c r="DN1463" i="1"/>
  <c r="DN1462" i="1"/>
  <c r="DN1461" i="1"/>
  <c r="DN1460" i="1"/>
  <c r="DN1459" i="1"/>
  <c r="DN1458" i="1"/>
  <c r="DN1457" i="1"/>
  <c r="DN1456" i="1"/>
  <c r="DN1455" i="1"/>
  <c r="DN1454" i="1"/>
  <c r="DN1453" i="1"/>
  <c r="DN1452" i="1"/>
  <c r="DN1451" i="1"/>
  <c r="DN1450" i="1"/>
  <c r="DN1449" i="1"/>
  <c r="DN1448" i="1"/>
  <c r="DN1447" i="1"/>
  <c r="DN1446" i="1"/>
  <c r="DN1445" i="1"/>
  <c r="DN1444" i="1"/>
  <c r="DN1443" i="1"/>
  <c r="DN1442" i="1"/>
  <c r="DN1441" i="1"/>
  <c r="DN1440" i="1"/>
  <c r="DN1439" i="1"/>
  <c r="DN1438" i="1"/>
  <c r="DN1437" i="1"/>
  <c r="DN1436" i="1"/>
  <c r="DN1435" i="1"/>
  <c r="DN1434" i="1"/>
  <c r="DN1433" i="1"/>
  <c r="DN1432" i="1"/>
  <c r="DN1431" i="1"/>
  <c r="DN1430" i="1"/>
  <c r="DN1429" i="1"/>
  <c r="DN1428" i="1"/>
  <c r="DN1427" i="1"/>
  <c r="DN1426" i="1"/>
  <c r="DN1425" i="1"/>
  <c r="DN1424" i="1"/>
  <c r="DN1423" i="1"/>
  <c r="DN1422" i="1"/>
  <c r="DN1421" i="1"/>
  <c r="DN1420" i="1"/>
  <c r="DN1419" i="1"/>
  <c r="DN1418" i="1"/>
  <c r="DN1417" i="1"/>
  <c r="DN1416" i="1"/>
  <c r="DN1415" i="1"/>
  <c r="DN1414" i="1"/>
  <c r="DN1413" i="1"/>
  <c r="DN1412" i="1"/>
  <c r="DN1411" i="1"/>
  <c r="DN1410" i="1"/>
  <c r="DN1409" i="1"/>
  <c r="DN1408" i="1"/>
  <c r="DN1407" i="1"/>
  <c r="DN1406" i="1"/>
  <c r="DN1405" i="1"/>
  <c r="DN1404" i="1"/>
  <c r="DN1403" i="1"/>
  <c r="DN1402" i="1"/>
  <c r="DN1401" i="1"/>
  <c r="DN1400" i="1"/>
  <c r="DN1399" i="1"/>
  <c r="DN1398" i="1"/>
  <c r="DN1397" i="1"/>
  <c r="DN1396" i="1"/>
  <c r="DN1395" i="1"/>
  <c r="DN1394" i="1"/>
  <c r="DN1393" i="1"/>
  <c r="DN1392" i="1"/>
  <c r="DN1391" i="1"/>
  <c r="DN1390" i="1"/>
  <c r="DN1389" i="1"/>
  <c r="DN1388" i="1"/>
  <c r="DN1387" i="1"/>
  <c r="DN1386" i="1"/>
  <c r="DN1385" i="1"/>
  <c r="DN1384" i="1"/>
  <c r="DN1383" i="1"/>
  <c r="DN1382" i="1"/>
  <c r="DN1381" i="1"/>
  <c r="DN1380" i="1"/>
  <c r="DN1379" i="1"/>
  <c r="DN1378" i="1"/>
  <c r="DN1377" i="1"/>
  <c r="DN1376" i="1"/>
  <c r="DN1375" i="1"/>
  <c r="DN1374" i="1"/>
  <c r="DN1373" i="1"/>
  <c r="DN1372" i="1"/>
  <c r="DN1371" i="1"/>
  <c r="DN1370" i="1"/>
  <c r="DN1369" i="1"/>
  <c r="DN1368" i="1"/>
  <c r="DN1367" i="1"/>
  <c r="DN1366" i="1"/>
  <c r="DN1365" i="1"/>
  <c r="DN1364" i="1"/>
  <c r="DN1363" i="1"/>
  <c r="DN1362" i="1"/>
  <c r="DN1361" i="1"/>
  <c r="DN1360" i="1"/>
  <c r="DN1359" i="1"/>
  <c r="DN1358" i="1"/>
  <c r="DN1357" i="1"/>
  <c r="DN1356" i="1"/>
  <c r="DN1355" i="1"/>
  <c r="DN1354" i="1"/>
  <c r="DN1353" i="1"/>
  <c r="DN1352" i="1"/>
  <c r="DN1351" i="1"/>
  <c r="DN1350" i="1"/>
  <c r="DN1349" i="1"/>
  <c r="DN1348" i="1"/>
  <c r="DN1347" i="1"/>
  <c r="DN1346" i="1"/>
  <c r="DN1345" i="1"/>
  <c r="DN1344" i="1"/>
  <c r="DN1343" i="1"/>
  <c r="DN1342" i="1"/>
  <c r="DN1341" i="1"/>
  <c r="DN1340" i="1"/>
  <c r="DN1339" i="1"/>
  <c r="DN1338" i="1"/>
  <c r="DN1337" i="1"/>
  <c r="DN1336" i="1"/>
  <c r="DN1335" i="1"/>
  <c r="DN1334" i="1"/>
  <c r="DN1333" i="1"/>
  <c r="DN1332" i="1"/>
  <c r="DN1331" i="1"/>
  <c r="DN1330" i="1"/>
  <c r="DN1329" i="1"/>
  <c r="DN1328" i="1"/>
  <c r="DN1327" i="1"/>
  <c r="DN1326" i="1"/>
  <c r="DN1325" i="1"/>
  <c r="DN1324" i="1"/>
  <c r="DN1323" i="1"/>
  <c r="DN1322" i="1"/>
  <c r="DN1321" i="1"/>
  <c r="DN1320" i="1"/>
  <c r="DN1319" i="1"/>
  <c r="DN1318" i="1"/>
  <c r="DN1317" i="1"/>
  <c r="DN1316" i="1"/>
  <c r="DN1315" i="1"/>
  <c r="DN1314" i="1"/>
  <c r="DN1313" i="1"/>
  <c r="DN1312" i="1"/>
  <c r="DN1311" i="1"/>
  <c r="DN1310" i="1"/>
  <c r="DN1309" i="1"/>
  <c r="DN1308" i="1"/>
  <c r="DN1307" i="1"/>
  <c r="DN1306" i="1"/>
  <c r="DN1305" i="1"/>
  <c r="DN1304" i="1"/>
  <c r="DN1303" i="1"/>
  <c r="DN1302" i="1"/>
  <c r="DN1301" i="1"/>
  <c r="DN1300" i="1"/>
  <c r="DN1299" i="1"/>
  <c r="DN1298" i="1"/>
  <c r="DN1297" i="1"/>
  <c r="DN1296" i="1"/>
  <c r="DN1295" i="1"/>
  <c r="DN1294" i="1"/>
  <c r="DN1293" i="1"/>
  <c r="DN1292" i="1"/>
  <c r="DN1291" i="1"/>
  <c r="DN1290" i="1"/>
  <c r="DN1289" i="1"/>
  <c r="DN1288" i="1"/>
  <c r="DN1287" i="1"/>
  <c r="DN1286" i="1"/>
  <c r="DN1285" i="1"/>
  <c r="DN1284" i="1"/>
  <c r="DN1283" i="1"/>
  <c r="DN1282" i="1"/>
  <c r="DN1281" i="1"/>
  <c r="DN1280" i="1"/>
  <c r="DN1279" i="1"/>
  <c r="DN1278" i="1"/>
  <c r="DN1277" i="1"/>
  <c r="DN1276" i="1"/>
  <c r="DN1275" i="1"/>
  <c r="DN1274" i="1"/>
  <c r="DN1273" i="1"/>
  <c r="DN1272" i="1"/>
  <c r="DN1271" i="1"/>
  <c r="DN1270" i="1"/>
  <c r="DN1269" i="1"/>
  <c r="DN1268" i="1"/>
  <c r="DN1267" i="1"/>
  <c r="DN1266" i="1"/>
  <c r="DN1265" i="1"/>
  <c r="DN1264" i="1"/>
  <c r="DN1263" i="1"/>
  <c r="DN1262" i="1"/>
  <c r="DN1261" i="1"/>
  <c r="DN1260" i="1"/>
  <c r="DN1259" i="1"/>
  <c r="DN1258" i="1"/>
  <c r="DN1257" i="1"/>
  <c r="DN1256" i="1"/>
  <c r="DN1255" i="1"/>
  <c r="DN1254" i="1"/>
  <c r="DN1253" i="1"/>
  <c r="DN1252" i="1"/>
  <c r="DN1251" i="1"/>
  <c r="DN1250" i="1"/>
  <c r="DN1249" i="1"/>
  <c r="DN1248" i="1"/>
  <c r="DN1247" i="1"/>
  <c r="DN1246" i="1"/>
  <c r="DN1245" i="1"/>
  <c r="DN1244" i="1"/>
  <c r="DN1243" i="1"/>
  <c r="DN1242" i="1"/>
  <c r="DN1241" i="1"/>
  <c r="DN1240" i="1"/>
  <c r="DN1239" i="1"/>
  <c r="DN1238" i="1"/>
  <c r="DN1237" i="1"/>
  <c r="DN1236" i="1"/>
  <c r="DN1235" i="1"/>
  <c r="DN1234" i="1"/>
  <c r="DN1233" i="1"/>
  <c r="DN1232" i="1"/>
  <c r="DN1231" i="1"/>
  <c r="DN1230" i="1"/>
  <c r="DN1229" i="1"/>
  <c r="DN1228" i="1"/>
  <c r="DN1227" i="1"/>
  <c r="DN1226" i="1"/>
  <c r="DN1225" i="1"/>
  <c r="DN1224" i="1"/>
  <c r="DN1223" i="1"/>
  <c r="DN1222" i="1"/>
  <c r="DN1221" i="1"/>
  <c r="DN1220" i="1"/>
  <c r="DN1219" i="1"/>
  <c r="DN1218" i="1"/>
  <c r="DN1217" i="1"/>
  <c r="DN1216" i="1"/>
  <c r="DN1215" i="1"/>
  <c r="DN1214" i="1"/>
  <c r="DN1213" i="1"/>
  <c r="DN1212" i="1"/>
  <c r="DN1211" i="1"/>
  <c r="DN1210" i="1"/>
  <c r="DN1209" i="1"/>
  <c r="DN1208" i="1"/>
  <c r="DN1207" i="1"/>
  <c r="DN1206" i="1"/>
  <c r="DN1205" i="1"/>
  <c r="DN1204" i="1"/>
  <c r="DN1203" i="1"/>
  <c r="DN1202" i="1"/>
  <c r="DN1201" i="1"/>
  <c r="DN1200" i="1"/>
  <c r="DN1199" i="1"/>
  <c r="DN1198" i="1"/>
  <c r="DN1197" i="1"/>
  <c r="DN1196" i="1"/>
  <c r="DN1195" i="1"/>
  <c r="DN1194" i="1"/>
  <c r="DN1193" i="1"/>
  <c r="DN1192" i="1"/>
  <c r="DN1191" i="1"/>
  <c r="DN1190" i="1"/>
  <c r="DN1189" i="1"/>
  <c r="DN1188" i="1"/>
  <c r="DN1187" i="1"/>
  <c r="DN1186" i="1"/>
  <c r="DN1185" i="1"/>
  <c r="DN1184" i="1"/>
  <c r="DN1183" i="1"/>
  <c r="DN1182" i="1"/>
  <c r="DN1181" i="1"/>
  <c r="DN1180" i="1"/>
  <c r="DN1179" i="1"/>
  <c r="DN1178" i="1"/>
  <c r="DN1177" i="1"/>
  <c r="DN1176" i="1"/>
  <c r="DN1175" i="1"/>
  <c r="DN1174" i="1"/>
  <c r="DN1173" i="1"/>
  <c r="DN1172" i="1"/>
  <c r="DN1171" i="1"/>
  <c r="DN1170" i="1"/>
  <c r="DN1169" i="1"/>
  <c r="DN1168" i="1"/>
  <c r="DN1167" i="1"/>
  <c r="DN1166" i="1"/>
  <c r="DN1165" i="1"/>
  <c r="DN1164" i="1"/>
  <c r="DN1163" i="1"/>
  <c r="DN1162" i="1"/>
  <c r="DN1161" i="1"/>
  <c r="DN1160" i="1"/>
  <c r="DN1159" i="1"/>
  <c r="DN1158" i="1"/>
  <c r="DN1157" i="1"/>
  <c r="DN1156" i="1"/>
  <c r="DN1155" i="1"/>
  <c r="DN1154" i="1"/>
  <c r="DN1153" i="1"/>
  <c r="DN1152" i="1"/>
  <c r="DN1151" i="1"/>
  <c r="DN1150" i="1"/>
  <c r="DN1149" i="1"/>
  <c r="DN1148" i="1"/>
  <c r="DN1147" i="1"/>
  <c r="DN1146" i="1"/>
  <c r="DN1145" i="1"/>
  <c r="DN1144" i="1"/>
  <c r="DN1143" i="1"/>
  <c r="DN1142" i="1"/>
  <c r="DN1141" i="1"/>
  <c r="DN1140" i="1"/>
  <c r="DN1139" i="1"/>
  <c r="DN1138" i="1"/>
  <c r="DN1137" i="1"/>
  <c r="DN1136" i="1"/>
  <c r="DN1135" i="1"/>
  <c r="DN1134" i="1"/>
  <c r="DN1133" i="1"/>
  <c r="DN1132" i="1"/>
  <c r="DN1131" i="1"/>
  <c r="DN1130" i="1"/>
  <c r="DN1129" i="1"/>
  <c r="DN1128" i="1"/>
  <c r="DN1127" i="1"/>
  <c r="DN1126" i="1"/>
  <c r="DN1125" i="1"/>
  <c r="DN1124" i="1"/>
  <c r="DN1123" i="1"/>
  <c r="DN1122" i="1"/>
  <c r="DN1121" i="1"/>
  <c r="DN1120" i="1"/>
  <c r="DN1119" i="1"/>
  <c r="DN1118" i="1"/>
  <c r="DN1117" i="1"/>
  <c r="DN1116" i="1"/>
  <c r="DN1115" i="1"/>
  <c r="DN1114" i="1"/>
  <c r="DN1113" i="1"/>
  <c r="DN1112" i="1"/>
  <c r="DN1111" i="1"/>
  <c r="DN1110" i="1"/>
  <c r="DN1109" i="1"/>
  <c r="DN1108" i="1"/>
  <c r="DN1107" i="1"/>
  <c r="DN1106" i="1"/>
  <c r="DN1105" i="1"/>
  <c r="DN1104" i="1"/>
  <c r="DN1103" i="1"/>
  <c r="DN1102" i="1"/>
  <c r="DN1101" i="1"/>
  <c r="DN1100" i="1"/>
  <c r="DN1099" i="1"/>
  <c r="DN1098" i="1"/>
  <c r="DN1097" i="1"/>
  <c r="DN1096" i="1"/>
  <c r="DN1095" i="1"/>
  <c r="DN1094" i="1"/>
  <c r="DN1093" i="1"/>
  <c r="DN1092" i="1"/>
  <c r="DN1091" i="1"/>
  <c r="DN1090" i="1"/>
  <c r="DN1089" i="1"/>
  <c r="DN1088" i="1"/>
  <c r="DN1087" i="1"/>
  <c r="DN1086" i="1"/>
  <c r="DN1085" i="1"/>
  <c r="DN1084" i="1"/>
  <c r="DN1083" i="1"/>
  <c r="DN1082" i="1"/>
  <c r="DN1081" i="1"/>
  <c r="DN1080" i="1"/>
  <c r="DN1079" i="1"/>
  <c r="DN1078" i="1"/>
  <c r="DN1077" i="1"/>
  <c r="DN1076" i="1"/>
  <c r="DN1075" i="1"/>
  <c r="DN1074" i="1"/>
  <c r="DN1073" i="1"/>
  <c r="DN1072" i="1"/>
  <c r="DN1071" i="1"/>
  <c r="DN1070" i="1"/>
  <c r="DN1069" i="1"/>
  <c r="DN1068" i="1"/>
  <c r="DN1067" i="1"/>
  <c r="DN1066" i="1"/>
  <c r="DN1065" i="1"/>
  <c r="DN1064" i="1"/>
  <c r="DN1063" i="1"/>
  <c r="DN1062" i="1"/>
  <c r="DN1061" i="1"/>
  <c r="DN1060" i="1"/>
  <c r="DN1059" i="1"/>
  <c r="DN1058" i="1"/>
  <c r="DN1057" i="1"/>
  <c r="DN1056" i="1"/>
  <c r="DN1055" i="1"/>
  <c r="DN1054" i="1"/>
  <c r="DN1053" i="1"/>
  <c r="DN1052" i="1"/>
  <c r="DN1051" i="1"/>
  <c r="DN1050" i="1"/>
  <c r="DN1049" i="1"/>
  <c r="DN1048" i="1"/>
  <c r="DN1047" i="1"/>
  <c r="DN1046" i="1"/>
  <c r="DN1045" i="1"/>
  <c r="DN1044" i="1"/>
  <c r="DN1043" i="1"/>
  <c r="DN1042" i="1"/>
  <c r="DN1041" i="1"/>
  <c r="DN1040" i="1"/>
  <c r="DN1039" i="1"/>
  <c r="DN1038" i="1"/>
  <c r="DN1037" i="1"/>
  <c r="DN1036" i="1"/>
  <c r="DN1035" i="1"/>
  <c r="DN1034" i="1"/>
  <c r="DN1033" i="1"/>
  <c r="DN1032" i="1"/>
  <c r="DN1031" i="1"/>
  <c r="DN1030" i="1"/>
  <c r="DN1029" i="1"/>
  <c r="DN1028" i="1"/>
  <c r="DN1027" i="1"/>
  <c r="DN1026" i="1"/>
  <c r="DN1025" i="1"/>
  <c r="DN1024" i="1"/>
  <c r="DN1023" i="1"/>
  <c r="DN1022" i="1"/>
  <c r="DN1021" i="1"/>
  <c r="DN1020" i="1"/>
  <c r="DN1019" i="1"/>
  <c r="DN1018" i="1"/>
  <c r="DN1017" i="1"/>
  <c r="DN1016" i="1"/>
  <c r="DN1015" i="1"/>
  <c r="DN1014" i="1"/>
  <c r="DN1013" i="1"/>
  <c r="DN1012" i="1"/>
  <c r="DN1011" i="1"/>
  <c r="DN1010" i="1"/>
  <c r="DN1009" i="1"/>
  <c r="DN1008" i="1"/>
  <c r="DN1007" i="1"/>
  <c r="DN1006" i="1"/>
  <c r="DN1005" i="1"/>
  <c r="DN1004" i="1"/>
  <c r="DN1003" i="1"/>
  <c r="DN1002" i="1"/>
  <c r="DN1001" i="1"/>
  <c r="DN1000" i="1"/>
  <c r="DN999" i="1"/>
  <c r="DN998" i="1"/>
  <c r="DN997" i="1"/>
  <c r="DN996" i="1"/>
  <c r="DN995" i="1"/>
  <c r="DN994" i="1"/>
  <c r="DN993" i="1"/>
  <c r="DN992" i="1"/>
  <c r="DN991" i="1"/>
  <c r="DN990" i="1"/>
  <c r="DN989" i="1"/>
  <c r="DN988" i="1"/>
  <c r="DN987" i="1"/>
  <c r="DN986" i="1"/>
  <c r="DN985" i="1"/>
  <c r="DN984" i="1"/>
  <c r="DN983" i="1"/>
  <c r="DN982" i="1"/>
  <c r="DN981" i="1"/>
  <c r="DN980" i="1"/>
  <c r="DN979" i="1"/>
  <c r="DN978" i="1"/>
  <c r="DN977" i="1"/>
  <c r="DN976" i="1"/>
  <c r="DN975" i="1"/>
  <c r="DN974" i="1"/>
  <c r="DN973" i="1"/>
  <c r="DN972" i="1"/>
  <c r="DN971" i="1"/>
  <c r="DN970" i="1"/>
  <c r="DN969" i="1"/>
  <c r="DN968" i="1"/>
  <c r="DN967" i="1"/>
  <c r="DN966" i="1"/>
  <c r="DN965" i="1"/>
  <c r="DN964" i="1"/>
  <c r="DN963" i="1"/>
  <c r="DN962" i="1"/>
  <c r="DN961" i="1"/>
  <c r="DN960" i="1"/>
  <c r="DN959" i="1"/>
  <c r="DN958" i="1"/>
  <c r="DN957" i="1"/>
  <c r="DN956" i="1"/>
  <c r="DN955" i="1"/>
  <c r="DN954" i="1"/>
  <c r="DN953" i="1"/>
  <c r="DN952" i="1"/>
  <c r="DN951" i="1"/>
  <c r="DN950" i="1"/>
  <c r="DN949" i="1"/>
  <c r="DN948" i="1"/>
  <c r="DN947" i="1"/>
  <c r="DN946" i="1"/>
  <c r="DN945" i="1"/>
  <c r="DN944" i="1"/>
  <c r="DN943" i="1"/>
  <c r="DN942" i="1"/>
  <c r="DN941" i="1"/>
  <c r="DN940" i="1"/>
  <c r="DN939" i="1"/>
  <c r="DN938" i="1"/>
  <c r="DN937" i="1"/>
  <c r="DN936" i="1"/>
  <c r="DN935" i="1"/>
  <c r="DN934" i="1"/>
  <c r="DN933" i="1"/>
  <c r="DN932" i="1"/>
  <c r="DN931" i="1"/>
  <c r="DN930" i="1"/>
  <c r="DN929" i="1"/>
  <c r="DN928" i="1"/>
  <c r="DN927" i="1"/>
  <c r="DN926" i="1"/>
  <c r="DN925" i="1"/>
  <c r="DN924" i="1"/>
  <c r="DN923" i="1"/>
  <c r="DN922" i="1"/>
  <c r="DN921" i="1"/>
  <c r="DN920" i="1"/>
  <c r="DN919" i="1"/>
  <c r="DN918" i="1"/>
  <c r="DN917" i="1"/>
  <c r="DN916" i="1"/>
  <c r="DN915" i="1"/>
  <c r="DN914" i="1"/>
  <c r="DN913" i="1"/>
  <c r="DN912" i="1"/>
  <c r="DN911" i="1"/>
  <c r="DN910" i="1"/>
  <c r="DN909" i="1"/>
  <c r="DN908" i="1"/>
  <c r="DN907" i="1"/>
  <c r="DN906" i="1"/>
  <c r="DN905" i="1"/>
  <c r="DN904" i="1"/>
  <c r="DN903" i="1"/>
  <c r="DN902" i="1"/>
  <c r="DN901" i="1"/>
  <c r="DN900" i="1"/>
  <c r="DN899" i="1"/>
  <c r="DN898" i="1"/>
  <c r="DN897" i="1"/>
  <c r="DN896" i="1"/>
  <c r="DN895" i="1"/>
  <c r="DN894" i="1"/>
  <c r="DN893" i="1"/>
  <c r="DN892" i="1"/>
  <c r="DN891" i="1"/>
  <c r="DN890" i="1"/>
  <c r="DN889" i="1"/>
  <c r="DN888" i="1"/>
  <c r="DN887" i="1"/>
  <c r="DN886" i="1"/>
  <c r="DN885" i="1"/>
  <c r="DN884" i="1"/>
  <c r="DN883" i="1"/>
  <c r="DN882" i="1"/>
  <c r="DN881" i="1"/>
  <c r="DN880" i="1"/>
  <c r="DN879" i="1"/>
  <c r="DN878" i="1"/>
  <c r="DN877" i="1"/>
  <c r="DN876" i="1"/>
  <c r="DN875" i="1"/>
  <c r="DN874" i="1"/>
  <c r="DN873" i="1"/>
  <c r="DN872" i="1"/>
  <c r="DN871" i="1"/>
  <c r="DN870" i="1"/>
  <c r="DN869" i="1"/>
  <c r="DN868" i="1"/>
  <c r="DN867" i="1"/>
  <c r="DN866" i="1"/>
  <c r="DN865" i="1"/>
  <c r="DN864" i="1"/>
  <c r="DN863" i="1"/>
  <c r="DN862" i="1"/>
  <c r="DN861" i="1"/>
  <c r="DN860" i="1"/>
  <c r="DN859" i="1"/>
  <c r="DN858" i="1"/>
  <c r="DN857" i="1"/>
  <c r="DN856" i="1"/>
  <c r="DN855" i="1"/>
  <c r="DN854" i="1"/>
  <c r="DN853" i="1"/>
  <c r="DN852" i="1"/>
  <c r="DN851" i="1"/>
  <c r="DN850" i="1"/>
  <c r="DN849" i="1"/>
  <c r="DN848" i="1"/>
  <c r="DN847" i="1"/>
  <c r="DN846" i="1"/>
  <c r="DN845" i="1"/>
  <c r="DN844" i="1"/>
  <c r="DN843" i="1"/>
  <c r="DN842" i="1"/>
  <c r="DN841" i="1"/>
  <c r="DN840" i="1"/>
  <c r="DN839" i="1"/>
  <c r="DN838" i="1"/>
  <c r="DN837" i="1"/>
  <c r="DN836" i="1"/>
  <c r="DN835" i="1"/>
  <c r="DN834" i="1"/>
  <c r="DN833" i="1"/>
  <c r="DN832" i="1"/>
  <c r="DN831" i="1"/>
  <c r="DN830" i="1"/>
  <c r="DN829" i="1"/>
  <c r="DN828" i="1"/>
  <c r="DN827" i="1"/>
  <c r="DN826" i="1"/>
  <c r="DN825" i="1"/>
  <c r="DN824" i="1"/>
  <c r="DN823" i="1"/>
  <c r="DN822" i="1"/>
  <c r="DN821" i="1"/>
  <c r="DN820" i="1"/>
  <c r="DN819" i="1"/>
  <c r="DN818" i="1"/>
  <c r="DN817" i="1"/>
  <c r="DN816" i="1"/>
  <c r="DN815" i="1"/>
  <c r="DN814" i="1"/>
  <c r="DN813" i="1"/>
  <c r="DN812" i="1"/>
  <c r="DN811" i="1"/>
  <c r="DN810" i="1"/>
  <c r="DN809" i="1"/>
  <c r="DN808" i="1"/>
  <c r="DN807" i="1"/>
  <c r="DN806" i="1"/>
  <c r="DN805" i="1"/>
  <c r="DN804" i="1"/>
  <c r="DN803" i="1"/>
  <c r="DN802" i="1"/>
  <c r="DN801" i="1"/>
  <c r="DN800" i="1"/>
  <c r="DN799" i="1"/>
  <c r="DN798" i="1"/>
  <c r="DN797" i="1"/>
  <c r="DN796" i="1"/>
  <c r="DN795" i="1"/>
  <c r="DN794" i="1"/>
  <c r="DN793" i="1"/>
  <c r="DN792" i="1"/>
  <c r="DN791" i="1"/>
  <c r="DN790" i="1"/>
  <c r="DN789" i="1"/>
  <c r="DN788" i="1"/>
  <c r="DN787" i="1"/>
  <c r="DN786" i="1"/>
  <c r="DN785" i="1"/>
  <c r="DN784" i="1"/>
  <c r="DN783" i="1"/>
  <c r="DN782" i="1"/>
  <c r="DN781" i="1"/>
  <c r="DN780" i="1"/>
  <c r="DN779" i="1"/>
  <c r="DN778" i="1"/>
  <c r="DN777" i="1"/>
  <c r="DN776" i="1"/>
  <c r="DN775" i="1"/>
  <c r="DN774" i="1"/>
  <c r="DN773" i="1"/>
  <c r="DN772" i="1"/>
  <c r="DN771" i="1"/>
  <c r="DN770" i="1"/>
  <c r="DN769" i="1"/>
  <c r="DN768" i="1"/>
  <c r="DN767" i="1"/>
  <c r="DN766" i="1"/>
  <c r="DN765" i="1"/>
  <c r="DN764" i="1"/>
  <c r="DN763" i="1"/>
  <c r="DN762" i="1"/>
  <c r="DN761" i="1"/>
  <c r="DN760" i="1"/>
  <c r="DN759" i="1"/>
  <c r="DN758" i="1"/>
  <c r="DN757" i="1"/>
  <c r="DN756" i="1"/>
  <c r="DN755" i="1"/>
  <c r="DN754" i="1"/>
  <c r="DN753" i="1"/>
  <c r="DN752" i="1"/>
  <c r="DN751" i="1"/>
  <c r="DN750" i="1"/>
  <c r="DN749" i="1"/>
  <c r="DN748" i="1"/>
  <c r="DN747" i="1"/>
  <c r="DN746" i="1"/>
  <c r="DN745" i="1"/>
  <c r="DN744" i="1"/>
  <c r="DN743" i="1"/>
  <c r="DN742" i="1"/>
  <c r="DN741" i="1"/>
  <c r="DN740" i="1"/>
  <c r="DN739" i="1"/>
  <c r="DN738" i="1"/>
  <c r="DN737" i="1"/>
  <c r="DN736" i="1"/>
  <c r="DN735" i="1"/>
  <c r="DN734" i="1"/>
  <c r="DN733" i="1"/>
  <c r="DN732" i="1"/>
  <c r="DN731" i="1"/>
  <c r="DN730" i="1"/>
  <c r="DN729" i="1"/>
  <c r="DN728" i="1"/>
  <c r="DN727" i="1"/>
  <c r="DN726" i="1"/>
  <c r="DN725" i="1"/>
  <c r="DN724" i="1"/>
  <c r="DN723" i="1"/>
  <c r="DN722" i="1"/>
  <c r="DN721" i="1"/>
  <c r="DN720" i="1"/>
  <c r="DN719" i="1"/>
  <c r="DN718" i="1"/>
  <c r="DN717" i="1"/>
  <c r="DN716" i="1"/>
  <c r="DN715" i="1"/>
  <c r="DN714" i="1"/>
  <c r="DN713" i="1"/>
  <c r="DN712" i="1"/>
  <c r="DN711" i="1"/>
  <c r="DN710" i="1"/>
  <c r="DN709" i="1"/>
  <c r="DN708" i="1"/>
  <c r="DN707" i="1"/>
  <c r="DN706" i="1"/>
  <c r="DN705" i="1"/>
  <c r="DN704" i="1"/>
  <c r="DN703" i="1"/>
  <c r="DN702" i="1"/>
  <c r="DN701" i="1"/>
  <c r="DN700" i="1"/>
  <c r="DN699" i="1"/>
  <c r="DN698" i="1"/>
  <c r="DN697" i="1"/>
  <c r="DN696" i="1"/>
  <c r="DN695" i="1"/>
  <c r="DN694" i="1"/>
  <c r="DN693" i="1"/>
  <c r="DN692" i="1"/>
  <c r="DN691" i="1"/>
  <c r="DN690" i="1"/>
  <c r="DN689" i="1"/>
  <c r="DN688" i="1"/>
  <c r="DN687" i="1"/>
  <c r="DN686" i="1"/>
  <c r="DN685" i="1"/>
  <c r="DN684" i="1"/>
  <c r="DN683" i="1"/>
  <c r="DN682" i="1"/>
  <c r="DN681" i="1"/>
  <c r="DN680" i="1"/>
  <c r="DN679" i="1"/>
  <c r="DN678" i="1"/>
  <c r="DN677" i="1"/>
  <c r="DN676" i="1"/>
  <c r="DN675" i="1"/>
  <c r="DN674" i="1"/>
  <c r="DN673" i="1"/>
  <c r="DN672" i="1"/>
  <c r="DN671" i="1"/>
  <c r="DN670" i="1"/>
  <c r="DN669" i="1"/>
  <c r="DN668" i="1"/>
  <c r="DN667" i="1"/>
  <c r="DN666" i="1"/>
  <c r="DN665" i="1"/>
  <c r="DN664" i="1"/>
  <c r="DN663" i="1"/>
  <c r="DN662" i="1"/>
  <c r="DN661" i="1"/>
  <c r="DN660" i="1"/>
  <c r="DN659" i="1"/>
  <c r="DN658" i="1"/>
  <c r="DN657" i="1"/>
  <c r="DN656" i="1"/>
  <c r="DN655" i="1"/>
  <c r="DN654" i="1"/>
  <c r="DN653" i="1"/>
  <c r="DN652" i="1"/>
  <c r="DN651" i="1"/>
  <c r="DN650" i="1"/>
  <c r="DN649" i="1"/>
  <c r="DN648" i="1"/>
  <c r="DN647" i="1"/>
  <c r="DN646" i="1"/>
  <c r="DN645" i="1"/>
  <c r="DN644" i="1"/>
  <c r="DN643" i="1"/>
  <c r="DN642" i="1"/>
  <c r="DN641" i="1"/>
  <c r="DN640" i="1"/>
  <c r="DN639" i="1"/>
  <c r="DN638" i="1"/>
  <c r="DN637" i="1"/>
  <c r="DN636" i="1"/>
  <c r="DN635" i="1"/>
  <c r="DN634" i="1"/>
  <c r="DN633" i="1"/>
  <c r="DN632" i="1"/>
  <c r="DN631" i="1"/>
  <c r="DN630" i="1"/>
  <c r="DN629" i="1"/>
  <c r="DN628" i="1"/>
  <c r="DN627" i="1"/>
  <c r="DN626" i="1"/>
  <c r="DN625" i="1"/>
  <c r="DN624" i="1"/>
  <c r="DN623" i="1"/>
  <c r="DN622" i="1"/>
  <c r="DN621" i="1"/>
  <c r="DN620" i="1"/>
  <c r="DN619" i="1"/>
  <c r="DN618" i="1"/>
  <c r="DN617" i="1"/>
  <c r="DN616" i="1"/>
  <c r="DN615" i="1"/>
  <c r="DN614" i="1"/>
  <c r="DN613" i="1"/>
  <c r="DN612" i="1"/>
  <c r="DN611" i="1"/>
  <c r="DN610" i="1"/>
  <c r="DN609" i="1"/>
  <c r="DN608" i="1"/>
  <c r="DN607" i="1"/>
  <c r="DN606" i="1"/>
  <c r="DN605" i="1"/>
  <c r="DN604" i="1"/>
  <c r="DN603" i="1"/>
  <c r="DN602" i="1"/>
  <c r="DN601" i="1"/>
  <c r="DN600" i="1"/>
  <c r="DN599" i="1"/>
  <c r="DN598" i="1"/>
  <c r="DN597" i="1"/>
  <c r="DN596" i="1"/>
  <c r="DN595" i="1"/>
  <c r="DN594" i="1"/>
  <c r="DN593" i="1"/>
  <c r="DN592" i="1"/>
  <c r="DN591" i="1"/>
  <c r="DN590" i="1"/>
  <c r="DN589" i="1"/>
  <c r="DN588" i="1"/>
  <c r="DN587" i="1"/>
  <c r="DN586" i="1"/>
  <c r="DN585" i="1"/>
  <c r="DN584" i="1"/>
  <c r="DN583" i="1"/>
  <c r="DN582" i="1"/>
  <c r="DN581" i="1"/>
  <c r="DN580" i="1"/>
  <c r="DN579" i="1"/>
  <c r="DN578" i="1"/>
  <c r="DN577" i="1"/>
  <c r="DN576" i="1"/>
  <c r="DN575" i="1"/>
  <c r="DN574" i="1"/>
  <c r="DN573" i="1"/>
  <c r="DN572" i="1"/>
  <c r="DN571" i="1"/>
  <c r="DN570" i="1"/>
  <c r="DN569" i="1"/>
  <c r="DN568" i="1"/>
  <c r="DN567" i="1"/>
  <c r="DN566" i="1"/>
  <c r="DN565" i="1"/>
  <c r="DN564" i="1"/>
  <c r="DN563" i="1"/>
  <c r="DN562" i="1"/>
  <c r="DN561" i="1"/>
  <c r="DN560" i="1"/>
  <c r="DN559" i="1"/>
  <c r="DN558" i="1"/>
  <c r="DN557" i="1"/>
  <c r="DN556" i="1"/>
  <c r="DN555" i="1"/>
  <c r="DN554" i="1"/>
  <c r="DN553" i="1"/>
  <c r="DN552" i="1"/>
  <c r="DN551" i="1"/>
  <c r="DN550" i="1"/>
  <c r="DN549" i="1"/>
  <c r="DN548" i="1"/>
  <c r="DN547" i="1"/>
  <c r="DN546" i="1"/>
  <c r="DN545" i="1"/>
  <c r="DN544" i="1"/>
  <c r="DN543" i="1"/>
  <c r="DN542" i="1"/>
  <c r="DN541" i="1"/>
  <c r="DN540" i="1"/>
  <c r="DN539" i="1"/>
  <c r="DN538" i="1"/>
  <c r="DN537" i="1"/>
  <c r="DN536" i="1"/>
  <c r="DN535" i="1"/>
  <c r="DN534" i="1"/>
  <c r="DN533" i="1"/>
  <c r="DN532" i="1"/>
  <c r="DN531" i="1"/>
  <c r="DN530" i="1"/>
  <c r="DN529" i="1"/>
  <c r="DN528" i="1"/>
  <c r="DN527" i="1"/>
  <c r="DN526" i="1"/>
  <c r="DN525" i="1"/>
  <c r="DN524" i="1"/>
  <c r="DN523" i="1"/>
  <c r="DN522" i="1"/>
  <c r="DN521" i="1"/>
  <c r="DN520" i="1"/>
  <c r="DN519" i="1"/>
  <c r="DN518" i="1"/>
  <c r="DN517" i="1"/>
  <c r="DN516" i="1"/>
  <c r="DN515" i="1"/>
  <c r="DN514" i="1"/>
  <c r="DN513" i="1"/>
  <c r="DN512" i="1"/>
  <c r="DN511" i="1"/>
  <c r="DN510" i="1"/>
  <c r="DN509" i="1"/>
  <c r="DN508" i="1"/>
  <c r="DN507" i="1"/>
  <c r="DN506" i="1"/>
  <c r="DN505" i="1"/>
  <c r="DN504" i="1"/>
  <c r="DN503" i="1"/>
  <c r="DN502" i="1"/>
  <c r="DN501" i="1"/>
  <c r="DN500" i="1"/>
  <c r="DN499" i="1"/>
  <c r="DN498" i="1"/>
  <c r="DN497" i="1"/>
  <c r="DN496" i="1"/>
  <c r="DN495" i="1"/>
  <c r="DN494" i="1"/>
  <c r="DN493" i="1"/>
  <c r="DN492" i="1"/>
  <c r="DN491" i="1"/>
  <c r="DN490" i="1"/>
  <c r="DN489" i="1"/>
  <c r="DN488" i="1"/>
  <c r="DN487" i="1"/>
  <c r="DN486" i="1"/>
  <c r="DN485" i="1"/>
  <c r="DN484" i="1"/>
  <c r="DN483" i="1"/>
  <c r="DN482" i="1"/>
  <c r="DN481" i="1"/>
  <c r="DN480" i="1"/>
  <c r="DN479" i="1"/>
  <c r="DN478" i="1"/>
  <c r="DN477" i="1"/>
  <c r="DN476" i="1"/>
  <c r="DN475" i="1"/>
  <c r="DN474" i="1"/>
  <c r="DN473" i="1"/>
  <c r="DN472" i="1"/>
  <c r="DN471" i="1"/>
  <c r="DN470" i="1"/>
  <c r="DN469" i="1"/>
  <c r="DN468" i="1"/>
  <c r="DN467" i="1"/>
  <c r="DN466" i="1"/>
  <c r="DN465" i="1"/>
  <c r="DN464" i="1"/>
  <c r="DN463" i="1"/>
  <c r="DN462" i="1"/>
  <c r="DN461" i="1"/>
  <c r="DN460" i="1"/>
  <c r="DN459" i="1"/>
  <c r="DN458" i="1"/>
  <c r="DN457" i="1"/>
  <c r="DN456" i="1"/>
  <c r="DN455" i="1"/>
  <c r="DN454" i="1"/>
  <c r="DN453" i="1"/>
  <c r="DN452" i="1"/>
  <c r="DN451" i="1"/>
  <c r="DN450" i="1"/>
  <c r="DN449" i="1"/>
  <c r="DN448" i="1"/>
  <c r="DN447" i="1"/>
  <c r="DN446" i="1"/>
  <c r="DN445" i="1"/>
  <c r="DN444" i="1"/>
  <c r="DN443" i="1"/>
  <c r="DN442" i="1"/>
  <c r="DN441" i="1"/>
  <c r="DN440" i="1"/>
  <c r="DN439" i="1"/>
  <c r="DN438" i="1"/>
  <c r="DN437" i="1"/>
  <c r="DN436" i="1"/>
  <c r="DN435" i="1"/>
  <c r="DN434" i="1"/>
  <c r="DN433" i="1"/>
  <c r="DN432" i="1"/>
  <c r="DN431" i="1"/>
  <c r="DN430" i="1"/>
  <c r="DN429" i="1"/>
  <c r="DN428" i="1"/>
  <c r="DN427" i="1"/>
  <c r="DN426" i="1"/>
  <c r="DN425" i="1"/>
  <c r="DN424" i="1"/>
  <c r="DN423" i="1"/>
  <c r="DN422" i="1"/>
  <c r="DN421" i="1"/>
  <c r="DN420" i="1"/>
  <c r="DN419" i="1"/>
  <c r="DN418" i="1"/>
  <c r="DN417" i="1"/>
  <c r="DN416" i="1"/>
  <c r="DN415" i="1"/>
  <c r="DN414" i="1"/>
  <c r="DN413" i="1"/>
  <c r="DN412" i="1"/>
  <c r="DN411" i="1"/>
  <c r="DN410" i="1"/>
  <c r="DN409" i="1"/>
  <c r="DN408" i="1"/>
  <c r="DN407" i="1"/>
  <c r="DN406" i="1"/>
  <c r="DN405" i="1"/>
  <c r="DN404" i="1"/>
  <c r="DN403" i="1"/>
  <c r="DN402" i="1"/>
  <c r="DN401" i="1"/>
  <c r="DN400" i="1"/>
  <c r="DN399" i="1"/>
  <c r="DN398" i="1"/>
  <c r="DN397" i="1"/>
  <c r="DN396" i="1"/>
  <c r="DN395" i="1"/>
  <c r="DN394" i="1"/>
  <c r="DN393" i="1"/>
  <c r="DN392" i="1"/>
  <c r="DN391" i="1"/>
  <c r="DN390" i="1"/>
  <c r="DN389" i="1"/>
  <c r="DN388" i="1"/>
  <c r="DN387" i="1"/>
  <c r="DN386" i="1"/>
  <c r="DN385" i="1"/>
  <c r="DN384" i="1"/>
  <c r="DN383" i="1"/>
  <c r="DN382" i="1"/>
  <c r="DN381" i="1"/>
  <c r="DN380" i="1"/>
  <c r="DN379" i="1"/>
  <c r="DN378" i="1"/>
  <c r="DN377" i="1"/>
  <c r="DN376" i="1"/>
  <c r="DN375" i="1"/>
  <c r="DN374" i="1"/>
  <c r="DN373" i="1"/>
  <c r="DN372" i="1"/>
  <c r="DN371" i="1"/>
  <c r="DN370" i="1"/>
  <c r="DN369" i="1"/>
  <c r="DN368" i="1"/>
  <c r="DN367" i="1"/>
  <c r="DN366" i="1"/>
  <c r="DN365" i="1"/>
  <c r="DN364" i="1"/>
  <c r="DN363" i="1"/>
  <c r="DN362" i="1"/>
  <c r="DN361" i="1"/>
  <c r="DN360" i="1"/>
  <c r="DN359" i="1"/>
  <c r="DN358" i="1"/>
  <c r="DN357" i="1"/>
  <c r="DN356" i="1"/>
  <c r="DN355" i="1"/>
  <c r="DN354" i="1"/>
  <c r="DN353" i="1"/>
  <c r="DN352" i="1"/>
  <c r="DN351" i="1"/>
  <c r="DN350" i="1"/>
  <c r="DN349" i="1"/>
  <c r="DN348" i="1"/>
  <c r="DN347" i="1"/>
  <c r="DN346" i="1"/>
  <c r="DN345" i="1"/>
  <c r="DN344" i="1"/>
  <c r="DN343" i="1"/>
  <c r="DN342" i="1"/>
  <c r="DN341" i="1"/>
  <c r="DN340" i="1"/>
  <c r="DN339" i="1"/>
  <c r="DN338" i="1"/>
  <c r="DN337" i="1"/>
  <c r="DN336" i="1"/>
  <c r="DN335" i="1"/>
  <c r="DN334" i="1"/>
  <c r="DN333" i="1"/>
  <c r="DN332" i="1"/>
  <c r="DN331" i="1"/>
  <c r="DN330" i="1"/>
  <c r="DN329" i="1"/>
  <c r="DN328" i="1"/>
  <c r="DN327" i="1"/>
  <c r="DN326" i="1"/>
  <c r="DN325" i="1"/>
  <c r="DN324" i="1"/>
  <c r="DN323" i="1"/>
  <c r="DN322" i="1"/>
  <c r="DN321" i="1"/>
  <c r="DN320" i="1"/>
  <c r="DN319" i="1"/>
  <c r="DN318" i="1"/>
  <c r="DN317" i="1"/>
  <c r="DN316" i="1"/>
  <c r="DN315" i="1"/>
  <c r="DN314" i="1"/>
  <c r="DN313" i="1"/>
  <c r="DN312" i="1"/>
  <c r="DN311" i="1"/>
  <c r="DN310" i="1"/>
  <c r="DN309" i="1"/>
  <c r="DN308" i="1"/>
  <c r="DN307" i="1"/>
  <c r="DN306" i="1"/>
  <c r="DN305" i="1"/>
  <c r="DN304" i="1"/>
  <c r="DN303" i="1"/>
  <c r="DN302" i="1"/>
  <c r="DN301" i="1"/>
  <c r="DN300" i="1"/>
  <c r="DN299" i="1"/>
  <c r="DN298" i="1"/>
  <c r="DN297" i="1"/>
  <c r="DN296" i="1"/>
  <c r="DN295" i="1"/>
  <c r="DN294" i="1"/>
  <c r="DN293" i="1"/>
  <c r="DN292" i="1"/>
  <c r="DN291" i="1"/>
  <c r="DN290" i="1"/>
  <c r="DN289" i="1"/>
  <c r="DN288" i="1"/>
  <c r="DN287" i="1"/>
  <c r="DN286" i="1"/>
  <c r="DN285" i="1"/>
  <c r="DN284" i="1"/>
  <c r="DN283" i="1"/>
  <c r="DN282" i="1"/>
  <c r="DN281" i="1"/>
  <c r="DN280" i="1"/>
  <c r="DN279" i="1"/>
  <c r="DN278" i="1"/>
  <c r="DN277" i="1"/>
  <c r="DN276" i="1"/>
  <c r="DN275" i="1"/>
  <c r="DN274" i="1"/>
  <c r="DN273" i="1"/>
  <c r="DN272" i="1"/>
  <c r="DN271" i="1"/>
  <c r="DN270" i="1"/>
  <c r="DN269" i="1"/>
  <c r="DN268" i="1"/>
  <c r="DN267" i="1"/>
  <c r="DN266" i="1"/>
  <c r="DN265" i="1"/>
  <c r="DN264" i="1"/>
  <c r="DN263" i="1"/>
  <c r="DN262" i="1"/>
  <c r="DN261" i="1"/>
  <c r="DN260" i="1"/>
  <c r="DN259" i="1"/>
  <c r="DN258" i="1"/>
  <c r="DN257" i="1"/>
  <c r="DN256" i="1"/>
  <c r="DN255" i="1"/>
  <c r="DN254" i="1"/>
  <c r="DN253" i="1"/>
  <c r="DN252" i="1"/>
  <c r="DN251" i="1"/>
  <c r="DN250" i="1"/>
  <c r="DN249" i="1"/>
  <c r="DN248" i="1"/>
  <c r="DN247" i="1"/>
  <c r="DN246" i="1"/>
  <c r="DN245" i="1"/>
  <c r="DN244" i="1"/>
  <c r="DN243" i="1"/>
  <c r="DN242" i="1"/>
  <c r="DN241" i="1"/>
  <c r="DN240" i="1"/>
  <c r="DN239" i="1"/>
  <c r="DN238" i="1"/>
  <c r="DN237" i="1"/>
  <c r="DN236" i="1"/>
  <c r="DN235" i="1"/>
  <c r="DN234" i="1"/>
  <c r="DN233" i="1"/>
  <c r="DN232" i="1"/>
  <c r="DN231" i="1"/>
  <c r="DN230" i="1"/>
  <c r="DN229" i="1"/>
  <c r="DN228" i="1"/>
  <c r="DN227" i="1"/>
  <c r="DN226" i="1"/>
  <c r="DN225" i="1"/>
  <c r="DN224" i="1"/>
  <c r="DN223" i="1"/>
  <c r="DN222" i="1"/>
  <c r="DN221" i="1"/>
  <c r="DN220" i="1"/>
  <c r="DN219" i="1"/>
  <c r="DN218" i="1"/>
  <c r="DN217" i="1"/>
  <c r="DN216" i="1"/>
  <c r="DN215" i="1"/>
  <c r="DN214" i="1"/>
  <c r="DN213" i="1"/>
  <c r="DN212" i="1"/>
  <c r="DN211" i="1"/>
  <c r="DN210" i="1"/>
  <c r="DN209" i="1"/>
  <c r="DN208" i="1"/>
  <c r="DN207" i="1"/>
  <c r="DN206" i="1"/>
  <c r="DN205" i="1"/>
  <c r="DN204" i="1"/>
  <c r="DN203" i="1"/>
  <c r="DN202" i="1"/>
  <c r="DN201" i="1"/>
  <c r="DN200" i="1"/>
  <c r="DN199" i="1"/>
  <c r="DN198" i="1"/>
  <c r="DN197" i="1"/>
  <c r="DN196" i="1"/>
  <c r="DN195" i="1"/>
  <c r="DN194" i="1"/>
  <c r="DN193" i="1"/>
  <c r="DN192" i="1"/>
  <c r="DN191" i="1"/>
  <c r="DN190" i="1"/>
  <c r="DN189" i="1"/>
  <c r="DN188" i="1"/>
  <c r="DN187" i="1"/>
  <c r="DN186" i="1"/>
  <c r="DN185" i="1"/>
  <c r="DN184" i="1"/>
  <c r="DN183" i="1"/>
  <c r="DN182" i="1"/>
  <c r="DN181" i="1"/>
  <c r="DN180" i="1"/>
  <c r="DN179" i="1"/>
  <c r="DN178" i="1"/>
  <c r="DN177" i="1"/>
  <c r="DN176" i="1"/>
  <c r="DN175" i="1"/>
  <c r="DN174" i="1"/>
  <c r="DN173" i="1"/>
  <c r="DN172" i="1"/>
  <c r="DN171" i="1"/>
  <c r="DN170" i="1"/>
  <c r="DN169" i="1"/>
  <c r="DN168" i="1"/>
  <c r="DN167" i="1"/>
  <c r="DN166" i="1"/>
  <c r="DN165" i="1"/>
  <c r="DN164" i="1"/>
  <c r="DN163" i="1"/>
  <c r="DN162" i="1"/>
  <c r="DN161" i="1"/>
  <c r="DN160" i="1"/>
  <c r="DN159" i="1"/>
  <c r="DN158" i="1"/>
  <c r="DN157" i="1"/>
  <c r="DN156" i="1"/>
  <c r="DN155" i="1"/>
  <c r="DN154" i="1"/>
  <c r="DN153" i="1"/>
  <c r="DN152" i="1"/>
  <c r="DN151" i="1"/>
  <c r="DN150" i="1"/>
  <c r="DN149" i="1"/>
  <c r="DN148" i="1"/>
  <c r="DN147" i="1"/>
  <c r="DN146" i="1"/>
  <c r="DN145" i="1"/>
  <c r="DN144" i="1"/>
  <c r="DN143" i="1"/>
  <c r="DN142" i="1"/>
  <c r="DN141" i="1"/>
  <c r="DN140" i="1"/>
  <c r="DN139" i="1"/>
  <c r="DN138" i="1"/>
  <c r="DN137" i="1"/>
  <c r="DN136" i="1"/>
  <c r="DN135" i="1"/>
  <c r="DN134" i="1"/>
  <c r="DN133" i="1"/>
  <c r="DN132" i="1"/>
  <c r="DN131" i="1"/>
  <c r="DN130" i="1"/>
  <c r="DN129" i="1"/>
  <c r="DN128" i="1"/>
  <c r="DN127" i="1"/>
  <c r="DN126" i="1"/>
  <c r="DN125" i="1"/>
  <c r="DN124" i="1"/>
  <c r="DN123" i="1"/>
  <c r="DN122" i="1"/>
  <c r="DN121" i="1"/>
  <c r="DN120" i="1"/>
  <c r="DN119" i="1"/>
  <c r="DN118" i="1"/>
  <c r="DN117" i="1"/>
  <c r="DN116" i="1"/>
  <c r="DN115" i="1"/>
  <c r="DN114" i="1"/>
  <c r="DN113" i="1"/>
  <c r="DN112" i="1"/>
  <c r="DN111" i="1"/>
  <c r="DN110" i="1"/>
  <c r="DN109" i="1"/>
  <c r="DN108" i="1"/>
  <c r="DN107" i="1"/>
  <c r="DN106" i="1"/>
  <c r="DN105" i="1"/>
  <c r="DN104" i="1"/>
  <c r="DN103" i="1"/>
  <c r="DN102" i="1"/>
  <c r="DN101" i="1"/>
  <c r="DN100" i="1"/>
  <c r="DN99" i="1"/>
  <c r="DN98" i="1"/>
  <c r="DN97" i="1"/>
  <c r="DN96" i="1"/>
  <c r="DN95" i="1"/>
  <c r="DN94" i="1"/>
  <c r="DN93" i="1"/>
  <c r="DN92" i="1"/>
  <c r="DN91" i="1"/>
  <c r="DN90" i="1"/>
  <c r="DN89" i="1"/>
  <c r="DN88" i="1"/>
  <c r="DN87" i="1"/>
  <c r="DN86" i="1"/>
  <c r="DN85" i="1"/>
  <c r="DN84" i="1"/>
  <c r="DN83" i="1"/>
  <c r="DN82" i="1"/>
  <c r="DN81" i="1"/>
  <c r="DN80" i="1"/>
  <c r="DN79" i="1"/>
  <c r="DN78" i="1"/>
  <c r="DN77" i="1"/>
  <c r="DN76" i="1"/>
  <c r="DN75" i="1"/>
  <c r="DN74" i="1"/>
  <c r="DN73" i="1"/>
  <c r="DN72" i="1"/>
  <c r="DN71" i="1"/>
  <c r="DN70" i="1"/>
  <c r="DN69" i="1"/>
  <c r="DN68" i="1"/>
  <c r="DN67" i="1"/>
  <c r="DN66" i="1"/>
  <c r="DN65" i="1"/>
  <c r="DN64" i="1"/>
  <c r="DN63" i="1"/>
  <c r="DN62" i="1"/>
  <c r="DN61" i="1"/>
  <c r="DN60" i="1"/>
  <c r="DN59" i="1"/>
  <c r="DN58" i="1"/>
  <c r="DN57" i="1"/>
  <c r="DN56" i="1"/>
  <c r="DN55" i="1"/>
  <c r="DN54" i="1"/>
  <c r="DN53" i="1"/>
  <c r="DN52" i="1"/>
  <c r="DN51" i="1"/>
  <c r="DN50" i="1"/>
  <c r="DN49" i="1"/>
  <c r="DN48" i="1"/>
  <c r="DN47" i="1"/>
  <c r="DN46" i="1"/>
  <c r="DN45" i="1"/>
  <c r="DN44" i="1"/>
  <c r="DN43" i="1"/>
  <c r="DN42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N7" i="1"/>
  <c r="DN6" i="1"/>
  <c r="DN5" i="1"/>
  <c r="DN4" i="1"/>
  <c r="DN3" i="1"/>
  <c r="DN2" i="1"/>
  <c r="T18" i="1"/>
  <c r="DY18" i="1"/>
  <c r="DZ18" i="1"/>
  <c r="J18" i="1"/>
  <c r="DR18" i="1"/>
  <c r="DS18" i="1"/>
  <c r="DI2125" i="1"/>
  <c r="DJ2125" i="1"/>
  <c r="DI2124" i="1"/>
  <c r="DJ2124" i="1"/>
  <c r="DI2123" i="1"/>
  <c r="DJ2123" i="1"/>
  <c r="DI2122" i="1"/>
  <c r="DJ2122" i="1"/>
  <c r="DI2121" i="1"/>
  <c r="DJ2121" i="1"/>
  <c r="DI2120" i="1"/>
  <c r="DJ2120" i="1"/>
  <c r="DI2119" i="1"/>
  <c r="DJ2119" i="1"/>
  <c r="DI2118" i="1"/>
  <c r="DJ2118" i="1"/>
  <c r="DI2117" i="1"/>
  <c r="DJ2117" i="1"/>
  <c r="DI2116" i="1"/>
  <c r="DJ2116" i="1"/>
  <c r="DI2115" i="1"/>
  <c r="DJ2115" i="1"/>
  <c r="DI2114" i="1"/>
  <c r="DJ2114" i="1"/>
  <c r="DI2113" i="1"/>
  <c r="DJ2113" i="1"/>
  <c r="DI2112" i="1"/>
  <c r="DJ2112" i="1"/>
  <c r="DI2111" i="1"/>
  <c r="DJ2111" i="1"/>
  <c r="DI2110" i="1"/>
  <c r="DJ2110" i="1"/>
  <c r="DI2109" i="1"/>
  <c r="DJ2109" i="1"/>
  <c r="DI2108" i="1"/>
  <c r="DJ2108" i="1"/>
  <c r="DI2107" i="1"/>
  <c r="DJ2107" i="1"/>
  <c r="DI2106" i="1"/>
  <c r="DJ2106" i="1"/>
  <c r="DI2105" i="1"/>
  <c r="DJ2105" i="1"/>
  <c r="DI2104" i="1"/>
  <c r="DJ2104" i="1"/>
  <c r="DI2103" i="1"/>
  <c r="DJ2103" i="1"/>
  <c r="DI2102" i="1"/>
  <c r="DJ2102" i="1"/>
  <c r="DI2101" i="1"/>
  <c r="DJ2101" i="1"/>
  <c r="DI2100" i="1"/>
  <c r="DJ2100" i="1"/>
  <c r="DI2099" i="1"/>
  <c r="DJ2099" i="1"/>
  <c r="DI2098" i="1"/>
  <c r="DJ2098" i="1"/>
  <c r="DI2097" i="1"/>
  <c r="DJ2097" i="1"/>
  <c r="DI2096" i="1"/>
  <c r="DJ2096" i="1"/>
  <c r="DI2095" i="1"/>
  <c r="DJ2095" i="1"/>
  <c r="DI2094" i="1"/>
  <c r="DJ2094" i="1"/>
  <c r="DI2093" i="1"/>
  <c r="DJ2093" i="1"/>
  <c r="DI2092" i="1"/>
  <c r="DJ2092" i="1"/>
  <c r="DI2091" i="1"/>
  <c r="DJ2091" i="1"/>
  <c r="DI2090" i="1"/>
  <c r="DJ2090" i="1"/>
  <c r="DI2089" i="1"/>
  <c r="DJ2089" i="1"/>
  <c r="DI2088" i="1"/>
  <c r="DJ2088" i="1"/>
  <c r="DI2087" i="1"/>
  <c r="DJ2087" i="1"/>
  <c r="DI2086" i="1"/>
  <c r="DJ2086" i="1"/>
  <c r="DI2085" i="1"/>
  <c r="DJ2085" i="1"/>
  <c r="DI2084" i="1"/>
  <c r="DJ2084" i="1"/>
  <c r="DI2083" i="1"/>
  <c r="DJ2083" i="1"/>
  <c r="DI2082" i="1"/>
  <c r="DJ2082" i="1"/>
  <c r="DI2081" i="1"/>
  <c r="DJ2081" i="1"/>
  <c r="DI2080" i="1"/>
  <c r="DJ2080" i="1"/>
  <c r="DI2079" i="1"/>
  <c r="DJ2079" i="1"/>
  <c r="DI2078" i="1"/>
  <c r="DJ2078" i="1"/>
  <c r="DI2077" i="1"/>
  <c r="DJ2077" i="1"/>
  <c r="DI2076" i="1"/>
  <c r="DJ2076" i="1"/>
  <c r="DI2075" i="1"/>
  <c r="DJ2075" i="1"/>
  <c r="DI2074" i="1"/>
  <c r="DJ2074" i="1"/>
  <c r="DI2073" i="1"/>
  <c r="DJ2073" i="1"/>
  <c r="DI2072" i="1"/>
  <c r="DJ2072" i="1"/>
  <c r="DI2071" i="1"/>
  <c r="DJ2071" i="1"/>
  <c r="DI2070" i="1"/>
  <c r="DJ2070" i="1"/>
  <c r="DI2069" i="1"/>
  <c r="DJ2069" i="1"/>
  <c r="DI2068" i="1"/>
  <c r="DJ2068" i="1"/>
  <c r="DI2067" i="1"/>
  <c r="DJ2067" i="1"/>
  <c r="DI2066" i="1"/>
  <c r="DJ2066" i="1"/>
  <c r="DI2065" i="1"/>
  <c r="DJ2065" i="1"/>
  <c r="DI2064" i="1"/>
  <c r="DJ2064" i="1"/>
  <c r="DI2063" i="1"/>
  <c r="DJ2063" i="1"/>
  <c r="DI2062" i="1"/>
  <c r="DJ2062" i="1"/>
  <c r="DI2061" i="1"/>
  <c r="DJ2061" i="1"/>
  <c r="DI2060" i="1"/>
  <c r="DJ2060" i="1"/>
  <c r="DI2059" i="1"/>
  <c r="DJ2059" i="1"/>
  <c r="DI2058" i="1"/>
  <c r="DJ2058" i="1"/>
  <c r="DI2057" i="1"/>
  <c r="DJ2057" i="1"/>
  <c r="DI2056" i="1"/>
  <c r="DJ2056" i="1"/>
  <c r="DI2055" i="1"/>
  <c r="DJ2055" i="1"/>
  <c r="DI2054" i="1"/>
  <c r="DJ2054" i="1"/>
  <c r="DI2053" i="1"/>
  <c r="DJ2053" i="1"/>
  <c r="DI2052" i="1"/>
  <c r="DJ2052" i="1"/>
  <c r="DI2051" i="1"/>
  <c r="DJ2051" i="1"/>
  <c r="DI2050" i="1"/>
  <c r="DJ2050" i="1"/>
  <c r="DI2049" i="1"/>
  <c r="DJ2049" i="1"/>
  <c r="DI2048" i="1"/>
  <c r="DJ2048" i="1"/>
  <c r="DI2047" i="1"/>
  <c r="DJ2047" i="1"/>
  <c r="DI2046" i="1"/>
  <c r="DJ2046" i="1"/>
  <c r="DI2045" i="1"/>
  <c r="DJ2045" i="1"/>
  <c r="DI2044" i="1"/>
  <c r="DJ2044" i="1"/>
  <c r="DI2043" i="1"/>
  <c r="DJ2043" i="1"/>
  <c r="DI2042" i="1"/>
  <c r="DJ2042" i="1"/>
  <c r="DI2041" i="1"/>
  <c r="DJ2041" i="1"/>
  <c r="DI2040" i="1"/>
  <c r="DJ2040" i="1"/>
  <c r="DI2039" i="1"/>
  <c r="DJ2039" i="1"/>
  <c r="DI2038" i="1"/>
  <c r="DJ2038" i="1"/>
  <c r="DI2037" i="1"/>
  <c r="DJ2037" i="1"/>
  <c r="DI2036" i="1"/>
  <c r="DJ2036" i="1"/>
  <c r="DI2035" i="1"/>
  <c r="DJ2035" i="1"/>
  <c r="DI2034" i="1"/>
  <c r="DJ2034" i="1"/>
  <c r="DI2033" i="1"/>
  <c r="DJ2033" i="1"/>
  <c r="DI2032" i="1"/>
  <c r="DJ2032" i="1"/>
  <c r="DI2031" i="1"/>
  <c r="DJ2031" i="1"/>
  <c r="DI2030" i="1"/>
  <c r="DJ2030" i="1"/>
  <c r="DI2029" i="1"/>
  <c r="DJ2029" i="1"/>
  <c r="DI2028" i="1"/>
  <c r="DJ2028" i="1"/>
  <c r="DI2027" i="1"/>
  <c r="DJ2027" i="1"/>
  <c r="DI2026" i="1"/>
  <c r="DJ2026" i="1"/>
  <c r="DI2025" i="1"/>
  <c r="DJ2025" i="1"/>
  <c r="DI2024" i="1"/>
  <c r="DJ2024" i="1"/>
  <c r="DI2023" i="1"/>
  <c r="DJ2023" i="1"/>
  <c r="DI2022" i="1"/>
  <c r="DJ2022" i="1"/>
  <c r="DI2021" i="1"/>
  <c r="DJ2021" i="1"/>
  <c r="DI2020" i="1"/>
  <c r="DJ2020" i="1"/>
  <c r="DI2019" i="1"/>
  <c r="DJ2019" i="1"/>
  <c r="DI2018" i="1"/>
  <c r="DJ2018" i="1"/>
  <c r="DI2017" i="1"/>
  <c r="DJ2017" i="1"/>
  <c r="DI2016" i="1"/>
  <c r="DJ2016" i="1"/>
  <c r="DI2015" i="1"/>
  <c r="DJ2015" i="1"/>
  <c r="DI2014" i="1"/>
  <c r="DJ2014" i="1"/>
  <c r="DI2013" i="1"/>
  <c r="DJ2013" i="1"/>
  <c r="DI2012" i="1"/>
  <c r="DJ2012" i="1"/>
  <c r="DI2011" i="1"/>
  <c r="DJ2011" i="1"/>
  <c r="DI2010" i="1"/>
  <c r="DJ2010" i="1"/>
  <c r="DI2009" i="1"/>
  <c r="DJ2009" i="1"/>
  <c r="DI2008" i="1"/>
  <c r="DJ2008" i="1"/>
  <c r="DI2007" i="1"/>
  <c r="DJ2007" i="1"/>
  <c r="DI2006" i="1"/>
  <c r="DJ2006" i="1"/>
  <c r="DI2005" i="1"/>
  <c r="DJ2005" i="1"/>
  <c r="DI2004" i="1"/>
  <c r="DJ2004" i="1"/>
  <c r="DI2003" i="1"/>
  <c r="DJ2003" i="1"/>
  <c r="DI2002" i="1"/>
  <c r="DJ2002" i="1"/>
  <c r="DI2001" i="1"/>
  <c r="DJ2001" i="1"/>
  <c r="DI2000" i="1"/>
  <c r="DJ2000" i="1"/>
  <c r="DI1999" i="1"/>
  <c r="DJ1999" i="1"/>
  <c r="DI1998" i="1"/>
  <c r="DJ1998" i="1"/>
  <c r="DI1997" i="1"/>
  <c r="DJ1997" i="1"/>
  <c r="DI1996" i="1"/>
  <c r="DJ1996" i="1"/>
  <c r="DI1995" i="1"/>
  <c r="DJ1995" i="1"/>
  <c r="DI1994" i="1"/>
  <c r="DJ1994" i="1"/>
  <c r="DI1993" i="1"/>
  <c r="DJ1993" i="1"/>
  <c r="DI1992" i="1"/>
  <c r="DJ1992" i="1"/>
  <c r="DI1991" i="1"/>
  <c r="DJ1991" i="1"/>
  <c r="DI1990" i="1"/>
  <c r="DJ1990" i="1"/>
  <c r="DI1989" i="1"/>
  <c r="DJ1989" i="1"/>
  <c r="DI1988" i="1"/>
  <c r="DJ1988" i="1"/>
  <c r="DI1987" i="1"/>
  <c r="DJ1987" i="1"/>
  <c r="DI1986" i="1"/>
  <c r="DJ1986" i="1"/>
  <c r="DI1985" i="1"/>
  <c r="DJ1985" i="1"/>
  <c r="DI1984" i="1"/>
  <c r="DJ1984" i="1"/>
  <c r="DI1983" i="1"/>
  <c r="DJ1983" i="1"/>
  <c r="DI1982" i="1"/>
  <c r="DJ1982" i="1"/>
  <c r="DI1981" i="1"/>
  <c r="DJ1981" i="1"/>
  <c r="DI1980" i="1"/>
  <c r="DJ1980" i="1"/>
  <c r="DI1979" i="1"/>
  <c r="DJ1979" i="1"/>
  <c r="DI1978" i="1"/>
  <c r="DJ1978" i="1"/>
  <c r="DI1977" i="1"/>
  <c r="DJ1977" i="1"/>
  <c r="DI1976" i="1"/>
  <c r="DJ1976" i="1"/>
  <c r="DI1975" i="1"/>
  <c r="DJ1975" i="1"/>
  <c r="DI1974" i="1"/>
  <c r="DJ1974" i="1"/>
  <c r="DI1973" i="1"/>
  <c r="DJ1973" i="1"/>
  <c r="DI1972" i="1"/>
  <c r="DJ1972" i="1"/>
  <c r="DI1971" i="1"/>
  <c r="DJ1971" i="1"/>
  <c r="DI1970" i="1"/>
  <c r="DJ1970" i="1"/>
  <c r="DI1969" i="1"/>
  <c r="DJ1969" i="1"/>
  <c r="DI1968" i="1"/>
  <c r="DJ1968" i="1"/>
  <c r="DI1967" i="1"/>
  <c r="DJ1967" i="1"/>
  <c r="DI1966" i="1"/>
  <c r="DJ1966" i="1"/>
  <c r="DI1965" i="1"/>
  <c r="DJ1965" i="1"/>
  <c r="DI1964" i="1"/>
  <c r="DJ1964" i="1"/>
  <c r="DI1963" i="1"/>
  <c r="DJ1963" i="1"/>
  <c r="DI1962" i="1"/>
  <c r="DJ1962" i="1"/>
  <c r="DI1961" i="1"/>
  <c r="DJ1961" i="1"/>
  <c r="DI1960" i="1"/>
  <c r="DJ1960" i="1"/>
  <c r="DI1959" i="1"/>
  <c r="DJ1959" i="1"/>
  <c r="DI1958" i="1"/>
  <c r="DJ1958" i="1"/>
  <c r="DI1957" i="1"/>
  <c r="DJ1957" i="1"/>
  <c r="DI1956" i="1"/>
  <c r="DJ1956" i="1"/>
  <c r="DI1955" i="1"/>
  <c r="DJ1955" i="1"/>
  <c r="DI1954" i="1"/>
  <c r="DJ1954" i="1"/>
  <c r="DI1953" i="1"/>
  <c r="DJ1953" i="1"/>
  <c r="DI1952" i="1"/>
  <c r="DJ1952" i="1"/>
  <c r="DI1951" i="1"/>
  <c r="DJ1951" i="1"/>
  <c r="DI1950" i="1"/>
  <c r="DJ1950" i="1"/>
  <c r="DI1949" i="1"/>
  <c r="DJ1949" i="1"/>
  <c r="DI1948" i="1"/>
  <c r="DJ1948" i="1"/>
  <c r="DI1947" i="1"/>
  <c r="DJ1947" i="1"/>
  <c r="DI1946" i="1"/>
  <c r="DJ1946" i="1"/>
  <c r="DI1945" i="1"/>
  <c r="DJ1945" i="1"/>
  <c r="DI1944" i="1"/>
  <c r="DJ1944" i="1"/>
  <c r="DI1943" i="1"/>
  <c r="DJ1943" i="1"/>
  <c r="DI1942" i="1"/>
  <c r="DJ1942" i="1"/>
  <c r="DI1941" i="1"/>
  <c r="DJ1941" i="1"/>
  <c r="DI1940" i="1"/>
  <c r="DJ1940" i="1"/>
  <c r="DI1939" i="1"/>
  <c r="DJ1939" i="1"/>
  <c r="DI1938" i="1"/>
  <c r="DJ1938" i="1"/>
  <c r="DI1937" i="1"/>
  <c r="DJ1937" i="1"/>
  <c r="DI1936" i="1"/>
  <c r="DJ1936" i="1"/>
  <c r="DI1935" i="1"/>
  <c r="DJ1935" i="1"/>
  <c r="DI1934" i="1"/>
  <c r="DJ1934" i="1"/>
  <c r="DI1933" i="1"/>
  <c r="DJ1933" i="1"/>
  <c r="DI1932" i="1"/>
  <c r="DJ1932" i="1"/>
  <c r="DI1931" i="1"/>
  <c r="DJ1931" i="1"/>
  <c r="DI1930" i="1"/>
  <c r="DJ1930" i="1"/>
  <c r="DI1929" i="1"/>
  <c r="DJ1929" i="1"/>
  <c r="DI1928" i="1"/>
  <c r="DJ1928" i="1"/>
  <c r="DI1927" i="1"/>
  <c r="DJ1927" i="1"/>
  <c r="DI1926" i="1"/>
  <c r="DJ1926" i="1"/>
  <c r="DI1925" i="1"/>
  <c r="DJ1925" i="1"/>
  <c r="DI1924" i="1"/>
  <c r="DJ1924" i="1"/>
  <c r="DI1923" i="1"/>
  <c r="DJ1923" i="1"/>
  <c r="DI1922" i="1"/>
  <c r="DJ1922" i="1"/>
  <c r="DI1921" i="1"/>
  <c r="DJ1921" i="1"/>
  <c r="DI1920" i="1"/>
  <c r="DJ1920" i="1"/>
  <c r="DI1919" i="1"/>
  <c r="DJ1919" i="1"/>
  <c r="DI1918" i="1"/>
  <c r="DJ1918" i="1"/>
  <c r="DI1917" i="1"/>
  <c r="DJ1917" i="1"/>
  <c r="DI1916" i="1"/>
  <c r="DJ1916" i="1"/>
  <c r="DI1915" i="1"/>
  <c r="DJ1915" i="1"/>
  <c r="DI1914" i="1"/>
  <c r="DJ1914" i="1"/>
  <c r="DI1913" i="1"/>
  <c r="DJ1913" i="1"/>
  <c r="DI1912" i="1"/>
  <c r="DJ1912" i="1"/>
  <c r="DI1911" i="1"/>
  <c r="DJ1911" i="1"/>
  <c r="DI1910" i="1"/>
  <c r="DJ1910" i="1"/>
  <c r="DI1909" i="1"/>
  <c r="DJ1909" i="1"/>
  <c r="DI1908" i="1"/>
  <c r="DJ1908" i="1"/>
  <c r="DI1907" i="1"/>
  <c r="DJ1907" i="1"/>
  <c r="DI1906" i="1"/>
  <c r="DJ1906" i="1"/>
  <c r="DI1905" i="1"/>
  <c r="DJ1905" i="1"/>
  <c r="DI1904" i="1"/>
  <c r="DJ1904" i="1"/>
  <c r="DI1903" i="1"/>
  <c r="DJ1903" i="1"/>
  <c r="DI1902" i="1"/>
  <c r="DJ1902" i="1"/>
  <c r="DI1901" i="1"/>
  <c r="DJ1901" i="1"/>
  <c r="DI1900" i="1"/>
  <c r="DJ1900" i="1"/>
  <c r="DI1899" i="1"/>
  <c r="DJ1899" i="1"/>
  <c r="DI1898" i="1"/>
  <c r="DJ1898" i="1"/>
  <c r="DI1897" i="1"/>
  <c r="DJ1897" i="1"/>
  <c r="DI1896" i="1"/>
  <c r="DJ1896" i="1"/>
  <c r="DI1895" i="1"/>
  <c r="DJ1895" i="1"/>
  <c r="DI1894" i="1"/>
  <c r="DJ1894" i="1"/>
  <c r="DI1893" i="1"/>
  <c r="DJ1893" i="1"/>
  <c r="DI1892" i="1"/>
  <c r="DJ1892" i="1"/>
  <c r="DI1891" i="1"/>
  <c r="DJ1891" i="1"/>
  <c r="DI1890" i="1"/>
  <c r="DJ1890" i="1"/>
  <c r="DI1889" i="1"/>
  <c r="DJ1889" i="1"/>
  <c r="DI1888" i="1"/>
  <c r="DJ1888" i="1"/>
  <c r="DI1887" i="1"/>
  <c r="DJ1887" i="1"/>
  <c r="DI1886" i="1"/>
  <c r="DJ1886" i="1"/>
  <c r="DI1885" i="1"/>
  <c r="DJ1885" i="1"/>
  <c r="DI1884" i="1"/>
  <c r="DJ1884" i="1"/>
  <c r="DI1883" i="1"/>
  <c r="DJ1883" i="1"/>
  <c r="DI1882" i="1"/>
  <c r="DJ1882" i="1"/>
  <c r="DI1881" i="1"/>
  <c r="DJ1881" i="1"/>
  <c r="DI1880" i="1"/>
  <c r="DJ1880" i="1"/>
  <c r="DI1879" i="1"/>
  <c r="DJ1879" i="1"/>
  <c r="DI1878" i="1"/>
  <c r="DJ1878" i="1"/>
  <c r="DI1877" i="1"/>
  <c r="DJ1877" i="1"/>
  <c r="DI1876" i="1"/>
  <c r="DJ1876" i="1"/>
  <c r="DI1875" i="1"/>
  <c r="DJ1875" i="1"/>
  <c r="DI1874" i="1"/>
  <c r="DJ1874" i="1"/>
  <c r="DI1873" i="1"/>
  <c r="DJ1873" i="1"/>
  <c r="DI1872" i="1"/>
  <c r="DJ1872" i="1"/>
  <c r="DI1871" i="1"/>
  <c r="DJ1871" i="1"/>
  <c r="DI1870" i="1"/>
  <c r="DJ1870" i="1"/>
  <c r="DI1869" i="1"/>
  <c r="DJ1869" i="1"/>
  <c r="DI1868" i="1"/>
  <c r="DJ1868" i="1"/>
  <c r="DI1867" i="1"/>
  <c r="DJ1867" i="1"/>
  <c r="DI1866" i="1"/>
  <c r="DJ1866" i="1"/>
  <c r="DI1865" i="1"/>
  <c r="DJ1865" i="1"/>
  <c r="DI1864" i="1"/>
  <c r="DJ1864" i="1"/>
  <c r="DI1863" i="1"/>
  <c r="DJ1863" i="1"/>
  <c r="DI1862" i="1"/>
  <c r="DJ1862" i="1"/>
  <c r="DI1861" i="1"/>
  <c r="DJ1861" i="1"/>
  <c r="DI1860" i="1"/>
  <c r="DJ1860" i="1"/>
  <c r="DI1859" i="1"/>
  <c r="DJ1859" i="1"/>
  <c r="DI1858" i="1"/>
  <c r="DJ1858" i="1"/>
  <c r="DI1857" i="1"/>
  <c r="DJ1857" i="1"/>
  <c r="DI1856" i="1"/>
  <c r="DJ1856" i="1"/>
  <c r="DI1855" i="1"/>
  <c r="DJ1855" i="1"/>
  <c r="DI1854" i="1"/>
  <c r="DJ1854" i="1"/>
  <c r="DI1853" i="1"/>
  <c r="DJ1853" i="1"/>
  <c r="DI1852" i="1"/>
  <c r="DJ1852" i="1"/>
  <c r="DI1851" i="1"/>
  <c r="DJ1851" i="1"/>
  <c r="DI1850" i="1"/>
  <c r="DJ1850" i="1"/>
  <c r="DI1849" i="1"/>
  <c r="DJ1849" i="1"/>
  <c r="DI1848" i="1"/>
  <c r="DJ1848" i="1"/>
  <c r="DI1847" i="1"/>
  <c r="DJ1847" i="1"/>
  <c r="DI1846" i="1"/>
  <c r="DJ1846" i="1"/>
  <c r="DI1845" i="1"/>
  <c r="DJ1845" i="1"/>
  <c r="DI1844" i="1"/>
  <c r="DJ1844" i="1"/>
  <c r="DI1843" i="1"/>
  <c r="DJ1843" i="1"/>
  <c r="DI1842" i="1"/>
  <c r="DJ1842" i="1"/>
  <c r="DI1841" i="1"/>
  <c r="DJ1841" i="1"/>
  <c r="DI1840" i="1"/>
  <c r="DJ1840" i="1"/>
  <c r="DI1839" i="1"/>
  <c r="DJ1839" i="1"/>
  <c r="DI1838" i="1"/>
  <c r="DJ1838" i="1"/>
  <c r="DI1837" i="1"/>
  <c r="DJ1837" i="1"/>
  <c r="DI1836" i="1"/>
  <c r="DJ1836" i="1"/>
  <c r="DI1835" i="1"/>
  <c r="DJ1835" i="1"/>
  <c r="DI1834" i="1"/>
  <c r="DJ1834" i="1"/>
  <c r="DI1833" i="1"/>
  <c r="DJ1833" i="1"/>
  <c r="DI1832" i="1"/>
  <c r="DJ1832" i="1"/>
  <c r="DI1831" i="1"/>
  <c r="DJ1831" i="1"/>
  <c r="DI1830" i="1"/>
  <c r="DJ1830" i="1"/>
  <c r="DI1829" i="1"/>
  <c r="DJ1829" i="1"/>
  <c r="DI1828" i="1"/>
  <c r="DJ1828" i="1"/>
  <c r="DI1827" i="1"/>
  <c r="DJ1827" i="1"/>
  <c r="DI1826" i="1"/>
  <c r="DJ1826" i="1"/>
  <c r="DI1825" i="1"/>
  <c r="DJ1825" i="1"/>
  <c r="DI1824" i="1"/>
  <c r="DJ1824" i="1"/>
  <c r="DI1823" i="1"/>
  <c r="DJ1823" i="1"/>
  <c r="DI1822" i="1"/>
  <c r="DJ1822" i="1"/>
  <c r="DI1821" i="1"/>
  <c r="DJ1821" i="1"/>
  <c r="DI1820" i="1"/>
  <c r="DJ1820" i="1"/>
  <c r="DI1819" i="1"/>
  <c r="DJ1819" i="1"/>
  <c r="DI1818" i="1"/>
  <c r="DJ1818" i="1"/>
  <c r="DI1817" i="1"/>
  <c r="DJ1817" i="1"/>
  <c r="DI1816" i="1"/>
  <c r="DJ1816" i="1"/>
  <c r="DI1815" i="1"/>
  <c r="DJ1815" i="1"/>
  <c r="DI1814" i="1"/>
  <c r="DJ1814" i="1"/>
  <c r="DI1813" i="1"/>
  <c r="DJ1813" i="1"/>
  <c r="DI1812" i="1"/>
  <c r="DJ1812" i="1"/>
  <c r="DI1811" i="1"/>
  <c r="DJ1811" i="1"/>
  <c r="DI1810" i="1"/>
  <c r="DJ1810" i="1"/>
  <c r="DI1809" i="1"/>
  <c r="DJ1809" i="1"/>
  <c r="DI1808" i="1"/>
  <c r="DJ1808" i="1"/>
  <c r="DI1807" i="1"/>
  <c r="DJ1807" i="1"/>
  <c r="DI1806" i="1"/>
  <c r="DJ1806" i="1"/>
  <c r="DI1805" i="1"/>
  <c r="DJ1805" i="1"/>
  <c r="DI1804" i="1"/>
  <c r="DJ1804" i="1"/>
  <c r="DI1803" i="1"/>
  <c r="DJ1803" i="1"/>
  <c r="DI1802" i="1"/>
  <c r="DJ1802" i="1"/>
  <c r="DI1801" i="1"/>
  <c r="DJ1801" i="1"/>
  <c r="DI1800" i="1"/>
  <c r="DJ1800" i="1"/>
  <c r="DI1799" i="1"/>
  <c r="DJ1799" i="1"/>
  <c r="DI1798" i="1"/>
  <c r="DJ1798" i="1"/>
  <c r="DI1797" i="1"/>
  <c r="DJ1797" i="1"/>
  <c r="DI1796" i="1"/>
  <c r="DJ1796" i="1"/>
  <c r="DI1795" i="1"/>
  <c r="DJ1795" i="1"/>
  <c r="DI1794" i="1"/>
  <c r="DJ1794" i="1"/>
  <c r="DI1793" i="1"/>
  <c r="DJ1793" i="1"/>
  <c r="DI1792" i="1"/>
  <c r="DJ1792" i="1"/>
  <c r="DI1791" i="1"/>
  <c r="DJ1791" i="1"/>
  <c r="DI1790" i="1"/>
  <c r="DJ1790" i="1"/>
  <c r="DI1789" i="1"/>
  <c r="DJ1789" i="1"/>
  <c r="DI1788" i="1"/>
  <c r="DJ1788" i="1"/>
  <c r="DI1787" i="1"/>
  <c r="DJ1787" i="1"/>
  <c r="DI1786" i="1"/>
  <c r="DJ1786" i="1"/>
  <c r="DI1785" i="1"/>
  <c r="DJ1785" i="1"/>
  <c r="DI1784" i="1"/>
  <c r="DJ1784" i="1"/>
  <c r="DI1783" i="1"/>
  <c r="DJ1783" i="1"/>
  <c r="DI1782" i="1"/>
  <c r="DJ1782" i="1"/>
  <c r="DI1781" i="1"/>
  <c r="DJ1781" i="1"/>
  <c r="DI1780" i="1"/>
  <c r="DJ1780" i="1"/>
  <c r="DI1779" i="1"/>
  <c r="DJ1779" i="1"/>
  <c r="DI1778" i="1"/>
  <c r="DJ1778" i="1"/>
  <c r="DI1777" i="1"/>
  <c r="DJ1777" i="1"/>
  <c r="DI1776" i="1"/>
  <c r="DJ1776" i="1"/>
  <c r="DI1775" i="1"/>
  <c r="DJ1775" i="1"/>
  <c r="DI1774" i="1"/>
  <c r="DJ1774" i="1"/>
  <c r="DI1773" i="1"/>
  <c r="DJ1773" i="1"/>
  <c r="DI1772" i="1"/>
  <c r="DJ1772" i="1"/>
  <c r="DI1771" i="1"/>
  <c r="DJ1771" i="1"/>
  <c r="DI1770" i="1"/>
  <c r="DJ1770" i="1"/>
  <c r="DI1769" i="1"/>
  <c r="DJ1769" i="1"/>
  <c r="DI1768" i="1"/>
  <c r="DJ1768" i="1"/>
  <c r="DI1767" i="1"/>
  <c r="DJ1767" i="1"/>
  <c r="DI1766" i="1"/>
  <c r="DJ1766" i="1"/>
  <c r="DI1765" i="1"/>
  <c r="DJ1765" i="1"/>
  <c r="DI1764" i="1"/>
  <c r="DJ1764" i="1"/>
  <c r="DI1763" i="1"/>
  <c r="DJ1763" i="1"/>
  <c r="DI1762" i="1"/>
  <c r="DJ1762" i="1"/>
  <c r="DI1761" i="1"/>
  <c r="DJ1761" i="1"/>
  <c r="DI1760" i="1"/>
  <c r="DJ1760" i="1"/>
  <c r="DI1759" i="1"/>
  <c r="DJ1759" i="1"/>
  <c r="DI1758" i="1"/>
  <c r="DJ1758" i="1"/>
  <c r="DI1757" i="1"/>
  <c r="DJ1757" i="1"/>
  <c r="DI1756" i="1"/>
  <c r="DJ1756" i="1"/>
  <c r="DI1755" i="1"/>
  <c r="DJ1755" i="1"/>
  <c r="DI1754" i="1"/>
  <c r="DJ1754" i="1"/>
  <c r="DI1753" i="1"/>
  <c r="DJ1753" i="1"/>
  <c r="DI1752" i="1"/>
  <c r="DJ1752" i="1"/>
  <c r="DI1751" i="1"/>
  <c r="DJ1751" i="1"/>
  <c r="DI1750" i="1"/>
  <c r="DJ1750" i="1"/>
  <c r="DI1749" i="1"/>
  <c r="DJ1749" i="1"/>
  <c r="DI1748" i="1"/>
  <c r="DJ1748" i="1"/>
  <c r="DI1747" i="1"/>
  <c r="DJ1747" i="1"/>
  <c r="DI1746" i="1"/>
  <c r="DJ1746" i="1"/>
  <c r="DI1745" i="1"/>
  <c r="DJ1745" i="1"/>
  <c r="DI1744" i="1"/>
  <c r="DJ1744" i="1"/>
  <c r="DI1743" i="1"/>
  <c r="DJ1743" i="1"/>
  <c r="DI1742" i="1"/>
  <c r="DJ1742" i="1"/>
  <c r="DI1741" i="1"/>
  <c r="DJ1741" i="1"/>
  <c r="DI1740" i="1"/>
  <c r="DJ1740" i="1"/>
  <c r="DI1739" i="1"/>
  <c r="DJ1739" i="1"/>
  <c r="DI1738" i="1"/>
  <c r="DJ1738" i="1"/>
  <c r="DI1737" i="1"/>
  <c r="DJ1737" i="1"/>
  <c r="DI1736" i="1"/>
  <c r="DJ1736" i="1"/>
  <c r="DI1735" i="1"/>
  <c r="DJ1735" i="1"/>
  <c r="DI1734" i="1"/>
  <c r="DJ1734" i="1"/>
  <c r="DI1733" i="1"/>
  <c r="DJ1733" i="1"/>
  <c r="DI1732" i="1"/>
  <c r="DJ1732" i="1"/>
  <c r="DI1731" i="1"/>
  <c r="DJ1731" i="1"/>
  <c r="DI1730" i="1"/>
  <c r="DJ1730" i="1"/>
  <c r="DI1729" i="1"/>
  <c r="DJ1729" i="1"/>
  <c r="DI1728" i="1"/>
  <c r="DJ1728" i="1"/>
  <c r="DI1727" i="1"/>
  <c r="DJ1727" i="1"/>
  <c r="DI1726" i="1"/>
  <c r="DJ1726" i="1"/>
  <c r="DI1725" i="1"/>
  <c r="DJ1725" i="1"/>
  <c r="DI1724" i="1"/>
  <c r="DJ1724" i="1"/>
  <c r="DI1723" i="1"/>
  <c r="DJ1723" i="1"/>
  <c r="DI1722" i="1"/>
  <c r="DJ1722" i="1"/>
  <c r="DI1721" i="1"/>
  <c r="DJ1721" i="1"/>
  <c r="DI1720" i="1"/>
  <c r="DJ1720" i="1"/>
  <c r="DI1719" i="1"/>
  <c r="DJ1719" i="1"/>
  <c r="DI1718" i="1"/>
  <c r="DJ1718" i="1"/>
  <c r="DI1717" i="1"/>
  <c r="DJ1717" i="1"/>
  <c r="DI1716" i="1"/>
  <c r="DJ1716" i="1"/>
  <c r="DI1715" i="1"/>
  <c r="DJ1715" i="1"/>
  <c r="DI1714" i="1"/>
  <c r="DJ1714" i="1"/>
  <c r="DI1713" i="1"/>
  <c r="DJ1713" i="1"/>
  <c r="DI1712" i="1"/>
  <c r="DJ1712" i="1"/>
  <c r="DI1711" i="1"/>
  <c r="DJ1711" i="1"/>
  <c r="DI1710" i="1"/>
  <c r="DJ1710" i="1"/>
  <c r="DI1709" i="1"/>
  <c r="DJ1709" i="1"/>
  <c r="DI1708" i="1"/>
  <c r="DJ1708" i="1"/>
  <c r="DI1707" i="1"/>
  <c r="DJ1707" i="1"/>
  <c r="DI1706" i="1"/>
  <c r="DJ1706" i="1"/>
  <c r="DI1705" i="1"/>
  <c r="DJ1705" i="1"/>
  <c r="DI1704" i="1"/>
  <c r="DJ1704" i="1"/>
  <c r="DI1703" i="1"/>
  <c r="DJ1703" i="1"/>
  <c r="DI1702" i="1"/>
  <c r="DJ1702" i="1"/>
  <c r="DI1701" i="1"/>
  <c r="DJ1701" i="1"/>
  <c r="DI1700" i="1"/>
  <c r="DJ1700" i="1"/>
  <c r="DI1699" i="1"/>
  <c r="DJ1699" i="1"/>
  <c r="DI1698" i="1"/>
  <c r="DJ1698" i="1"/>
  <c r="DI1697" i="1"/>
  <c r="DJ1697" i="1"/>
  <c r="DI1696" i="1"/>
  <c r="DJ1696" i="1"/>
  <c r="DI1695" i="1"/>
  <c r="DJ1695" i="1"/>
  <c r="DI1694" i="1"/>
  <c r="DJ1694" i="1"/>
  <c r="DI1693" i="1"/>
  <c r="DJ1693" i="1"/>
  <c r="DI1692" i="1"/>
  <c r="DJ1692" i="1"/>
  <c r="DI1691" i="1"/>
  <c r="DJ1691" i="1"/>
  <c r="DI1690" i="1"/>
  <c r="DJ1690" i="1"/>
  <c r="DI1689" i="1"/>
  <c r="DJ1689" i="1"/>
  <c r="DI1688" i="1"/>
  <c r="DJ1688" i="1"/>
  <c r="DI1687" i="1"/>
  <c r="DJ1687" i="1"/>
  <c r="DI1686" i="1"/>
  <c r="DJ1686" i="1"/>
  <c r="DI1685" i="1"/>
  <c r="DJ1685" i="1"/>
  <c r="DI1684" i="1"/>
  <c r="DJ1684" i="1"/>
  <c r="DI1683" i="1"/>
  <c r="DJ1683" i="1"/>
  <c r="DI1682" i="1"/>
  <c r="DJ1682" i="1"/>
  <c r="DI1681" i="1"/>
  <c r="DJ1681" i="1"/>
  <c r="DI1680" i="1"/>
  <c r="DJ1680" i="1"/>
  <c r="DI1679" i="1"/>
  <c r="DJ1679" i="1"/>
  <c r="DI1678" i="1"/>
  <c r="DJ1678" i="1"/>
  <c r="DI1677" i="1"/>
  <c r="DJ1677" i="1"/>
  <c r="DI1676" i="1"/>
  <c r="DJ1676" i="1"/>
  <c r="DI1675" i="1"/>
  <c r="DJ1675" i="1"/>
  <c r="DI1674" i="1"/>
  <c r="DJ1674" i="1"/>
  <c r="DI1673" i="1"/>
  <c r="DJ1673" i="1"/>
  <c r="DI1672" i="1"/>
  <c r="DJ1672" i="1"/>
  <c r="DI1671" i="1"/>
  <c r="DJ1671" i="1"/>
  <c r="DI1670" i="1"/>
  <c r="DJ1670" i="1"/>
  <c r="DI1669" i="1"/>
  <c r="DJ1669" i="1"/>
  <c r="DI1668" i="1"/>
  <c r="DJ1668" i="1"/>
  <c r="DI1667" i="1"/>
  <c r="DJ1667" i="1"/>
  <c r="DI1666" i="1"/>
  <c r="DJ1666" i="1"/>
  <c r="DI1665" i="1"/>
  <c r="DJ1665" i="1"/>
  <c r="DI1664" i="1"/>
  <c r="DJ1664" i="1"/>
  <c r="DI1663" i="1"/>
  <c r="DJ1663" i="1"/>
  <c r="DI1662" i="1"/>
  <c r="DJ1662" i="1"/>
  <c r="DI1661" i="1"/>
  <c r="DJ1661" i="1"/>
  <c r="DI1660" i="1"/>
  <c r="DJ1660" i="1"/>
  <c r="DI1659" i="1"/>
  <c r="DJ1659" i="1"/>
  <c r="DI1658" i="1"/>
  <c r="DJ1658" i="1"/>
  <c r="DI1657" i="1"/>
  <c r="DJ1657" i="1"/>
  <c r="DI1656" i="1"/>
  <c r="DJ1656" i="1"/>
  <c r="DI1655" i="1"/>
  <c r="DJ1655" i="1"/>
  <c r="DI1654" i="1"/>
  <c r="DJ1654" i="1"/>
  <c r="DI1653" i="1"/>
  <c r="DJ1653" i="1"/>
  <c r="DI1652" i="1"/>
  <c r="DJ1652" i="1"/>
  <c r="DI1651" i="1"/>
  <c r="DJ1651" i="1"/>
  <c r="DI1650" i="1"/>
  <c r="DJ1650" i="1"/>
  <c r="DI1649" i="1"/>
  <c r="DJ1649" i="1"/>
  <c r="DI1648" i="1"/>
  <c r="DJ1648" i="1"/>
  <c r="DI1647" i="1"/>
  <c r="DJ1647" i="1"/>
  <c r="DI1646" i="1"/>
  <c r="DJ1646" i="1"/>
  <c r="DI1645" i="1"/>
  <c r="DJ1645" i="1"/>
  <c r="DI1644" i="1"/>
  <c r="DJ1644" i="1"/>
  <c r="DI1643" i="1"/>
  <c r="DJ1643" i="1"/>
  <c r="DI1642" i="1"/>
  <c r="DJ1642" i="1"/>
  <c r="DI1641" i="1"/>
  <c r="DJ1641" i="1"/>
  <c r="DI1640" i="1"/>
  <c r="DJ1640" i="1"/>
  <c r="DI1639" i="1"/>
  <c r="DJ1639" i="1"/>
  <c r="DI1638" i="1"/>
  <c r="DJ1638" i="1"/>
  <c r="DI1637" i="1"/>
  <c r="DJ1637" i="1"/>
  <c r="DI1636" i="1"/>
  <c r="DJ1636" i="1"/>
  <c r="DI1635" i="1"/>
  <c r="DJ1635" i="1"/>
  <c r="DI1634" i="1"/>
  <c r="DJ1634" i="1"/>
  <c r="DI1633" i="1"/>
  <c r="DJ1633" i="1"/>
  <c r="DI1632" i="1"/>
  <c r="DJ1632" i="1"/>
  <c r="DI1631" i="1"/>
  <c r="DJ1631" i="1"/>
  <c r="DI1630" i="1"/>
  <c r="DJ1630" i="1"/>
  <c r="DI1629" i="1"/>
  <c r="DJ1629" i="1"/>
  <c r="DI1628" i="1"/>
  <c r="DJ1628" i="1"/>
  <c r="DI1627" i="1"/>
  <c r="DJ1627" i="1"/>
  <c r="DI1626" i="1"/>
  <c r="DJ1626" i="1"/>
  <c r="DI1625" i="1"/>
  <c r="DJ1625" i="1"/>
  <c r="DI1624" i="1"/>
  <c r="DJ1624" i="1"/>
  <c r="DI1623" i="1"/>
  <c r="DJ1623" i="1"/>
  <c r="DI1622" i="1"/>
  <c r="DJ1622" i="1"/>
  <c r="DI1621" i="1"/>
  <c r="DJ1621" i="1"/>
  <c r="DI1620" i="1"/>
  <c r="DJ1620" i="1"/>
  <c r="DI1619" i="1"/>
  <c r="DJ1619" i="1"/>
  <c r="DI1618" i="1"/>
  <c r="DJ1618" i="1"/>
  <c r="DI1617" i="1"/>
  <c r="DJ1617" i="1"/>
  <c r="DI1616" i="1"/>
  <c r="DJ1616" i="1"/>
  <c r="DI1615" i="1"/>
  <c r="DJ1615" i="1"/>
  <c r="DI1614" i="1"/>
  <c r="DJ1614" i="1"/>
  <c r="DI1613" i="1"/>
  <c r="DJ1613" i="1"/>
  <c r="DI1612" i="1"/>
  <c r="DJ1612" i="1"/>
  <c r="DI1611" i="1"/>
  <c r="DJ1611" i="1"/>
  <c r="DI1610" i="1"/>
  <c r="DJ1610" i="1"/>
  <c r="DI1609" i="1"/>
  <c r="DJ1609" i="1"/>
  <c r="DI1608" i="1"/>
  <c r="DJ1608" i="1"/>
  <c r="DI1607" i="1"/>
  <c r="DJ1607" i="1"/>
  <c r="DI1606" i="1"/>
  <c r="DJ1606" i="1"/>
  <c r="DI1605" i="1"/>
  <c r="DJ1605" i="1"/>
  <c r="DI1604" i="1"/>
  <c r="DJ1604" i="1"/>
  <c r="DI1603" i="1"/>
  <c r="DJ1603" i="1"/>
  <c r="DI1602" i="1"/>
  <c r="DJ1602" i="1"/>
  <c r="DI1601" i="1"/>
  <c r="DJ1601" i="1"/>
  <c r="DI1600" i="1"/>
  <c r="DJ1600" i="1"/>
  <c r="DI1599" i="1"/>
  <c r="DJ1599" i="1"/>
  <c r="DI1598" i="1"/>
  <c r="DJ1598" i="1"/>
  <c r="DI1597" i="1"/>
  <c r="DJ1597" i="1"/>
  <c r="DI1596" i="1"/>
  <c r="DJ1596" i="1"/>
  <c r="DI1595" i="1"/>
  <c r="DJ1595" i="1"/>
  <c r="DI1594" i="1"/>
  <c r="DJ1594" i="1"/>
  <c r="DI1593" i="1"/>
  <c r="DJ1593" i="1"/>
  <c r="DI1592" i="1"/>
  <c r="DJ1592" i="1"/>
  <c r="DI1591" i="1"/>
  <c r="DJ1591" i="1"/>
  <c r="DI1590" i="1"/>
  <c r="DJ1590" i="1"/>
  <c r="DI1589" i="1"/>
  <c r="DJ1589" i="1"/>
  <c r="DI1588" i="1"/>
  <c r="DJ1588" i="1"/>
  <c r="DI1587" i="1"/>
  <c r="DJ1587" i="1"/>
  <c r="DI1586" i="1"/>
  <c r="DJ1586" i="1"/>
  <c r="DI1585" i="1"/>
  <c r="DJ1585" i="1"/>
  <c r="DI1584" i="1"/>
  <c r="DJ1584" i="1"/>
  <c r="DI1583" i="1"/>
  <c r="DJ1583" i="1"/>
  <c r="DI1582" i="1"/>
  <c r="DJ1582" i="1"/>
  <c r="DI1581" i="1"/>
  <c r="DJ1581" i="1"/>
  <c r="DI1580" i="1"/>
  <c r="DJ1580" i="1"/>
  <c r="DI1579" i="1"/>
  <c r="DJ1579" i="1"/>
  <c r="DI1578" i="1"/>
  <c r="DJ1578" i="1"/>
  <c r="DI1577" i="1"/>
  <c r="DJ1577" i="1"/>
  <c r="DI1576" i="1"/>
  <c r="DJ1576" i="1"/>
  <c r="DI1575" i="1"/>
  <c r="DJ1575" i="1"/>
  <c r="DI1574" i="1"/>
  <c r="DJ1574" i="1"/>
  <c r="DI1573" i="1"/>
  <c r="DJ1573" i="1"/>
  <c r="DI1572" i="1"/>
  <c r="DJ1572" i="1"/>
  <c r="DI1571" i="1"/>
  <c r="DJ1571" i="1"/>
  <c r="DI1570" i="1"/>
  <c r="DJ1570" i="1"/>
  <c r="DI1569" i="1"/>
  <c r="DJ1569" i="1"/>
  <c r="DI1568" i="1"/>
  <c r="DJ1568" i="1"/>
  <c r="DI1567" i="1"/>
  <c r="DJ1567" i="1"/>
  <c r="DI1566" i="1"/>
  <c r="DJ1566" i="1"/>
  <c r="DI1565" i="1"/>
  <c r="DJ1565" i="1"/>
  <c r="DI1564" i="1"/>
  <c r="DJ1564" i="1"/>
  <c r="DI1563" i="1"/>
  <c r="DJ1563" i="1"/>
  <c r="DI1562" i="1"/>
  <c r="DJ1562" i="1"/>
  <c r="DI1561" i="1"/>
  <c r="DJ1561" i="1"/>
  <c r="DI1560" i="1"/>
  <c r="DJ1560" i="1"/>
  <c r="DI1559" i="1"/>
  <c r="DJ1559" i="1"/>
  <c r="DI1558" i="1"/>
  <c r="DJ1558" i="1"/>
  <c r="DI1557" i="1"/>
  <c r="DJ1557" i="1"/>
  <c r="DI1556" i="1"/>
  <c r="DJ1556" i="1"/>
  <c r="DI1555" i="1"/>
  <c r="DJ1555" i="1"/>
  <c r="DI1554" i="1"/>
  <c r="DJ1554" i="1"/>
  <c r="DI1553" i="1"/>
  <c r="DJ1553" i="1"/>
  <c r="DI1552" i="1"/>
  <c r="DJ1552" i="1"/>
  <c r="DI1551" i="1"/>
  <c r="DJ1551" i="1"/>
  <c r="DI1550" i="1"/>
  <c r="DJ1550" i="1"/>
  <c r="DI1549" i="1"/>
  <c r="DJ1549" i="1"/>
  <c r="DI1548" i="1"/>
  <c r="DJ1548" i="1"/>
  <c r="DI1547" i="1"/>
  <c r="DJ1547" i="1"/>
  <c r="DI1546" i="1"/>
  <c r="DJ1546" i="1"/>
  <c r="DI1545" i="1"/>
  <c r="DJ1545" i="1"/>
  <c r="DI1544" i="1"/>
  <c r="DJ1544" i="1"/>
  <c r="DI1543" i="1"/>
  <c r="DJ1543" i="1"/>
  <c r="DI1542" i="1"/>
  <c r="DJ1542" i="1"/>
  <c r="DI1541" i="1"/>
  <c r="DJ1541" i="1"/>
  <c r="DI1540" i="1"/>
  <c r="DJ1540" i="1"/>
  <c r="DI1539" i="1"/>
  <c r="DJ1539" i="1"/>
  <c r="DI1538" i="1"/>
  <c r="DJ1538" i="1"/>
  <c r="DI1537" i="1"/>
  <c r="DJ1537" i="1"/>
  <c r="DI1536" i="1"/>
  <c r="DJ1536" i="1"/>
  <c r="DI1535" i="1"/>
  <c r="DJ1535" i="1"/>
  <c r="DI1534" i="1"/>
  <c r="DJ1534" i="1"/>
  <c r="DI1533" i="1"/>
  <c r="DJ1533" i="1"/>
  <c r="DI1532" i="1"/>
  <c r="DJ1532" i="1"/>
  <c r="DI1531" i="1"/>
  <c r="DJ1531" i="1"/>
  <c r="DI1530" i="1"/>
  <c r="DJ1530" i="1"/>
  <c r="DI1529" i="1"/>
  <c r="DJ1529" i="1"/>
  <c r="DI1528" i="1"/>
  <c r="DJ1528" i="1"/>
  <c r="DI1527" i="1"/>
  <c r="DJ1527" i="1"/>
  <c r="DI1526" i="1"/>
  <c r="DJ1526" i="1"/>
  <c r="DI1525" i="1"/>
  <c r="DJ1525" i="1"/>
  <c r="DI1524" i="1"/>
  <c r="DJ1524" i="1"/>
  <c r="DI1523" i="1"/>
  <c r="DJ1523" i="1"/>
  <c r="DI1522" i="1"/>
  <c r="DJ1522" i="1"/>
  <c r="DI1521" i="1"/>
  <c r="DJ1521" i="1"/>
  <c r="DI1520" i="1"/>
  <c r="DJ1520" i="1"/>
  <c r="DI1519" i="1"/>
  <c r="DJ1519" i="1"/>
  <c r="DI1518" i="1"/>
  <c r="DJ1518" i="1"/>
  <c r="DI1517" i="1"/>
  <c r="DJ1517" i="1"/>
  <c r="DI1516" i="1"/>
  <c r="DJ1516" i="1"/>
  <c r="DI1515" i="1"/>
  <c r="DJ1515" i="1"/>
  <c r="DI1514" i="1"/>
  <c r="DJ1514" i="1"/>
  <c r="DI1513" i="1"/>
  <c r="DJ1513" i="1"/>
  <c r="DI1512" i="1"/>
  <c r="DJ1512" i="1"/>
  <c r="DI1511" i="1"/>
  <c r="DJ1511" i="1"/>
  <c r="DI1510" i="1"/>
  <c r="DJ1510" i="1"/>
  <c r="DI1509" i="1"/>
  <c r="DJ1509" i="1"/>
  <c r="DI1508" i="1"/>
  <c r="DJ1508" i="1"/>
  <c r="DI1507" i="1"/>
  <c r="DJ1507" i="1"/>
  <c r="DI1506" i="1"/>
  <c r="DJ1506" i="1"/>
  <c r="DI1505" i="1"/>
  <c r="DJ1505" i="1"/>
  <c r="DI1504" i="1"/>
  <c r="DJ1504" i="1"/>
  <c r="DI1503" i="1"/>
  <c r="DJ1503" i="1"/>
  <c r="DI1502" i="1"/>
  <c r="DJ1502" i="1"/>
  <c r="DI1501" i="1"/>
  <c r="DJ1501" i="1"/>
  <c r="DI1500" i="1"/>
  <c r="DJ1500" i="1"/>
  <c r="DI1499" i="1"/>
  <c r="DJ1499" i="1"/>
  <c r="DI1498" i="1"/>
  <c r="DJ1498" i="1"/>
  <c r="DI1497" i="1"/>
  <c r="DJ1497" i="1"/>
  <c r="DI1496" i="1"/>
  <c r="DJ1496" i="1"/>
  <c r="DI1495" i="1"/>
  <c r="DJ1495" i="1"/>
  <c r="DI1494" i="1"/>
  <c r="DJ1494" i="1"/>
  <c r="DI1493" i="1"/>
  <c r="DJ1493" i="1"/>
  <c r="DI1492" i="1"/>
  <c r="DJ1492" i="1"/>
  <c r="DI1491" i="1"/>
  <c r="DJ1491" i="1"/>
  <c r="DI1490" i="1"/>
  <c r="DJ1490" i="1"/>
  <c r="DI1489" i="1"/>
  <c r="DJ1489" i="1"/>
  <c r="DI1488" i="1"/>
  <c r="DJ1488" i="1"/>
  <c r="DI1487" i="1"/>
  <c r="DJ1487" i="1"/>
  <c r="DI1486" i="1"/>
  <c r="DJ1486" i="1"/>
  <c r="DI1485" i="1"/>
  <c r="DJ1485" i="1"/>
  <c r="DI1484" i="1"/>
  <c r="DJ1484" i="1"/>
  <c r="DI1483" i="1"/>
  <c r="DJ1483" i="1"/>
  <c r="DI1482" i="1"/>
  <c r="DJ1482" i="1"/>
  <c r="DI1481" i="1"/>
  <c r="DJ1481" i="1"/>
  <c r="DI1480" i="1"/>
  <c r="DJ1480" i="1"/>
  <c r="DI1479" i="1"/>
  <c r="DJ1479" i="1"/>
  <c r="DI1478" i="1"/>
  <c r="DJ1478" i="1"/>
  <c r="DI1477" i="1"/>
  <c r="DJ1477" i="1"/>
  <c r="DI1476" i="1"/>
  <c r="DJ1476" i="1"/>
  <c r="DJ1475" i="1"/>
  <c r="DI1475" i="1"/>
  <c r="DI1474" i="1"/>
  <c r="DJ1474" i="1"/>
  <c r="DI1473" i="1"/>
  <c r="DJ1473" i="1"/>
  <c r="DI1472" i="1"/>
  <c r="DJ1472" i="1"/>
  <c r="DI1471" i="1"/>
  <c r="DJ1471" i="1"/>
  <c r="DI1470" i="1"/>
  <c r="DJ1470" i="1"/>
  <c r="DI1469" i="1"/>
  <c r="DJ1469" i="1"/>
  <c r="DI1468" i="1"/>
  <c r="DJ1468" i="1"/>
  <c r="DI1467" i="1"/>
  <c r="DJ1467" i="1"/>
  <c r="DI1466" i="1"/>
  <c r="DJ1466" i="1"/>
  <c r="DI1465" i="1"/>
  <c r="DJ1465" i="1"/>
  <c r="DI1464" i="1"/>
  <c r="DJ1464" i="1"/>
  <c r="DI1463" i="1"/>
  <c r="DJ1463" i="1"/>
  <c r="DI1462" i="1"/>
  <c r="DJ1462" i="1"/>
  <c r="DI1461" i="1"/>
  <c r="DJ1461" i="1"/>
  <c r="DI1460" i="1"/>
  <c r="DJ1460" i="1"/>
  <c r="DI1459" i="1"/>
  <c r="DJ1459" i="1"/>
  <c r="DI1458" i="1"/>
  <c r="DJ1458" i="1"/>
  <c r="DI1457" i="1"/>
  <c r="DJ1457" i="1"/>
  <c r="DI1456" i="1"/>
  <c r="DJ1456" i="1"/>
  <c r="DI1455" i="1"/>
  <c r="DJ1455" i="1"/>
  <c r="DI1454" i="1"/>
  <c r="DJ1454" i="1"/>
  <c r="DI1453" i="1"/>
  <c r="DJ1453" i="1"/>
  <c r="DI1452" i="1"/>
  <c r="DJ1452" i="1"/>
  <c r="DI1451" i="1"/>
  <c r="DJ1451" i="1"/>
  <c r="DI1450" i="1"/>
  <c r="DJ1450" i="1"/>
  <c r="DI1449" i="1"/>
  <c r="DJ1449" i="1"/>
  <c r="DI1448" i="1"/>
  <c r="DJ1448" i="1"/>
  <c r="DI1447" i="1"/>
  <c r="DJ1447" i="1"/>
  <c r="DI1446" i="1"/>
  <c r="DJ1446" i="1"/>
  <c r="DI1445" i="1"/>
  <c r="DJ1445" i="1"/>
  <c r="DI1444" i="1"/>
  <c r="DJ1444" i="1"/>
  <c r="DI1443" i="1"/>
  <c r="DJ1443" i="1"/>
  <c r="DI1442" i="1"/>
  <c r="DJ1442" i="1"/>
  <c r="DI1441" i="1"/>
  <c r="DJ1441" i="1"/>
  <c r="DI1440" i="1"/>
  <c r="DJ1440" i="1"/>
  <c r="DI1439" i="1"/>
  <c r="DJ1439" i="1"/>
  <c r="DI1438" i="1"/>
  <c r="DJ1438" i="1"/>
  <c r="DI1437" i="1"/>
  <c r="DJ1437" i="1"/>
  <c r="DI1436" i="1"/>
  <c r="DJ1436" i="1"/>
  <c r="DI1435" i="1"/>
  <c r="DJ1435" i="1"/>
  <c r="DI1434" i="1"/>
  <c r="DJ1434" i="1"/>
  <c r="DI1433" i="1"/>
  <c r="DJ1433" i="1"/>
  <c r="DI1432" i="1"/>
  <c r="DJ1432" i="1"/>
  <c r="DI1431" i="1"/>
  <c r="DJ1431" i="1"/>
  <c r="DI1430" i="1"/>
  <c r="DJ1430" i="1"/>
  <c r="DI1429" i="1"/>
  <c r="DJ1429" i="1"/>
  <c r="DI1428" i="1"/>
  <c r="DJ1428" i="1"/>
  <c r="DJ1427" i="1"/>
  <c r="DI1427" i="1"/>
  <c r="DI1426" i="1"/>
  <c r="DJ1426" i="1"/>
  <c r="DI1425" i="1"/>
  <c r="DJ1425" i="1"/>
  <c r="DI1424" i="1"/>
  <c r="DJ1424" i="1"/>
  <c r="DI1423" i="1"/>
  <c r="DJ1423" i="1"/>
  <c r="DI1422" i="1"/>
  <c r="DJ1422" i="1"/>
  <c r="DI1421" i="1"/>
  <c r="DJ1421" i="1"/>
  <c r="DI1420" i="1"/>
  <c r="DJ1420" i="1"/>
  <c r="DI1419" i="1"/>
  <c r="DJ1419" i="1"/>
  <c r="DI1418" i="1"/>
  <c r="DJ1418" i="1"/>
  <c r="DI1417" i="1"/>
  <c r="DJ1417" i="1"/>
  <c r="DI1416" i="1"/>
  <c r="DJ1416" i="1"/>
  <c r="DI1415" i="1"/>
  <c r="DJ1415" i="1"/>
  <c r="DI1414" i="1"/>
  <c r="DJ1414" i="1"/>
  <c r="DI1413" i="1"/>
  <c r="DJ1413" i="1"/>
  <c r="DI1412" i="1"/>
  <c r="DJ1412" i="1"/>
  <c r="DJ1411" i="1"/>
  <c r="DI1411" i="1"/>
  <c r="DI1410" i="1"/>
  <c r="DJ1410" i="1"/>
  <c r="DJ1409" i="1"/>
  <c r="DI1409" i="1"/>
  <c r="DI1408" i="1"/>
  <c r="DJ1408" i="1"/>
  <c r="DI1407" i="1"/>
  <c r="DJ1407" i="1"/>
  <c r="DI1406" i="1"/>
  <c r="DJ1406" i="1"/>
  <c r="DI1405" i="1"/>
  <c r="DJ1405" i="1"/>
  <c r="DI1404" i="1"/>
  <c r="DJ1404" i="1"/>
  <c r="DI1403" i="1"/>
  <c r="DJ1403" i="1"/>
  <c r="DI1402" i="1"/>
  <c r="DJ1402" i="1"/>
  <c r="DI1401" i="1"/>
  <c r="DJ1401" i="1"/>
  <c r="DI1400" i="1"/>
  <c r="DJ1400" i="1"/>
  <c r="DI1399" i="1"/>
  <c r="DJ1399" i="1"/>
  <c r="DI1398" i="1"/>
  <c r="DJ1398" i="1"/>
  <c r="DI1397" i="1"/>
  <c r="DJ1397" i="1"/>
  <c r="DI1396" i="1"/>
  <c r="DJ1396" i="1"/>
  <c r="DI1395" i="1"/>
  <c r="DJ1395" i="1"/>
  <c r="DI1394" i="1"/>
  <c r="DJ1394" i="1"/>
  <c r="DI1393" i="1"/>
  <c r="DJ1393" i="1"/>
  <c r="DI1392" i="1"/>
  <c r="DJ1392" i="1"/>
  <c r="DI1391" i="1"/>
  <c r="DJ1391" i="1"/>
  <c r="DI1390" i="1"/>
  <c r="DJ1390" i="1"/>
  <c r="DI1389" i="1"/>
  <c r="DJ1389" i="1"/>
  <c r="DI1388" i="1"/>
  <c r="DJ1388" i="1"/>
  <c r="DI1387" i="1"/>
  <c r="DJ1387" i="1"/>
  <c r="DI1386" i="1"/>
  <c r="DJ1386" i="1"/>
  <c r="DI1385" i="1"/>
  <c r="DJ1385" i="1"/>
  <c r="DI1384" i="1"/>
  <c r="DJ1384" i="1"/>
  <c r="DI1383" i="1"/>
  <c r="DJ1383" i="1"/>
  <c r="DI1382" i="1"/>
  <c r="DJ1382" i="1"/>
  <c r="DI1381" i="1"/>
  <c r="DJ1381" i="1"/>
  <c r="DI1380" i="1"/>
  <c r="DJ1380" i="1"/>
  <c r="DI1379" i="1"/>
  <c r="DJ1379" i="1"/>
  <c r="DI1378" i="1"/>
  <c r="DJ1378" i="1"/>
  <c r="DI1377" i="1"/>
  <c r="DJ1377" i="1"/>
  <c r="DI1376" i="1"/>
  <c r="DJ1376" i="1"/>
  <c r="DI1375" i="1"/>
  <c r="DJ1375" i="1"/>
  <c r="DI1374" i="1"/>
  <c r="DJ1374" i="1"/>
  <c r="DI1373" i="1"/>
  <c r="DJ1373" i="1"/>
  <c r="DI1372" i="1"/>
  <c r="DJ1372" i="1"/>
  <c r="DI1371" i="1"/>
  <c r="DJ1371" i="1"/>
  <c r="DI1370" i="1"/>
  <c r="DJ1370" i="1"/>
  <c r="DI1369" i="1"/>
  <c r="DJ1369" i="1"/>
  <c r="DI1368" i="1"/>
  <c r="DJ1368" i="1"/>
  <c r="DI1367" i="1"/>
  <c r="DJ1367" i="1"/>
  <c r="DI1366" i="1"/>
  <c r="DJ1366" i="1"/>
  <c r="DI1365" i="1"/>
  <c r="DJ1365" i="1"/>
  <c r="DI1364" i="1"/>
  <c r="DJ1364" i="1"/>
  <c r="DI1363" i="1"/>
  <c r="DJ1363" i="1"/>
  <c r="DI1362" i="1"/>
  <c r="DJ1362" i="1"/>
  <c r="DI1361" i="1"/>
  <c r="DJ1361" i="1"/>
  <c r="DI1360" i="1"/>
  <c r="DJ1360" i="1"/>
  <c r="DI1359" i="1"/>
  <c r="DJ1359" i="1"/>
  <c r="DI1358" i="1"/>
  <c r="DJ1358" i="1"/>
  <c r="DI1357" i="1"/>
  <c r="DJ1357" i="1"/>
  <c r="DI1356" i="1"/>
  <c r="DJ1356" i="1"/>
  <c r="DI1355" i="1"/>
  <c r="DJ1355" i="1"/>
  <c r="DI1354" i="1"/>
  <c r="DJ1354" i="1"/>
  <c r="DI1353" i="1"/>
  <c r="DJ1353" i="1"/>
  <c r="DI1352" i="1"/>
  <c r="DJ1352" i="1"/>
  <c r="DI1351" i="1"/>
  <c r="DJ1351" i="1"/>
  <c r="DI1350" i="1"/>
  <c r="DJ1350" i="1"/>
  <c r="DI1349" i="1"/>
  <c r="DJ1349" i="1"/>
  <c r="DI1348" i="1"/>
  <c r="DJ1348" i="1"/>
  <c r="DI1347" i="1"/>
  <c r="DJ1347" i="1"/>
  <c r="DI1346" i="1"/>
  <c r="DJ1346" i="1"/>
  <c r="DI1345" i="1"/>
  <c r="DJ1345" i="1"/>
  <c r="DI1344" i="1"/>
  <c r="DJ1344" i="1"/>
  <c r="DI1343" i="1"/>
  <c r="DJ1343" i="1"/>
  <c r="DI1342" i="1"/>
  <c r="DJ1342" i="1"/>
  <c r="DI1341" i="1"/>
  <c r="DJ1341" i="1"/>
  <c r="DI1340" i="1"/>
  <c r="DJ1340" i="1"/>
  <c r="DI1339" i="1"/>
  <c r="DJ1339" i="1"/>
  <c r="DI1338" i="1"/>
  <c r="DJ1338" i="1"/>
  <c r="DI1337" i="1"/>
  <c r="DJ1337" i="1"/>
  <c r="DI1336" i="1"/>
  <c r="DJ1336" i="1"/>
  <c r="DI1335" i="1"/>
  <c r="DJ1335" i="1"/>
  <c r="DI1334" i="1"/>
  <c r="DJ1334" i="1"/>
  <c r="DI1333" i="1"/>
  <c r="DJ1333" i="1"/>
  <c r="DI1332" i="1"/>
  <c r="DJ1332" i="1"/>
  <c r="DI1331" i="1"/>
  <c r="DJ1331" i="1"/>
  <c r="DI1330" i="1"/>
  <c r="DJ1330" i="1"/>
  <c r="DI1329" i="1"/>
  <c r="DJ1329" i="1"/>
  <c r="DI1328" i="1"/>
  <c r="DJ1328" i="1"/>
  <c r="DI1327" i="1"/>
  <c r="DJ1327" i="1"/>
  <c r="DI1326" i="1"/>
  <c r="DJ1326" i="1"/>
  <c r="DI1325" i="1"/>
  <c r="DJ1325" i="1"/>
  <c r="DI1324" i="1"/>
  <c r="DJ1324" i="1"/>
  <c r="DI1323" i="1"/>
  <c r="DJ1323" i="1"/>
  <c r="DI1322" i="1"/>
  <c r="DJ1322" i="1"/>
  <c r="DI1321" i="1"/>
  <c r="DJ1321" i="1"/>
  <c r="DI1320" i="1"/>
  <c r="DJ1320" i="1"/>
  <c r="DI1319" i="1"/>
  <c r="DJ1319" i="1"/>
  <c r="DI1318" i="1"/>
  <c r="DJ1318" i="1"/>
  <c r="DI1317" i="1"/>
  <c r="DJ1317" i="1"/>
  <c r="DI1316" i="1"/>
  <c r="DJ1316" i="1"/>
  <c r="DI1315" i="1"/>
  <c r="DJ1315" i="1"/>
  <c r="DI1314" i="1"/>
  <c r="DJ1314" i="1"/>
  <c r="DI1313" i="1"/>
  <c r="DJ1313" i="1"/>
  <c r="DI1312" i="1"/>
  <c r="DJ1312" i="1"/>
  <c r="DI1311" i="1"/>
  <c r="DJ1311" i="1"/>
  <c r="DI1310" i="1"/>
  <c r="DJ1310" i="1"/>
  <c r="DI1309" i="1"/>
  <c r="DJ1309" i="1"/>
  <c r="DI1308" i="1"/>
  <c r="DJ1308" i="1"/>
  <c r="DI1307" i="1"/>
  <c r="DJ1307" i="1"/>
  <c r="DI1306" i="1"/>
  <c r="DJ1306" i="1"/>
  <c r="DI1305" i="1"/>
  <c r="DJ1305" i="1"/>
  <c r="DI1304" i="1"/>
  <c r="DJ1304" i="1"/>
  <c r="DI1303" i="1"/>
  <c r="DJ1303" i="1"/>
  <c r="DI1302" i="1"/>
  <c r="DJ1302" i="1"/>
  <c r="DI1301" i="1"/>
  <c r="DJ1301" i="1"/>
  <c r="DI1300" i="1"/>
  <c r="DJ1300" i="1"/>
  <c r="DI1299" i="1"/>
  <c r="DJ1299" i="1"/>
  <c r="DI1298" i="1"/>
  <c r="DJ1298" i="1"/>
  <c r="DI1297" i="1"/>
  <c r="DJ1297" i="1"/>
  <c r="DI1296" i="1"/>
  <c r="DJ1296" i="1"/>
  <c r="DI1295" i="1"/>
  <c r="DJ1295" i="1"/>
  <c r="DI1294" i="1"/>
  <c r="DJ1294" i="1"/>
  <c r="DI1293" i="1"/>
  <c r="DJ1293" i="1"/>
  <c r="DI1292" i="1"/>
  <c r="DJ1292" i="1"/>
  <c r="DI1291" i="1"/>
  <c r="DJ1291" i="1"/>
  <c r="DI1290" i="1"/>
  <c r="DJ1290" i="1"/>
  <c r="DI1289" i="1"/>
  <c r="DJ1289" i="1"/>
  <c r="DI1288" i="1"/>
  <c r="DJ1288" i="1"/>
  <c r="DI1287" i="1"/>
  <c r="DJ1287" i="1"/>
  <c r="DI1286" i="1"/>
  <c r="DJ1286" i="1"/>
  <c r="DI1285" i="1"/>
  <c r="DJ1285" i="1"/>
  <c r="DI1284" i="1"/>
  <c r="DJ1284" i="1"/>
  <c r="DI1283" i="1"/>
  <c r="DJ1283" i="1"/>
  <c r="DI1282" i="1"/>
  <c r="DJ1282" i="1"/>
  <c r="DI1281" i="1"/>
  <c r="DJ1281" i="1"/>
  <c r="DI1280" i="1"/>
  <c r="DJ1280" i="1"/>
  <c r="DI1279" i="1"/>
  <c r="DJ1279" i="1"/>
  <c r="DI1278" i="1"/>
  <c r="DJ1278" i="1"/>
  <c r="DI1277" i="1"/>
  <c r="DJ1277" i="1"/>
  <c r="DI1276" i="1"/>
  <c r="DJ1276" i="1"/>
  <c r="DI1275" i="1"/>
  <c r="DJ1275" i="1"/>
  <c r="DI1274" i="1"/>
  <c r="DJ1274" i="1"/>
  <c r="DI1273" i="1"/>
  <c r="DJ1273" i="1"/>
  <c r="DI1272" i="1"/>
  <c r="DJ1272" i="1"/>
  <c r="DI1271" i="1"/>
  <c r="DJ1271" i="1"/>
  <c r="DI1270" i="1"/>
  <c r="DJ1270" i="1"/>
  <c r="DI1269" i="1"/>
  <c r="DJ1269" i="1"/>
  <c r="DI1268" i="1"/>
  <c r="DJ1268" i="1"/>
  <c r="DI1267" i="1"/>
  <c r="DJ1267" i="1"/>
  <c r="DI1266" i="1"/>
  <c r="DJ1266" i="1"/>
  <c r="DI1265" i="1"/>
  <c r="DJ1265" i="1"/>
  <c r="DI1264" i="1"/>
  <c r="DJ1264" i="1"/>
  <c r="DI1263" i="1"/>
  <c r="DJ1263" i="1"/>
  <c r="DI1262" i="1"/>
  <c r="DJ1262" i="1"/>
  <c r="DI1261" i="1"/>
  <c r="DJ1261" i="1"/>
  <c r="DI1260" i="1"/>
  <c r="DJ1260" i="1"/>
  <c r="DI1259" i="1"/>
  <c r="DJ1259" i="1"/>
  <c r="DI1258" i="1"/>
  <c r="DJ1258" i="1"/>
  <c r="DI1257" i="1"/>
  <c r="DJ1257" i="1"/>
  <c r="DI1256" i="1"/>
  <c r="DJ1256" i="1"/>
  <c r="DI1255" i="1"/>
  <c r="DJ1255" i="1"/>
  <c r="DI1254" i="1"/>
  <c r="DJ1254" i="1"/>
  <c r="DI1253" i="1"/>
  <c r="DJ1253" i="1"/>
  <c r="DI1252" i="1"/>
  <c r="DJ1252" i="1"/>
  <c r="DI1251" i="1"/>
  <c r="DJ1251" i="1"/>
  <c r="DI1250" i="1"/>
  <c r="DJ1250" i="1"/>
  <c r="DI1249" i="1"/>
  <c r="DJ1249" i="1"/>
  <c r="DI1248" i="1"/>
  <c r="DJ1248" i="1"/>
  <c r="DI1247" i="1"/>
  <c r="DJ1247" i="1"/>
  <c r="DI1246" i="1"/>
  <c r="DJ1246" i="1"/>
  <c r="DI1245" i="1"/>
  <c r="DJ1245" i="1"/>
  <c r="DI1244" i="1"/>
  <c r="DJ1244" i="1"/>
  <c r="DI1243" i="1"/>
  <c r="DJ1243" i="1"/>
  <c r="DI1242" i="1"/>
  <c r="DJ1242" i="1"/>
  <c r="DI1241" i="1"/>
  <c r="DJ1241" i="1"/>
  <c r="DI1240" i="1"/>
  <c r="DJ1240" i="1"/>
  <c r="DI1239" i="1"/>
  <c r="DJ1239" i="1"/>
  <c r="DI1238" i="1"/>
  <c r="DJ1238" i="1"/>
  <c r="DI1237" i="1"/>
  <c r="DJ1237" i="1"/>
  <c r="DI1236" i="1"/>
  <c r="DJ1236" i="1"/>
  <c r="DI1235" i="1"/>
  <c r="DJ1235" i="1"/>
  <c r="DI1234" i="1"/>
  <c r="DJ1234" i="1"/>
  <c r="DI1233" i="1"/>
  <c r="DJ1233" i="1"/>
  <c r="DI1232" i="1"/>
  <c r="DJ1232" i="1"/>
  <c r="DI1231" i="1"/>
  <c r="DJ1231" i="1"/>
  <c r="DI1230" i="1"/>
  <c r="DJ1230" i="1"/>
  <c r="DI1229" i="1"/>
  <c r="DJ1229" i="1"/>
  <c r="DI1228" i="1"/>
  <c r="DJ1228" i="1"/>
  <c r="DI1227" i="1"/>
  <c r="DJ1227" i="1"/>
  <c r="DI1226" i="1"/>
  <c r="DJ1226" i="1"/>
  <c r="DI1225" i="1"/>
  <c r="DJ1225" i="1"/>
  <c r="DI1224" i="1"/>
  <c r="DJ1224" i="1"/>
  <c r="DI1223" i="1"/>
  <c r="DJ1223" i="1"/>
  <c r="DI1222" i="1"/>
  <c r="DJ1222" i="1"/>
  <c r="DI1221" i="1"/>
  <c r="DJ1221" i="1"/>
  <c r="DI1220" i="1"/>
  <c r="DJ1220" i="1"/>
  <c r="DI1219" i="1"/>
  <c r="DJ1219" i="1"/>
  <c r="DI1218" i="1"/>
  <c r="DJ1218" i="1"/>
  <c r="DI1217" i="1"/>
  <c r="DJ1217" i="1"/>
  <c r="DI1216" i="1"/>
  <c r="DJ1216" i="1"/>
  <c r="DI1215" i="1"/>
  <c r="DJ1215" i="1"/>
  <c r="DI1214" i="1"/>
  <c r="DJ1214" i="1"/>
  <c r="DI1213" i="1"/>
  <c r="DJ1213" i="1"/>
  <c r="DI1212" i="1"/>
  <c r="DJ1212" i="1"/>
  <c r="DI1211" i="1"/>
  <c r="DJ1211" i="1"/>
  <c r="DI1210" i="1"/>
  <c r="DJ1210" i="1"/>
  <c r="DI1209" i="1"/>
  <c r="DJ1209" i="1"/>
  <c r="DI1208" i="1"/>
  <c r="DJ1208" i="1"/>
  <c r="DI1207" i="1"/>
  <c r="DJ1207" i="1"/>
  <c r="DI1206" i="1"/>
  <c r="DJ1206" i="1"/>
  <c r="DI1205" i="1"/>
  <c r="DJ1205" i="1"/>
  <c r="DI1204" i="1"/>
  <c r="DJ1204" i="1"/>
  <c r="DI1203" i="1"/>
  <c r="DJ1203" i="1"/>
  <c r="DI1202" i="1"/>
  <c r="DJ1202" i="1"/>
  <c r="DI1201" i="1"/>
  <c r="DJ1201" i="1"/>
  <c r="DI1200" i="1"/>
  <c r="DJ1200" i="1"/>
  <c r="DI1199" i="1"/>
  <c r="DJ1199" i="1"/>
  <c r="DI1198" i="1"/>
  <c r="DJ1198" i="1"/>
  <c r="DI1197" i="1"/>
  <c r="DJ1197" i="1"/>
  <c r="DI1196" i="1"/>
  <c r="DJ1196" i="1"/>
  <c r="DI1195" i="1"/>
  <c r="DJ1195" i="1"/>
  <c r="DI1194" i="1"/>
  <c r="DJ1194" i="1"/>
  <c r="DI1193" i="1"/>
  <c r="DJ1193" i="1"/>
  <c r="DI1192" i="1"/>
  <c r="DJ1192" i="1"/>
  <c r="DI1191" i="1"/>
  <c r="DJ1191" i="1"/>
  <c r="DI1190" i="1"/>
  <c r="DJ1190" i="1"/>
  <c r="DI1189" i="1"/>
  <c r="DJ1189" i="1"/>
  <c r="DI1188" i="1"/>
  <c r="DJ1188" i="1"/>
  <c r="DI1187" i="1"/>
  <c r="DJ1187" i="1"/>
  <c r="DI1186" i="1"/>
  <c r="DJ1186" i="1"/>
  <c r="DI1185" i="1"/>
  <c r="DJ1185" i="1"/>
  <c r="DI1184" i="1"/>
  <c r="DJ1184" i="1"/>
  <c r="DI1183" i="1"/>
  <c r="DJ1183" i="1"/>
  <c r="DI1182" i="1"/>
  <c r="DJ1182" i="1"/>
  <c r="DI1181" i="1"/>
  <c r="DJ1181" i="1"/>
  <c r="DI1180" i="1"/>
  <c r="DJ1180" i="1"/>
  <c r="DI1179" i="1"/>
  <c r="DJ1179" i="1"/>
  <c r="DI1178" i="1"/>
  <c r="DJ1178" i="1"/>
  <c r="DI1177" i="1"/>
  <c r="DJ1177" i="1"/>
  <c r="DI1176" i="1"/>
  <c r="DJ1176" i="1"/>
  <c r="DI1175" i="1"/>
  <c r="DJ1175" i="1"/>
  <c r="DI1174" i="1"/>
  <c r="DJ1174" i="1"/>
  <c r="DI1173" i="1"/>
  <c r="DJ1173" i="1"/>
  <c r="DI1172" i="1"/>
  <c r="DJ1172" i="1"/>
  <c r="DI1171" i="1"/>
  <c r="DJ1171" i="1"/>
  <c r="DI1170" i="1"/>
  <c r="DJ1170" i="1"/>
  <c r="DI1169" i="1"/>
  <c r="DJ1169" i="1"/>
  <c r="DI1168" i="1"/>
  <c r="DJ1168" i="1"/>
  <c r="DI1167" i="1"/>
  <c r="DJ1167" i="1"/>
  <c r="DI1166" i="1"/>
  <c r="DJ1166" i="1"/>
  <c r="DI1165" i="1"/>
  <c r="DJ1165" i="1"/>
  <c r="DI1164" i="1"/>
  <c r="DJ1164" i="1"/>
  <c r="DI1163" i="1"/>
  <c r="DJ1163" i="1"/>
  <c r="DI1162" i="1"/>
  <c r="DJ1162" i="1"/>
  <c r="DI1161" i="1"/>
  <c r="DJ1161" i="1"/>
  <c r="DI1160" i="1"/>
  <c r="DJ1160" i="1"/>
  <c r="DI1159" i="1"/>
  <c r="DJ1159" i="1"/>
  <c r="DI1158" i="1"/>
  <c r="DJ1158" i="1"/>
  <c r="DI1157" i="1"/>
  <c r="DJ1157" i="1"/>
  <c r="DI1156" i="1"/>
  <c r="DJ1156" i="1"/>
  <c r="DI1155" i="1"/>
  <c r="DJ1155" i="1"/>
  <c r="DI1154" i="1"/>
  <c r="DJ1154" i="1"/>
  <c r="DI1153" i="1"/>
  <c r="DJ1153" i="1"/>
  <c r="DI1152" i="1"/>
  <c r="DJ1152" i="1"/>
  <c r="DI1151" i="1"/>
  <c r="DJ1151" i="1"/>
  <c r="DI1150" i="1"/>
  <c r="DJ1150" i="1"/>
  <c r="DI1149" i="1"/>
  <c r="DJ1149" i="1"/>
  <c r="DI1148" i="1"/>
  <c r="DJ1148" i="1"/>
  <c r="DI1147" i="1"/>
  <c r="DJ1147" i="1"/>
  <c r="DI1146" i="1"/>
  <c r="DJ1146" i="1"/>
  <c r="DI1145" i="1"/>
  <c r="DJ1145" i="1"/>
  <c r="DI1144" i="1"/>
  <c r="DJ1144" i="1"/>
  <c r="DI1143" i="1"/>
  <c r="DJ1143" i="1"/>
  <c r="DI1142" i="1"/>
  <c r="DJ1142" i="1"/>
  <c r="DI1141" i="1"/>
  <c r="DJ1141" i="1"/>
  <c r="DI1140" i="1"/>
  <c r="DJ1140" i="1"/>
  <c r="DI1139" i="1"/>
  <c r="DJ1139" i="1"/>
  <c r="DI1138" i="1"/>
  <c r="DJ1138" i="1"/>
  <c r="DI1137" i="1"/>
  <c r="DJ1137" i="1"/>
  <c r="DI1136" i="1"/>
  <c r="DJ1136" i="1"/>
  <c r="DI1135" i="1"/>
  <c r="DJ1135" i="1"/>
  <c r="DI1134" i="1"/>
  <c r="DJ1134" i="1"/>
  <c r="DI1133" i="1"/>
  <c r="DJ1133" i="1"/>
  <c r="DI1132" i="1"/>
  <c r="DJ1132" i="1"/>
  <c r="DI1131" i="1"/>
  <c r="DJ1131" i="1"/>
  <c r="DI1130" i="1"/>
  <c r="DJ1130" i="1"/>
  <c r="DI1129" i="1"/>
  <c r="DJ1129" i="1"/>
  <c r="DI1128" i="1"/>
  <c r="DJ1128" i="1"/>
  <c r="DI1127" i="1"/>
  <c r="DJ1127" i="1"/>
  <c r="DI1126" i="1"/>
  <c r="DJ1126" i="1"/>
  <c r="DI1125" i="1"/>
  <c r="DJ1125" i="1"/>
  <c r="DI1124" i="1"/>
  <c r="DJ1124" i="1"/>
  <c r="DI1123" i="1"/>
  <c r="DJ1123" i="1"/>
  <c r="DI1122" i="1"/>
  <c r="DJ1122" i="1"/>
  <c r="DI1121" i="1"/>
  <c r="DJ1121" i="1"/>
  <c r="DI1120" i="1"/>
  <c r="DJ1120" i="1"/>
  <c r="DI1119" i="1"/>
  <c r="DJ1119" i="1"/>
  <c r="DI1118" i="1"/>
  <c r="DJ1118" i="1"/>
  <c r="DI1117" i="1"/>
  <c r="DJ1117" i="1"/>
  <c r="DI1116" i="1"/>
  <c r="DJ1116" i="1"/>
  <c r="DI1115" i="1"/>
  <c r="DJ1115" i="1"/>
  <c r="DI1114" i="1"/>
  <c r="DJ1114" i="1"/>
  <c r="DI1113" i="1"/>
  <c r="DJ1113" i="1"/>
  <c r="DI1112" i="1"/>
  <c r="DJ1112" i="1"/>
  <c r="DI1111" i="1"/>
  <c r="DJ1111" i="1"/>
  <c r="DI1110" i="1"/>
  <c r="DJ1110" i="1"/>
  <c r="DI1109" i="1"/>
  <c r="DJ1109" i="1"/>
  <c r="DI1108" i="1"/>
  <c r="DJ1108" i="1"/>
  <c r="DI1107" i="1"/>
  <c r="DJ1107" i="1"/>
  <c r="DI1106" i="1"/>
  <c r="DJ1106" i="1"/>
  <c r="DI1105" i="1"/>
  <c r="DJ1105" i="1"/>
  <c r="DI1104" i="1"/>
  <c r="DJ1104" i="1"/>
  <c r="DI1103" i="1"/>
  <c r="DJ1103" i="1"/>
  <c r="DI1102" i="1"/>
  <c r="DJ1102" i="1"/>
  <c r="DI1101" i="1"/>
  <c r="DJ1101" i="1"/>
  <c r="DI1100" i="1"/>
  <c r="DJ1100" i="1"/>
  <c r="DI1099" i="1"/>
  <c r="DJ1099" i="1"/>
  <c r="DI1098" i="1"/>
  <c r="DJ1098" i="1"/>
  <c r="DI1097" i="1"/>
  <c r="DJ1097" i="1"/>
  <c r="DI1096" i="1"/>
  <c r="DJ1096" i="1"/>
  <c r="DJ1095" i="1"/>
  <c r="DI1095" i="1"/>
  <c r="DI1094" i="1"/>
  <c r="DJ1094" i="1"/>
  <c r="DI1093" i="1"/>
  <c r="DJ1093" i="1"/>
  <c r="DI1092" i="1"/>
  <c r="DJ1092" i="1"/>
  <c r="DJ1091" i="1"/>
  <c r="DI1091" i="1"/>
  <c r="DI1090" i="1"/>
  <c r="DJ1090" i="1"/>
  <c r="DJ1089" i="1"/>
  <c r="DI1089" i="1"/>
  <c r="DI1088" i="1"/>
  <c r="DJ1088" i="1"/>
  <c r="DI1087" i="1"/>
  <c r="DJ1087" i="1"/>
  <c r="DI1086" i="1"/>
  <c r="DJ1086" i="1"/>
  <c r="DI1085" i="1"/>
  <c r="DJ1085" i="1"/>
  <c r="DI1084" i="1"/>
  <c r="DJ1084" i="1"/>
  <c r="DI1083" i="1"/>
  <c r="DJ1083" i="1"/>
  <c r="DI1082" i="1"/>
  <c r="DJ1082" i="1"/>
  <c r="DI1081" i="1"/>
  <c r="DJ1081" i="1"/>
  <c r="DI1080" i="1"/>
  <c r="DJ1080" i="1"/>
  <c r="DJ1079" i="1"/>
  <c r="DI1079" i="1"/>
  <c r="DI1078" i="1"/>
  <c r="DJ1078" i="1"/>
  <c r="DI1077" i="1"/>
  <c r="DJ1077" i="1"/>
  <c r="DI1076" i="1"/>
  <c r="DJ1076" i="1"/>
  <c r="DI1075" i="1"/>
  <c r="DJ1075" i="1"/>
  <c r="DI1074" i="1"/>
  <c r="DJ1074" i="1"/>
  <c r="DI1073" i="1"/>
  <c r="DJ1073" i="1"/>
  <c r="DI1072" i="1"/>
  <c r="DJ1072" i="1"/>
  <c r="DI1071" i="1"/>
  <c r="DJ1071" i="1"/>
  <c r="DI1070" i="1"/>
  <c r="DJ1070" i="1"/>
  <c r="DI1069" i="1"/>
  <c r="DJ1069" i="1"/>
  <c r="DI1068" i="1"/>
  <c r="DJ1068" i="1"/>
  <c r="DI1067" i="1"/>
  <c r="DJ1067" i="1"/>
  <c r="DI1066" i="1"/>
  <c r="DJ1066" i="1"/>
  <c r="DI1065" i="1"/>
  <c r="DJ1065" i="1"/>
  <c r="DI1064" i="1"/>
  <c r="DJ1064" i="1"/>
  <c r="DI1063" i="1"/>
  <c r="DJ1063" i="1"/>
  <c r="DI1062" i="1"/>
  <c r="DJ1062" i="1"/>
  <c r="DI1061" i="1"/>
  <c r="DJ1061" i="1"/>
  <c r="DI1060" i="1"/>
  <c r="DJ1060" i="1"/>
  <c r="DI1059" i="1"/>
  <c r="DJ1059" i="1"/>
  <c r="DI1058" i="1"/>
  <c r="DJ1058" i="1"/>
  <c r="DI1057" i="1"/>
  <c r="DJ1057" i="1"/>
  <c r="DI1056" i="1"/>
  <c r="DJ1056" i="1"/>
  <c r="DI1055" i="1"/>
  <c r="DJ1055" i="1"/>
  <c r="DI1054" i="1"/>
  <c r="DJ1054" i="1"/>
  <c r="DI1053" i="1"/>
  <c r="DJ1053" i="1"/>
  <c r="DI1052" i="1"/>
  <c r="DJ1052" i="1"/>
  <c r="DI1051" i="1"/>
  <c r="DJ1051" i="1"/>
  <c r="DI1050" i="1"/>
  <c r="DJ1050" i="1"/>
  <c r="DI1049" i="1"/>
  <c r="DJ1049" i="1"/>
  <c r="DI1048" i="1"/>
  <c r="DJ1048" i="1"/>
  <c r="DI1047" i="1"/>
  <c r="DJ1047" i="1"/>
  <c r="DI1046" i="1"/>
  <c r="DJ1046" i="1"/>
  <c r="DI1045" i="1"/>
  <c r="DJ1045" i="1"/>
  <c r="DI1044" i="1"/>
  <c r="DJ1044" i="1"/>
  <c r="DI1043" i="1"/>
  <c r="DJ1043" i="1"/>
  <c r="DI1042" i="1"/>
  <c r="DJ1042" i="1"/>
  <c r="DI1041" i="1"/>
  <c r="DJ1041" i="1"/>
  <c r="DI1040" i="1"/>
  <c r="DJ1040" i="1"/>
  <c r="DI1039" i="1"/>
  <c r="DJ1039" i="1"/>
  <c r="DI1038" i="1"/>
  <c r="DJ1038" i="1"/>
  <c r="DI1037" i="1"/>
  <c r="DJ1037" i="1"/>
  <c r="DI1036" i="1"/>
  <c r="DJ1036" i="1"/>
  <c r="DI1035" i="1"/>
  <c r="DJ1035" i="1"/>
  <c r="DI1034" i="1"/>
  <c r="DJ1034" i="1"/>
  <c r="DI1033" i="1"/>
  <c r="DJ1033" i="1"/>
  <c r="DI1032" i="1"/>
  <c r="DJ1032" i="1"/>
  <c r="DI1031" i="1"/>
  <c r="DJ1031" i="1"/>
  <c r="DI1030" i="1"/>
  <c r="DJ1030" i="1"/>
  <c r="DI1029" i="1"/>
  <c r="DJ1029" i="1"/>
  <c r="DI1028" i="1"/>
  <c r="DJ1028" i="1"/>
  <c r="DI1027" i="1"/>
  <c r="DJ1027" i="1"/>
  <c r="DI1026" i="1"/>
  <c r="DJ1026" i="1"/>
  <c r="DI1025" i="1"/>
  <c r="DJ1025" i="1"/>
  <c r="DI1024" i="1"/>
  <c r="DJ1024" i="1"/>
  <c r="DI1023" i="1"/>
  <c r="DJ1023" i="1"/>
  <c r="DI1022" i="1"/>
  <c r="DJ1022" i="1"/>
  <c r="DI1021" i="1"/>
  <c r="DJ1021" i="1"/>
  <c r="DI1020" i="1"/>
  <c r="DJ1020" i="1"/>
  <c r="DI1019" i="1"/>
  <c r="DJ1019" i="1"/>
  <c r="DI1018" i="1"/>
  <c r="DJ1018" i="1"/>
  <c r="DI1017" i="1"/>
  <c r="DJ1017" i="1"/>
  <c r="DI1016" i="1"/>
  <c r="DJ1016" i="1"/>
  <c r="DI1015" i="1"/>
  <c r="DJ1015" i="1"/>
  <c r="DI1014" i="1"/>
  <c r="DJ1014" i="1"/>
  <c r="DI1013" i="1"/>
  <c r="DJ1013" i="1"/>
  <c r="DI1012" i="1"/>
  <c r="DJ1012" i="1"/>
  <c r="DI1011" i="1"/>
  <c r="DJ1011" i="1"/>
  <c r="DI1010" i="1"/>
  <c r="DJ1010" i="1"/>
  <c r="DI1009" i="1"/>
  <c r="DJ1009" i="1"/>
  <c r="DI1008" i="1"/>
  <c r="DJ1008" i="1"/>
  <c r="DI1007" i="1"/>
  <c r="DJ1007" i="1"/>
  <c r="DI1006" i="1"/>
  <c r="DJ1006" i="1"/>
  <c r="DI1005" i="1"/>
  <c r="DJ1005" i="1"/>
  <c r="DI1004" i="1"/>
  <c r="DJ1004" i="1"/>
  <c r="DI1003" i="1"/>
  <c r="DJ1003" i="1"/>
  <c r="DI1002" i="1"/>
  <c r="DJ1002" i="1"/>
  <c r="DI1001" i="1"/>
  <c r="DJ1001" i="1"/>
  <c r="DI1000" i="1"/>
  <c r="DJ1000" i="1"/>
  <c r="DI999" i="1"/>
  <c r="DJ999" i="1"/>
  <c r="DI998" i="1"/>
  <c r="DJ998" i="1"/>
  <c r="DI997" i="1"/>
  <c r="DJ997" i="1"/>
  <c r="DI996" i="1"/>
  <c r="DJ996" i="1"/>
  <c r="DI995" i="1"/>
  <c r="DJ995" i="1"/>
  <c r="DI994" i="1"/>
  <c r="DJ994" i="1"/>
  <c r="DI993" i="1"/>
  <c r="DJ993" i="1"/>
  <c r="DI992" i="1"/>
  <c r="DJ992" i="1"/>
  <c r="DI991" i="1"/>
  <c r="DJ991" i="1"/>
  <c r="DI990" i="1"/>
  <c r="DJ990" i="1"/>
  <c r="DI989" i="1"/>
  <c r="DJ989" i="1"/>
  <c r="DI988" i="1"/>
  <c r="DJ988" i="1"/>
  <c r="DI987" i="1"/>
  <c r="DJ987" i="1"/>
  <c r="DI986" i="1"/>
  <c r="DJ986" i="1"/>
  <c r="DI985" i="1"/>
  <c r="DJ985" i="1"/>
  <c r="DI984" i="1"/>
  <c r="DJ984" i="1"/>
  <c r="DI983" i="1"/>
  <c r="DJ983" i="1"/>
  <c r="DI982" i="1"/>
  <c r="DJ982" i="1"/>
  <c r="DI981" i="1"/>
  <c r="DJ981" i="1"/>
  <c r="DI980" i="1"/>
  <c r="DJ980" i="1"/>
  <c r="DI979" i="1"/>
  <c r="DJ979" i="1"/>
  <c r="DI978" i="1"/>
  <c r="DJ978" i="1"/>
  <c r="DI977" i="1"/>
  <c r="DJ977" i="1"/>
  <c r="DI976" i="1"/>
  <c r="DJ976" i="1"/>
  <c r="DI975" i="1"/>
  <c r="DJ975" i="1"/>
  <c r="DI974" i="1"/>
  <c r="DJ974" i="1"/>
  <c r="DI973" i="1"/>
  <c r="DJ973" i="1"/>
  <c r="DI972" i="1"/>
  <c r="DJ972" i="1"/>
  <c r="DI971" i="1"/>
  <c r="DJ971" i="1"/>
  <c r="DI970" i="1"/>
  <c r="DJ970" i="1"/>
  <c r="DI969" i="1"/>
  <c r="DJ969" i="1"/>
  <c r="DI968" i="1"/>
  <c r="DJ968" i="1"/>
  <c r="DI967" i="1"/>
  <c r="DJ967" i="1"/>
  <c r="DI966" i="1"/>
  <c r="DJ966" i="1"/>
  <c r="DI965" i="1"/>
  <c r="DJ965" i="1"/>
  <c r="DI964" i="1"/>
  <c r="DJ964" i="1"/>
  <c r="DI963" i="1"/>
  <c r="DJ963" i="1"/>
  <c r="DI962" i="1"/>
  <c r="DJ962" i="1"/>
  <c r="DI961" i="1"/>
  <c r="DJ961" i="1"/>
  <c r="DI960" i="1"/>
  <c r="DJ960" i="1"/>
  <c r="DI959" i="1"/>
  <c r="DJ959" i="1"/>
  <c r="DI958" i="1"/>
  <c r="DJ958" i="1"/>
  <c r="DI957" i="1"/>
  <c r="DJ957" i="1"/>
  <c r="DI956" i="1"/>
  <c r="DJ956" i="1"/>
  <c r="DI955" i="1"/>
  <c r="DJ955" i="1"/>
  <c r="DI954" i="1"/>
  <c r="DJ954" i="1"/>
  <c r="DI953" i="1"/>
  <c r="DJ953" i="1"/>
  <c r="DI952" i="1"/>
  <c r="DJ952" i="1"/>
  <c r="DI951" i="1"/>
  <c r="DJ951" i="1"/>
  <c r="DI950" i="1"/>
  <c r="DJ950" i="1"/>
  <c r="DI949" i="1"/>
  <c r="DJ949" i="1"/>
  <c r="DI948" i="1"/>
  <c r="DJ948" i="1"/>
  <c r="DI947" i="1"/>
  <c r="DJ947" i="1"/>
  <c r="DI946" i="1"/>
  <c r="DJ946" i="1"/>
  <c r="DI945" i="1"/>
  <c r="DJ945" i="1"/>
  <c r="DI944" i="1"/>
  <c r="DJ944" i="1"/>
  <c r="DI943" i="1"/>
  <c r="DJ943" i="1"/>
  <c r="DI942" i="1"/>
  <c r="DJ942" i="1"/>
  <c r="DI941" i="1"/>
  <c r="DJ941" i="1"/>
  <c r="DI940" i="1"/>
  <c r="DJ940" i="1"/>
  <c r="DI939" i="1"/>
  <c r="DJ939" i="1"/>
  <c r="DI938" i="1"/>
  <c r="DJ938" i="1"/>
  <c r="DI937" i="1"/>
  <c r="DJ937" i="1"/>
  <c r="DI936" i="1"/>
  <c r="DJ936" i="1"/>
  <c r="DI935" i="1"/>
  <c r="DJ935" i="1"/>
  <c r="DI934" i="1"/>
  <c r="DJ934" i="1"/>
  <c r="DI933" i="1"/>
  <c r="DJ933" i="1"/>
  <c r="DI932" i="1"/>
  <c r="DJ932" i="1"/>
  <c r="DI931" i="1"/>
  <c r="DJ931" i="1"/>
  <c r="DI930" i="1"/>
  <c r="DJ930" i="1"/>
  <c r="DI929" i="1"/>
  <c r="DJ929" i="1"/>
  <c r="DI928" i="1"/>
  <c r="DJ928" i="1"/>
  <c r="DI927" i="1"/>
  <c r="DJ927" i="1"/>
  <c r="DI926" i="1"/>
  <c r="DJ926" i="1"/>
  <c r="DI925" i="1"/>
  <c r="DJ925" i="1"/>
  <c r="DI924" i="1"/>
  <c r="DJ924" i="1"/>
  <c r="DI923" i="1"/>
  <c r="DJ923" i="1"/>
  <c r="DI922" i="1"/>
  <c r="DJ922" i="1"/>
  <c r="DI921" i="1"/>
  <c r="DJ921" i="1"/>
  <c r="DI920" i="1"/>
  <c r="DJ920" i="1"/>
  <c r="DI919" i="1"/>
  <c r="DJ919" i="1"/>
  <c r="DI918" i="1"/>
  <c r="DJ918" i="1"/>
  <c r="DI917" i="1"/>
  <c r="DJ917" i="1"/>
  <c r="DI916" i="1"/>
  <c r="DJ916" i="1"/>
  <c r="DI915" i="1"/>
  <c r="DJ915" i="1"/>
  <c r="DI914" i="1"/>
  <c r="DJ914" i="1"/>
  <c r="DI913" i="1"/>
  <c r="DJ913" i="1"/>
  <c r="DI912" i="1"/>
  <c r="DJ912" i="1"/>
  <c r="DI911" i="1"/>
  <c r="DJ911" i="1"/>
  <c r="DI910" i="1"/>
  <c r="DJ910" i="1"/>
  <c r="DI909" i="1"/>
  <c r="DJ909" i="1"/>
  <c r="DI908" i="1"/>
  <c r="DJ908" i="1"/>
  <c r="DI907" i="1"/>
  <c r="DJ907" i="1"/>
  <c r="DI906" i="1"/>
  <c r="DJ906" i="1"/>
  <c r="DI905" i="1"/>
  <c r="DJ905" i="1"/>
  <c r="DI904" i="1"/>
  <c r="DJ904" i="1"/>
  <c r="DI903" i="1"/>
  <c r="DJ903" i="1"/>
  <c r="DI902" i="1"/>
  <c r="DJ902" i="1"/>
  <c r="DI901" i="1"/>
  <c r="DJ901" i="1"/>
  <c r="DI900" i="1"/>
  <c r="DJ900" i="1"/>
  <c r="DI899" i="1"/>
  <c r="DJ899" i="1"/>
  <c r="DI898" i="1"/>
  <c r="DJ898" i="1"/>
  <c r="DI897" i="1"/>
  <c r="DJ897" i="1"/>
  <c r="DI896" i="1"/>
  <c r="DJ896" i="1"/>
  <c r="DI895" i="1"/>
  <c r="DJ895" i="1"/>
  <c r="DI894" i="1"/>
  <c r="DJ894" i="1"/>
  <c r="DI893" i="1"/>
  <c r="DJ893" i="1"/>
  <c r="DI892" i="1"/>
  <c r="DJ892" i="1"/>
  <c r="DI891" i="1"/>
  <c r="DJ891" i="1"/>
  <c r="DI890" i="1"/>
  <c r="DJ890" i="1"/>
  <c r="DI889" i="1"/>
  <c r="DJ889" i="1"/>
  <c r="DI888" i="1"/>
  <c r="DJ888" i="1"/>
  <c r="DI887" i="1"/>
  <c r="DJ887" i="1"/>
  <c r="DI886" i="1"/>
  <c r="DJ886" i="1"/>
  <c r="DI885" i="1"/>
  <c r="DJ885" i="1"/>
  <c r="DI884" i="1"/>
  <c r="DJ884" i="1"/>
  <c r="DI883" i="1"/>
  <c r="DJ883" i="1"/>
  <c r="DI882" i="1"/>
  <c r="DJ882" i="1"/>
  <c r="DI881" i="1"/>
  <c r="DJ881" i="1"/>
  <c r="DI880" i="1"/>
  <c r="DJ880" i="1"/>
  <c r="DI879" i="1"/>
  <c r="DJ879" i="1"/>
  <c r="DI878" i="1"/>
  <c r="DJ878" i="1"/>
  <c r="DI877" i="1"/>
  <c r="DJ877" i="1"/>
  <c r="DI876" i="1"/>
  <c r="DJ876" i="1"/>
  <c r="DI875" i="1"/>
  <c r="DJ875" i="1"/>
  <c r="DI874" i="1"/>
  <c r="DJ874" i="1"/>
  <c r="DI873" i="1"/>
  <c r="DJ873" i="1"/>
  <c r="DI872" i="1"/>
  <c r="DJ872" i="1"/>
  <c r="DI871" i="1"/>
  <c r="DJ871" i="1"/>
  <c r="DI870" i="1"/>
  <c r="DJ870" i="1"/>
  <c r="DI869" i="1"/>
  <c r="DJ869" i="1"/>
  <c r="DI868" i="1"/>
  <c r="DJ868" i="1"/>
  <c r="DI867" i="1"/>
  <c r="DJ867" i="1"/>
  <c r="DI866" i="1"/>
  <c r="DJ866" i="1"/>
  <c r="DI865" i="1"/>
  <c r="DJ865" i="1"/>
  <c r="DI864" i="1"/>
  <c r="DJ864" i="1"/>
  <c r="DI863" i="1"/>
  <c r="DJ863" i="1"/>
  <c r="DI862" i="1"/>
  <c r="DJ862" i="1"/>
  <c r="DI861" i="1"/>
  <c r="DJ861" i="1"/>
  <c r="DI860" i="1"/>
  <c r="DJ860" i="1"/>
  <c r="DI859" i="1"/>
  <c r="DJ859" i="1"/>
  <c r="DI858" i="1"/>
  <c r="DJ858" i="1"/>
  <c r="DI857" i="1"/>
  <c r="DJ857" i="1"/>
  <c r="DI856" i="1"/>
  <c r="DJ856" i="1"/>
  <c r="DI855" i="1"/>
  <c r="DJ855" i="1"/>
  <c r="DI854" i="1"/>
  <c r="DJ854" i="1"/>
  <c r="DI853" i="1"/>
  <c r="DJ853" i="1"/>
  <c r="DI852" i="1"/>
  <c r="DJ852" i="1"/>
  <c r="DI851" i="1"/>
  <c r="DJ851" i="1"/>
  <c r="DI850" i="1"/>
  <c r="DJ850" i="1"/>
  <c r="DI849" i="1"/>
  <c r="DJ849" i="1"/>
  <c r="DI848" i="1"/>
  <c r="DJ848" i="1"/>
  <c r="DI847" i="1"/>
  <c r="DJ847" i="1"/>
  <c r="DI846" i="1"/>
  <c r="DJ846" i="1"/>
  <c r="DI845" i="1"/>
  <c r="DJ845" i="1"/>
  <c r="DI844" i="1"/>
  <c r="DJ844" i="1"/>
  <c r="DI843" i="1"/>
  <c r="DJ843" i="1"/>
  <c r="DI842" i="1"/>
  <c r="DJ842" i="1"/>
  <c r="DI841" i="1"/>
  <c r="DJ841" i="1"/>
  <c r="DI840" i="1"/>
  <c r="DJ840" i="1"/>
  <c r="DI839" i="1"/>
  <c r="DJ839" i="1"/>
  <c r="DI838" i="1"/>
  <c r="DJ838" i="1"/>
  <c r="DI837" i="1"/>
  <c r="DJ837" i="1"/>
  <c r="DI836" i="1"/>
  <c r="DJ836" i="1"/>
  <c r="DI835" i="1"/>
  <c r="DJ835" i="1"/>
  <c r="DI834" i="1"/>
  <c r="DJ834" i="1"/>
  <c r="DI833" i="1"/>
  <c r="DJ833" i="1"/>
  <c r="DI832" i="1"/>
  <c r="DJ832" i="1"/>
  <c r="DI831" i="1"/>
  <c r="DJ831" i="1"/>
  <c r="DI830" i="1"/>
  <c r="DJ830" i="1"/>
  <c r="DI829" i="1"/>
  <c r="DJ829" i="1"/>
  <c r="DI828" i="1"/>
  <c r="DJ828" i="1"/>
  <c r="DI827" i="1"/>
  <c r="DJ827" i="1"/>
  <c r="DI826" i="1"/>
  <c r="DJ826" i="1"/>
  <c r="DI825" i="1"/>
  <c r="DJ825" i="1"/>
  <c r="DI824" i="1"/>
  <c r="DJ824" i="1"/>
  <c r="DI823" i="1"/>
  <c r="DJ823" i="1"/>
  <c r="DI822" i="1"/>
  <c r="DJ822" i="1"/>
  <c r="DI821" i="1"/>
  <c r="DJ821" i="1"/>
  <c r="DI820" i="1"/>
  <c r="DJ820" i="1"/>
  <c r="DI819" i="1"/>
  <c r="DJ819" i="1"/>
  <c r="DI818" i="1"/>
  <c r="DJ818" i="1"/>
  <c r="DI817" i="1"/>
  <c r="DJ817" i="1"/>
  <c r="DI816" i="1"/>
  <c r="DJ816" i="1"/>
  <c r="DI815" i="1"/>
  <c r="DJ815" i="1"/>
  <c r="DI814" i="1"/>
  <c r="DJ814" i="1"/>
  <c r="DI813" i="1"/>
  <c r="DJ813" i="1"/>
  <c r="DI812" i="1"/>
  <c r="DJ812" i="1"/>
  <c r="DI811" i="1"/>
  <c r="DJ811" i="1"/>
  <c r="DI810" i="1"/>
  <c r="DJ810" i="1"/>
  <c r="DI809" i="1"/>
  <c r="DJ809" i="1"/>
  <c r="DI808" i="1"/>
  <c r="DJ808" i="1"/>
  <c r="DI807" i="1"/>
  <c r="DJ807" i="1"/>
  <c r="DI806" i="1"/>
  <c r="DJ806" i="1"/>
  <c r="DI805" i="1"/>
  <c r="DJ805" i="1"/>
  <c r="DI804" i="1"/>
  <c r="DJ804" i="1"/>
  <c r="DI803" i="1"/>
  <c r="DJ803" i="1"/>
  <c r="DI802" i="1"/>
  <c r="DJ802" i="1"/>
  <c r="DI801" i="1"/>
  <c r="DJ801" i="1"/>
  <c r="DI800" i="1"/>
  <c r="DJ800" i="1"/>
  <c r="DI799" i="1"/>
  <c r="DJ799" i="1"/>
  <c r="DI798" i="1"/>
  <c r="DJ798" i="1"/>
  <c r="DI797" i="1"/>
  <c r="DJ797" i="1"/>
  <c r="DI796" i="1"/>
  <c r="DJ796" i="1"/>
  <c r="DI795" i="1"/>
  <c r="DJ795" i="1"/>
  <c r="DI794" i="1"/>
  <c r="DJ794" i="1"/>
  <c r="DI793" i="1"/>
  <c r="DJ793" i="1"/>
  <c r="DI792" i="1"/>
  <c r="DJ792" i="1"/>
  <c r="DI791" i="1"/>
  <c r="DJ791" i="1"/>
  <c r="DI790" i="1"/>
  <c r="DJ790" i="1"/>
  <c r="DI789" i="1"/>
  <c r="DJ789" i="1"/>
  <c r="DI788" i="1"/>
  <c r="DJ788" i="1"/>
  <c r="DI787" i="1"/>
  <c r="DJ787" i="1"/>
  <c r="DI786" i="1"/>
  <c r="DJ786" i="1"/>
  <c r="DI785" i="1"/>
  <c r="DJ785" i="1"/>
  <c r="DI784" i="1"/>
  <c r="DJ784" i="1"/>
  <c r="DI783" i="1"/>
  <c r="DJ783" i="1"/>
  <c r="DI782" i="1"/>
  <c r="DJ782" i="1"/>
  <c r="DI781" i="1"/>
  <c r="DJ781" i="1"/>
  <c r="DI780" i="1"/>
  <c r="DJ780" i="1"/>
  <c r="DI779" i="1"/>
  <c r="DJ779" i="1"/>
  <c r="DI778" i="1"/>
  <c r="DJ778" i="1"/>
  <c r="DI777" i="1"/>
  <c r="DJ777" i="1"/>
  <c r="DI776" i="1"/>
  <c r="DJ776" i="1"/>
  <c r="DI775" i="1"/>
  <c r="DJ775" i="1"/>
  <c r="DI774" i="1"/>
  <c r="DJ774" i="1"/>
  <c r="DI773" i="1"/>
  <c r="DJ773" i="1"/>
  <c r="DI772" i="1"/>
  <c r="DJ772" i="1"/>
  <c r="DI771" i="1"/>
  <c r="DJ771" i="1"/>
  <c r="DI770" i="1"/>
  <c r="DJ770" i="1"/>
  <c r="DI769" i="1"/>
  <c r="DJ769" i="1"/>
  <c r="DI768" i="1"/>
  <c r="DJ768" i="1"/>
  <c r="DI767" i="1"/>
  <c r="DJ767" i="1"/>
  <c r="DI766" i="1"/>
  <c r="DJ766" i="1"/>
  <c r="DI765" i="1"/>
  <c r="DJ765" i="1"/>
  <c r="DI764" i="1"/>
  <c r="DJ764" i="1"/>
  <c r="DI763" i="1"/>
  <c r="DJ763" i="1"/>
  <c r="DI762" i="1"/>
  <c r="DJ762" i="1"/>
  <c r="DI761" i="1"/>
  <c r="DJ761" i="1"/>
  <c r="DI760" i="1"/>
  <c r="DJ760" i="1"/>
  <c r="DI759" i="1"/>
  <c r="DJ759" i="1"/>
  <c r="DI758" i="1"/>
  <c r="DJ758" i="1"/>
  <c r="DI757" i="1"/>
  <c r="DJ757" i="1"/>
  <c r="DI756" i="1"/>
  <c r="DJ756" i="1"/>
  <c r="DI755" i="1"/>
  <c r="DJ755" i="1"/>
  <c r="DI754" i="1"/>
  <c r="DJ754" i="1"/>
  <c r="DI753" i="1"/>
  <c r="DJ753" i="1"/>
  <c r="DI752" i="1"/>
  <c r="DJ752" i="1"/>
  <c r="DI751" i="1"/>
  <c r="DJ751" i="1"/>
  <c r="DI750" i="1"/>
  <c r="DJ750" i="1"/>
  <c r="DI749" i="1"/>
  <c r="DJ749" i="1"/>
  <c r="DI748" i="1"/>
  <c r="DJ748" i="1"/>
  <c r="DI747" i="1"/>
  <c r="DJ747" i="1"/>
  <c r="DI746" i="1"/>
  <c r="DJ746" i="1"/>
  <c r="DI745" i="1"/>
  <c r="DJ745" i="1"/>
  <c r="DI744" i="1"/>
  <c r="DJ744" i="1"/>
  <c r="DI743" i="1"/>
  <c r="DJ743" i="1"/>
  <c r="DI742" i="1"/>
  <c r="DJ742" i="1"/>
  <c r="DI741" i="1"/>
  <c r="DJ741" i="1"/>
  <c r="DI740" i="1"/>
  <c r="DJ740" i="1"/>
  <c r="DI739" i="1"/>
  <c r="DJ739" i="1"/>
  <c r="DI738" i="1"/>
  <c r="DJ738" i="1"/>
  <c r="DI737" i="1"/>
  <c r="DJ737" i="1"/>
  <c r="DI736" i="1"/>
  <c r="DJ736" i="1"/>
  <c r="DI735" i="1"/>
  <c r="DJ735" i="1"/>
  <c r="DI734" i="1"/>
  <c r="DJ734" i="1"/>
  <c r="DI733" i="1"/>
  <c r="DJ733" i="1"/>
  <c r="DI732" i="1"/>
  <c r="DJ732" i="1"/>
  <c r="DI731" i="1"/>
  <c r="DJ731" i="1"/>
  <c r="DI730" i="1"/>
  <c r="DJ730" i="1"/>
  <c r="DI729" i="1"/>
  <c r="DJ729" i="1"/>
  <c r="DI728" i="1"/>
  <c r="DJ728" i="1"/>
  <c r="DI727" i="1"/>
  <c r="DJ727" i="1"/>
  <c r="DI726" i="1"/>
  <c r="DJ726" i="1"/>
  <c r="DI725" i="1"/>
  <c r="DJ725" i="1"/>
  <c r="DI724" i="1"/>
  <c r="DJ724" i="1"/>
  <c r="DI723" i="1"/>
  <c r="DJ723" i="1"/>
  <c r="DI722" i="1"/>
  <c r="DJ722" i="1"/>
  <c r="DI721" i="1"/>
  <c r="DJ721" i="1"/>
  <c r="DI720" i="1"/>
  <c r="DJ720" i="1"/>
  <c r="DI719" i="1"/>
  <c r="DJ719" i="1"/>
  <c r="DI718" i="1"/>
  <c r="DJ718" i="1"/>
  <c r="DI717" i="1"/>
  <c r="DJ717" i="1"/>
  <c r="DI716" i="1"/>
  <c r="DJ716" i="1"/>
  <c r="DI715" i="1"/>
  <c r="DJ715" i="1"/>
  <c r="DI714" i="1"/>
  <c r="DJ714" i="1"/>
  <c r="DI713" i="1"/>
  <c r="DJ713" i="1"/>
  <c r="DI712" i="1"/>
  <c r="DJ712" i="1"/>
  <c r="DI711" i="1"/>
  <c r="DJ711" i="1"/>
  <c r="DI710" i="1"/>
  <c r="DJ710" i="1"/>
  <c r="DI709" i="1"/>
  <c r="DJ709" i="1"/>
  <c r="DI708" i="1"/>
  <c r="DJ708" i="1"/>
  <c r="DI707" i="1"/>
  <c r="DJ707" i="1"/>
  <c r="DI706" i="1"/>
  <c r="DJ706" i="1"/>
  <c r="DI705" i="1"/>
  <c r="DJ705" i="1"/>
  <c r="DI704" i="1"/>
  <c r="DJ704" i="1"/>
  <c r="DI703" i="1"/>
  <c r="DJ703" i="1"/>
  <c r="DI702" i="1"/>
  <c r="DJ702" i="1"/>
  <c r="DI701" i="1"/>
  <c r="DJ701" i="1"/>
  <c r="DI700" i="1"/>
  <c r="DJ700" i="1"/>
  <c r="DI699" i="1"/>
  <c r="DJ699" i="1"/>
  <c r="DI698" i="1"/>
  <c r="DJ698" i="1"/>
  <c r="DI697" i="1"/>
  <c r="DJ697" i="1"/>
  <c r="DI696" i="1"/>
  <c r="DJ696" i="1"/>
  <c r="DI695" i="1"/>
  <c r="DJ695" i="1"/>
  <c r="DI694" i="1"/>
  <c r="DJ694" i="1"/>
  <c r="DI693" i="1"/>
  <c r="DJ693" i="1"/>
  <c r="DI692" i="1"/>
  <c r="DJ692" i="1"/>
  <c r="DI691" i="1"/>
  <c r="DJ691" i="1"/>
  <c r="DI690" i="1"/>
  <c r="DJ690" i="1"/>
  <c r="DI689" i="1"/>
  <c r="DJ689" i="1"/>
  <c r="DI688" i="1"/>
  <c r="DJ688" i="1"/>
  <c r="DI687" i="1"/>
  <c r="DJ687" i="1"/>
  <c r="DI686" i="1"/>
  <c r="DJ686" i="1"/>
  <c r="DI685" i="1"/>
  <c r="DJ685" i="1"/>
  <c r="DI684" i="1"/>
  <c r="DJ684" i="1"/>
  <c r="DI683" i="1"/>
  <c r="DJ683" i="1"/>
  <c r="DI682" i="1"/>
  <c r="DJ682" i="1"/>
  <c r="DI681" i="1"/>
  <c r="DJ681" i="1"/>
  <c r="DI680" i="1"/>
  <c r="DJ680" i="1"/>
  <c r="DI679" i="1"/>
  <c r="DJ679" i="1"/>
  <c r="DI678" i="1"/>
  <c r="DJ678" i="1"/>
  <c r="DI677" i="1"/>
  <c r="DJ677" i="1"/>
  <c r="DI676" i="1"/>
  <c r="DJ676" i="1"/>
  <c r="DI675" i="1"/>
  <c r="DJ675" i="1"/>
  <c r="DI674" i="1"/>
  <c r="DJ674" i="1"/>
  <c r="DI673" i="1"/>
  <c r="DJ673" i="1"/>
  <c r="DI672" i="1"/>
  <c r="DJ672" i="1"/>
  <c r="DI671" i="1"/>
  <c r="DJ671" i="1"/>
  <c r="DI670" i="1"/>
  <c r="DJ670" i="1"/>
  <c r="DI669" i="1"/>
  <c r="DJ669" i="1"/>
  <c r="DI668" i="1"/>
  <c r="DJ668" i="1"/>
  <c r="DI667" i="1"/>
  <c r="DJ667" i="1"/>
  <c r="DI666" i="1"/>
  <c r="DJ666" i="1"/>
  <c r="DI665" i="1"/>
  <c r="DJ665" i="1"/>
  <c r="DI664" i="1"/>
  <c r="DJ664" i="1"/>
  <c r="DI663" i="1"/>
  <c r="DJ663" i="1"/>
  <c r="DI662" i="1"/>
  <c r="DJ662" i="1"/>
  <c r="DI661" i="1"/>
  <c r="DJ661" i="1"/>
  <c r="DI660" i="1"/>
  <c r="DJ660" i="1"/>
  <c r="DI659" i="1"/>
  <c r="DJ659" i="1"/>
  <c r="DI658" i="1"/>
  <c r="DJ658" i="1"/>
  <c r="DI657" i="1"/>
  <c r="DJ657" i="1"/>
  <c r="DI656" i="1"/>
  <c r="DJ656" i="1"/>
  <c r="DI655" i="1"/>
  <c r="DJ655" i="1"/>
  <c r="DI654" i="1"/>
  <c r="DJ654" i="1"/>
  <c r="DI653" i="1"/>
  <c r="DJ653" i="1"/>
  <c r="DI652" i="1"/>
  <c r="DJ652" i="1"/>
  <c r="DI651" i="1"/>
  <c r="DJ651" i="1"/>
  <c r="DI650" i="1"/>
  <c r="DJ650" i="1"/>
  <c r="DI649" i="1"/>
  <c r="DJ649" i="1"/>
  <c r="DI648" i="1"/>
  <c r="DJ648" i="1"/>
  <c r="DI647" i="1"/>
  <c r="DJ647" i="1"/>
  <c r="DI646" i="1"/>
  <c r="DJ646" i="1"/>
  <c r="DI645" i="1"/>
  <c r="DJ645" i="1"/>
  <c r="DI644" i="1"/>
  <c r="DJ644" i="1"/>
  <c r="DI643" i="1"/>
  <c r="DJ643" i="1"/>
  <c r="DI642" i="1"/>
  <c r="DJ642" i="1"/>
  <c r="DI641" i="1"/>
  <c r="DJ641" i="1"/>
  <c r="DI640" i="1"/>
  <c r="DJ640" i="1"/>
  <c r="DI639" i="1"/>
  <c r="DJ639" i="1"/>
  <c r="DI638" i="1"/>
  <c r="DJ638" i="1"/>
  <c r="DI637" i="1"/>
  <c r="DJ637" i="1"/>
  <c r="DI636" i="1"/>
  <c r="DJ636" i="1"/>
  <c r="DI635" i="1"/>
  <c r="DJ635" i="1"/>
  <c r="DI634" i="1"/>
  <c r="DJ634" i="1"/>
  <c r="DI633" i="1"/>
  <c r="DJ633" i="1"/>
  <c r="DI632" i="1"/>
  <c r="DJ632" i="1"/>
  <c r="DI631" i="1"/>
  <c r="DJ631" i="1"/>
  <c r="DI630" i="1"/>
  <c r="DJ630" i="1"/>
  <c r="DI629" i="1"/>
  <c r="DJ629" i="1"/>
  <c r="DI628" i="1"/>
  <c r="DJ628" i="1"/>
  <c r="DI627" i="1"/>
  <c r="DJ627" i="1"/>
  <c r="DI626" i="1"/>
  <c r="DJ626" i="1"/>
  <c r="DI625" i="1"/>
  <c r="DJ625" i="1"/>
  <c r="DI624" i="1"/>
  <c r="DJ624" i="1"/>
  <c r="DI623" i="1"/>
  <c r="DJ623" i="1"/>
  <c r="DI622" i="1"/>
  <c r="DJ622" i="1"/>
  <c r="DI621" i="1"/>
  <c r="DJ621" i="1"/>
  <c r="DI620" i="1"/>
  <c r="DJ620" i="1"/>
  <c r="DI619" i="1"/>
  <c r="DJ619" i="1"/>
  <c r="DI618" i="1"/>
  <c r="DJ618" i="1"/>
  <c r="DI617" i="1"/>
  <c r="DJ617" i="1"/>
  <c r="DI616" i="1"/>
  <c r="DJ616" i="1"/>
  <c r="DI615" i="1"/>
  <c r="DJ615" i="1"/>
  <c r="DI614" i="1"/>
  <c r="DJ614" i="1"/>
  <c r="DI613" i="1"/>
  <c r="DJ613" i="1"/>
  <c r="DI612" i="1"/>
  <c r="DJ612" i="1"/>
  <c r="DI611" i="1"/>
  <c r="DJ611" i="1"/>
  <c r="DI610" i="1"/>
  <c r="DJ610" i="1"/>
  <c r="DI609" i="1"/>
  <c r="DJ609" i="1"/>
  <c r="DI608" i="1"/>
  <c r="DJ608" i="1"/>
  <c r="DI607" i="1"/>
  <c r="DJ607" i="1"/>
  <c r="DI606" i="1"/>
  <c r="DJ606" i="1"/>
  <c r="DI605" i="1"/>
  <c r="DJ605" i="1"/>
  <c r="DI604" i="1"/>
  <c r="DJ604" i="1"/>
  <c r="DI603" i="1"/>
  <c r="DJ603" i="1"/>
  <c r="DI602" i="1"/>
  <c r="DJ602" i="1"/>
  <c r="DI601" i="1"/>
  <c r="DJ601" i="1"/>
  <c r="DI600" i="1"/>
  <c r="DJ600" i="1"/>
  <c r="DI599" i="1"/>
  <c r="DJ599" i="1"/>
  <c r="DI598" i="1"/>
  <c r="DJ598" i="1"/>
  <c r="DI597" i="1"/>
  <c r="DJ597" i="1"/>
  <c r="DI596" i="1"/>
  <c r="DJ596" i="1"/>
  <c r="DI595" i="1"/>
  <c r="DJ595" i="1"/>
  <c r="DI594" i="1"/>
  <c r="DJ594" i="1"/>
  <c r="DI593" i="1"/>
  <c r="DJ593" i="1"/>
  <c r="DI592" i="1"/>
  <c r="DJ592" i="1"/>
  <c r="DI591" i="1"/>
  <c r="DJ591" i="1"/>
  <c r="DI590" i="1"/>
  <c r="DJ590" i="1"/>
  <c r="DI589" i="1"/>
  <c r="DJ589" i="1"/>
  <c r="DI588" i="1"/>
  <c r="DJ588" i="1"/>
  <c r="DI587" i="1"/>
  <c r="DJ587" i="1"/>
  <c r="DI586" i="1"/>
  <c r="DJ586" i="1"/>
  <c r="DI585" i="1"/>
  <c r="DJ585" i="1"/>
  <c r="DI584" i="1"/>
  <c r="DJ584" i="1"/>
  <c r="DI583" i="1"/>
  <c r="DJ583" i="1"/>
  <c r="DI582" i="1"/>
  <c r="DJ582" i="1"/>
  <c r="DI581" i="1"/>
  <c r="DJ581" i="1"/>
  <c r="DI580" i="1"/>
  <c r="DJ580" i="1"/>
  <c r="DI579" i="1"/>
  <c r="DJ579" i="1"/>
  <c r="DI578" i="1"/>
  <c r="DJ578" i="1"/>
  <c r="DI577" i="1"/>
  <c r="DJ577" i="1"/>
  <c r="DI576" i="1"/>
  <c r="DJ576" i="1"/>
  <c r="DI575" i="1"/>
  <c r="DJ575" i="1"/>
  <c r="DI574" i="1"/>
  <c r="DJ574" i="1"/>
  <c r="DI573" i="1"/>
  <c r="DJ573" i="1"/>
  <c r="DI572" i="1"/>
  <c r="DJ572" i="1"/>
  <c r="DI571" i="1"/>
  <c r="DJ571" i="1"/>
  <c r="DI570" i="1"/>
  <c r="DJ570" i="1"/>
  <c r="DI569" i="1"/>
  <c r="DJ569" i="1"/>
  <c r="DI568" i="1"/>
  <c r="DJ568" i="1"/>
  <c r="DI567" i="1"/>
  <c r="DJ567" i="1"/>
  <c r="DI566" i="1"/>
  <c r="DJ566" i="1"/>
  <c r="DI565" i="1"/>
  <c r="DJ565" i="1"/>
  <c r="DI564" i="1"/>
  <c r="DJ564" i="1"/>
  <c r="DI563" i="1"/>
  <c r="DJ563" i="1"/>
  <c r="DI562" i="1"/>
  <c r="DJ562" i="1"/>
  <c r="DI561" i="1"/>
  <c r="DJ561" i="1"/>
  <c r="DI560" i="1"/>
  <c r="DJ560" i="1"/>
  <c r="DI559" i="1"/>
  <c r="DJ559" i="1"/>
  <c r="DI558" i="1"/>
  <c r="DJ558" i="1"/>
  <c r="DI557" i="1"/>
  <c r="DJ557" i="1"/>
  <c r="DI556" i="1"/>
  <c r="DJ556" i="1"/>
  <c r="DI555" i="1"/>
  <c r="DJ555" i="1"/>
  <c r="DI554" i="1"/>
  <c r="DJ554" i="1"/>
  <c r="DI553" i="1"/>
  <c r="DJ553" i="1"/>
  <c r="DI552" i="1"/>
  <c r="DJ552" i="1"/>
  <c r="DI551" i="1"/>
  <c r="DJ551" i="1"/>
  <c r="DI550" i="1"/>
  <c r="DJ550" i="1"/>
  <c r="DI549" i="1"/>
  <c r="DJ549" i="1"/>
  <c r="DI548" i="1"/>
  <c r="DJ548" i="1"/>
  <c r="DI547" i="1"/>
  <c r="DJ547" i="1"/>
  <c r="DI546" i="1"/>
  <c r="DJ546" i="1"/>
  <c r="DI545" i="1"/>
  <c r="DJ545" i="1"/>
  <c r="DI544" i="1"/>
  <c r="DJ544" i="1"/>
  <c r="DI543" i="1"/>
  <c r="DJ543" i="1"/>
  <c r="DI542" i="1"/>
  <c r="DJ542" i="1"/>
  <c r="DI541" i="1"/>
  <c r="DJ541" i="1"/>
  <c r="DI540" i="1"/>
  <c r="DJ540" i="1"/>
  <c r="DI539" i="1"/>
  <c r="DJ539" i="1"/>
  <c r="DI538" i="1"/>
  <c r="DJ538" i="1"/>
  <c r="DI537" i="1"/>
  <c r="DJ537" i="1"/>
  <c r="DI536" i="1"/>
  <c r="DJ536" i="1"/>
  <c r="DI535" i="1"/>
  <c r="DJ535" i="1"/>
  <c r="DI534" i="1"/>
  <c r="DJ534" i="1"/>
  <c r="DI533" i="1"/>
  <c r="DJ533" i="1"/>
  <c r="DI532" i="1"/>
  <c r="DJ532" i="1"/>
  <c r="DI531" i="1"/>
  <c r="DJ531" i="1"/>
  <c r="DI530" i="1"/>
  <c r="DJ530" i="1"/>
  <c r="DI529" i="1"/>
  <c r="DJ529" i="1"/>
  <c r="DI528" i="1"/>
  <c r="DJ528" i="1"/>
  <c r="DI527" i="1"/>
  <c r="DJ527" i="1"/>
  <c r="DI526" i="1"/>
  <c r="DJ526" i="1"/>
  <c r="DI525" i="1"/>
  <c r="DJ525" i="1"/>
  <c r="DI524" i="1"/>
  <c r="DJ524" i="1"/>
  <c r="DI523" i="1"/>
  <c r="DJ523" i="1"/>
  <c r="DI522" i="1"/>
  <c r="DJ522" i="1"/>
  <c r="DI521" i="1"/>
  <c r="DJ521" i="1"/>
  <c r="DI520" i="1"/>
  <c r="DJ520" i="1"/>
  <c r="DI519" i="1"/>
  <c r="DJ519" i="1"/>
  <c r="DI518" i="1"/>
  <c r="DJ518" i="1"/>
  <c r="DI517" i="1"/>
  <c r="DJ517" i="1"/>
  <c r="DI516" i="1"/>
  <c r="DJ516" i="1"/>
  <c r="DI515" i="1"/>
  <c r="DJ515" i="1"/>
  <c r="DI514" i="1"/>
  <c r="DJ514" i="1"/>
  <c r="DI513" i="1"/>
  <c r="DJ513" i="1"/>
  <c r="DI512" i="1"/>
  <c r="DJ512" i="1"/>
  <c r="DI511" i="1"/>
  <c r="DJ511" i="1"/>
  <c r="DI510" i="1"/>
  <c r="DJ510" i="1"/>
  <c r="DI509" i="1"/>
  <c r="DJ509" i="1"/>
  <c r="DI508" i="1"/>
  <c r="DJ508" i="1"/>
  <c r="DI507" i="1"/>
  <c r="DJ507" i="1"/>
  <c r="DI506" i="1"/>
  <c r="DJ506" i="1"/>
  <c r="DI505" i="1"/>
  <c r="DJ505" i="1"/>
  <c r="DI504" i="1"/>
  <c r="DJ504" i="1"/>
  <c r="DI503" i="1"/>
  <c r="DJ503" i="1"/>
  <c r="DI502" i="1"/>
  <c r="DJ502" i="1"/>
  <c r="DI501" i="1"/>
  <c r="DJ501" i="1"/>
  <c r="DI500" i="1"/>
  <c r="DJ500" i="1"/>
  <c r="DI499" i="1"/>
  <c r="DJ499" i="1"/>
  <c r="DI498" i="1"/>
  <c r="DJ498" i="1"/>
  <c r="DI497" i="1"/>
  <c r="DJ497" i="1"/>
  <c r="DI496" i="1"/>
  <c r="DJ496" i="1"/>
  <c r="DI495" i="1"/>
  <c r="DJ495" i="1"/>
  <c r="DI494" i="1"/>
  <c r="DJ494" i="1"/>
  <c r="DI493" i="1"/>
  <c r="DJ493" i="1"/>
  <c r="DI492" i="1"/>
  <c r="DJ492" i="1"/>
  <c r="DI491" i="1"/>
  <c r="DJ491" i="1"/>
  <c r="DI490" i="1"/>
  <c r="DJ490" i="1"/>
  <c r="DI489" i="1"/>
  <c r="DJ489" i="1"/>
  <c r="DI488" i="1"/>
  <c r="DJ488" i="1"/>
  <c r="DI487" i="1"/>
  <c r="DJ487" i="1"/>
  <c r="DI486" i="1"/>
  <c r="DJ486" i="1"/>
  <c r="DI485" i="1"/>
  <c r="DJ485" i="1"/>
  <c r="DI484" i="1"/>
  <c r="DJ484" i="1"/>
  <c r="DI483" i="1"/>
  <c r="DJ483" i="1"/>
  <c r="DI482" i="1"/>
  <c r="DJ482" i="1"/>
  <c r="DI481" i="1"/>
  <c r="DJ481" i="1"/>
  <c r="DI480" i="1"/>
  <c r="DJ480" i="1"/>
  <c r="DI479" i="1"/>
  <c r="DJ479" i="1"/>
  <c r="DI478" i="1"/>
  <c r="DJ478" i="1"/>
  <c r="DI477" i="1"/>
  <c r="DJ477" i="1"/>
  <c r="DI476" i="1"/>
  <c r="DJ476" i="1"/>
  <c r="DI475" i="1"/>
  <c r="DJ475" i="1"/>
  <c r="DI474" i="1"/>
  <c r="DJ474" i="1"/>
  <c r="DI473" i="1"/>
  <c r="DJ473" i="1"/>
  <c r="DI472" i="1"/>
  <c r="DJ472" i="1"/>
  <c r="DI471" i="1"/>
  <c r="DJ471" i="1"/>
  <c r="DI470" i="1"/>
  <c r="DJ470" i="1"/>
  <c r="DI469" i="1"/>
  <c r="DJ469" i="1"/>
  <c r="DI468" i="1"/>
  <c r="DJ468" i="1"/>
  <c r="DI467" i="1"/>
  <c r="DJ467" i="1"/>
  <c r="DI466" i="1"/>
  <c r="DJ466" i="1"/>
  <c r="DI465" i="1"/>
  <c r="DJ465" i="1"/>
  <c r="DI464" i="1"/>
  <c r="DJ464" i="1"/>
  <c r="DI463" i="1"/>
  <c r="DJ463" i="1"/>
  <c r="DI462" i="1"/>
  <c r="DJ462" i="1"/>
  <c r="DI461" i="1"/>
  <c r="DJ461" i="1"/>
  <c r="DI460" i="1"/>
  <c r="DJ460" i="1"/>
  <c r="DI459" i="1"/>
  <c r="DJ459" i="1"/>
  <c r="DI458" i="1"/>
  <c r="DJ458" i="1"/>
  <c r="DI457" i="1"/>
  <c r="DJ457" i="1"/>
  <c r="DI456" i="1"/>
  <c r="DJ456" i="1"/>
  <c r="DI455" i="1"/>
  <c r="DJ455" i="1"/>
  <c r="DI454" i="1"/>
  <c r="DJ454" i="1"/>
  <c r="DI453" i="1"/>
  <c r="DJ453" i="1"/>
  <c r="DI452" i="1"/>
  <c r="DJ452" i="1"/>
  <c r="DI451" i="1"/>
  <c r="DJ451" i="1"/>
  <c r="DI450" i="1"/>
  <c r="DJ450" i="1"/>
  <c r="DI449" i="1"/>
  <c r="DJ449" i="1"/>
  <c r="DI448" i="1"/>
  <c r="DJ448" i="1"/>
  <c r="DI447" i="1"/>
  <c r="DJ447" i="1"/>
  <c r="DI446" i="1"/>
  <c r="DJ446" i="1"/>
  <c r="DI445" i="1"/>
  <c r="DJ445" i="1"/>
  <c r="DI444" i="1"/>
  <c r="DJ444" i="1"/>
  <c r="DI443" i="1"/>
  <c r="DJ443" i="1"/>
  <c r="DI442" i="1"/>
  <c r="DJ442" i="1"/>
  <c r="DI441" i="1"/>
  <c r="DJ441" i="1"/>
  <c r="DI440" i="1"/>
  <c r="DJ440" i="1"/>
  <c r="DI439" i="1"/>
  <c r="DJ439" i="1"/>
  <c r="DI438" i="1"/>
  <c r="DJ438" i="1"/>
  <c r="DI437" i="1"/>
  <c r="DJ437" i="1"/>
  <c r="DI436" i="1"/>
  <c r="DJ436" i="1"/>
  <c r="DI435" i="1"/>
  <c r="DJ435" i="1"/>
  <c r="DI434" i="1"/>
  <c r="DJ434" i="1"/>
  <c r="DI433" i="1"/>
  <c r="DJ433" i="1"/>
  <c r="DI432" i="1"/>
  <c r="DJ432" i="1"/>
  <c r="DI431" i="1"/>
  <c r="DJ431" i="1"/>
  <c r="DI430" i="1"/>
  <c r="DJ430" i="1"/>
  <c r="DI429" i="1"/>
  <c r="DJ429" i="1"/>
  <c r="DI428" i="1"/>
  <c r="DJ428" i="1"/>
  <c r="DI427" i="1"/>
  <c r="DJ427" i="1"/>
  <c r="DI426" i="1"/>
  <c r="DJ426" i="1"/>
  <c r="DI425" i="1"/>
  <c r="DJ425" i="1"/>
  <c r="DI424" i="1"/>
  <c r="DJ424" i="1"/>
  <c r="DI423" i="1"/>
  <c r="DJ423" i="1"/>
  <c r="DI422" i="1"/>
  <c r="DJ422" i="1"/>
  <c r="DI421" i="1"/>
  <c r="DJ421" i="1"/>
  <c r="DI420" i="1"/>
  <c r="DJ420" i="1"/>
  <c r="DI419" i="1"/>
  <c r="DJ419" i="1"/>
  <c r="DI418" i="1"/>
  <c r="DJ418" i="1"/>
  <c r="DI417" i="1"/>
  <c r="DJ417" i="1"/>
  <c r="DI416" i="1"/>
  <c r="DJ416" i="1"/>
  <c r="DI415" i="1"/>
  <c r="DJ415" i="1"/>
  <c r="DI414" i="1"/>
  <c r="DJ414" i="1"/>
  <c r="DI413" i="1"/>
  <c r="DJ413" i="1"/>
  <c r="DI412" i="1"/>
  <c r="DJ412" i="1"/>
  <c r="DI411" i="1"/>
  <c r="DJ411" i="1"/>
  <c r="DI410" i="1"/>
  <c r="DJ410" i="1"/>
  <c r="DI409" i="1"/>
  <c r="DJ409" i="1"/>
  <c r="DI408" i="1"/>
  <c r="DJ408" i="1"/>
  <c r="DI407" i="1"/>
  <c r="DJ407" i="1"/>
  <c r="DI406" i="1"/>
  <c r="DJ406" i="1"/>
  <c r="DI405" i="1"/>
  <c r="DJ405" i="1"/>
  <c r="DI404" i="1"/>
  <c r="DJ404" i="1"/>
  <c r="DI403" i="1"/>
  <c r="DJ403" i="1"/>
  <c r="DI402" i="1"/>
  <c r="DJ402" i="1"/>
  <c r="DI401" i="1"/>
  <c r="DJ401" i="1"/>
  <c r="DI400" i="1"/>
  <c r="DJ400" i="1"/>
  <c r="DI399" i="1"/>
  <c r="DJ399" i="1"/>
  <c r="DI398" i="1"/>
  <c r="DJ398" i="1"/>
  <c r="DI397" i="1"/>
  <c r="DJ397" i="1"/>
  <c r="DI396" i="1"/>
  <c r="DJ396" i="1"/>
  <c r="DI395" i="1"/>
  <c r="DJ395" i="1"/>
  <c r="DI394" i="1"/>
  <c r="DJ394" i="1"/>
  <c r="DJ393" i="1"/>
  <c r="DI393" i="1"/>
  <c r="DI392" i="1"/>
  <c r="DJ392" i="1"/>
  <c r="DJ391" i="1"/>
  <c r="DI391" i="1"/>
  <c r="DI390" i="1"/>
  <c r="DJ390" i="1"/>
  <c r="DI389" i="1"/>
  <c r="DJ389" i="1"/>
  <c r="DI388" i="1"/>
  <c r="DJ388" i="1"/>
  <c r="DJ387" i="1"/>
  <c r="DI387" i="1"/>
  <c r="DI386" i="1"/>
  <c r="DJ386" i="1"/>
  <c r="DJ385" i="1"/>
  <c r="DI385" i="1"/>
  <c r="DI384" i="1"/>
  <c r="DJ384" i="1"/>
  <c r="DJ383" i="1"/>
  <c r="DI383" i="1"/>
  <c r="DI382" i="1"/>
  <c r="DJ382" i="1"/>
  <c r="DI381" i="1"/>
  <c r="DJ381" i="1"/>
  <c r="DI380" i="1"/>
  <c r="DJ380" i="1"/>
  <c r="DI379" i="1"/>
  <c r="DJ379" i="1"/>
  <c r="DI378" i="1"/>
  <c r="DJ378" i="1"/>
  <c r="DJ377" i="1"/>
  <c r="DI377" i="1"/>
  <c r="DI376" i="1"/>
  <c r="DJ376" i="1"/>
  <c r="DI375" i="1"/>
  <c r="DJ375" i="1"/>
  <c r="DI374" i="1"/>
  <c r="DJ374" i="1"/>
  <c r="DI373" i="1"/>
  <c r="DJ373" i="1"/>
  <c r="DI372" i="1"/>
  <c r="DJ372" i="1"/>
  <c r="DJ371" i="1"/>
  <c r="DI371" i="1"/>
  <c r="DI370" i="1"/>
  <c r="DJ370" i="1"/>
  <c r="DJ369" i="1"/>
  <c r="DI369" i="1"/>
  <c r="DI368" i="1"/>
  <c r="DJ368" i="1"/>
  <c r="DJ367" i="1"/>
  <c r="DI367" i="1"/>
  <c r="DI366" i="1"/>
  <c r="DJ366" i="1"/>
  <c r="DI365" i="1"/>
  <c r="DJ365" i="1"/>
  <c r="DI364" i="1"/>
  <c r="DJ364" i="1"/>
  <c r="DJ363" i="1"/>
  <c r="DI363" i="1"/>
  <c r="DI362" i="1"/>
  <c r="DJ362" i="1"/>
  <c r="DJ361" i="1"/>
  <c r="DI361" i="1"/>
  <c r="DI360" i="1"/>
  <c r="DJ360" i="1"/>
  <c r="DJ359" i="1"/>
  <c r="DI359" i="1"/>
  <c r="DI358" i="1"/>
  <c r="DJ358" i="1"/>
  <c r="DI357" i="1"/>
  <c r="DJ357" i="1"/>
  <c r="DI356" i="1"/>
  <c r="DJ356" i="1"/>
  <c r="DJ355" i="1"/>
  <c r="DI355" i="1"/>
  <c r="DI354" i="1"/>
  <c r="DJ354" i="1"/>
  <c r="DJ353" i="1"/>
  <c r="DI353" i="1"/>
  <c r="DI352" i="1"/>
  <c r="DJ352" i="1"/>
  <c r="DJ351" i="1"/>
  <c r="DI351" i="1"/>
  <c r="DI350" i="1"/>
  <c r="DJ350" i="1"/>
  <c r="DI349" i="1"/>
  <c r="DJ349" i="1"/>
  <c r="DI348" i="1"/>
  <c r="DJ348" i="1"/>
  <c r="DJ347" i="1"/>
  <c r="DI347" i="1"/>
  <c r="DI346" i="1"/>
  <c r="DJ346" i="1"/>
  <c r="DJ345" i="1"/>
  <c r="DI345" i="1"/>
  <c r="DI344" i="1"/>
  <c r="DJ344" i="1"/>
  <c r="DI343" i="1"/>
  <c r="DJ343" i="1"/>
  <c r="DI342" i="1"/>
  <c r="DJ342" i="1"/>
  <c r="DI341" i="1"/>
  <c r="DJ341" i="1"/>
  <c r="DI340" i="1"/>
  <c r="DJ340" i="1"/>
  <c r="DI339" i="1"/>
  <c r="DJ339" i="1"/>
  <c r="DI338" i="1"/>
  <c r="DJ338" i="1"/>
  <c r="DJ337" i="1"/>
  <c r="DI337" i="1"/>
  <c r="DI336" i="1"/>
  <c r="DJ336" i="1"/>
  <c r="DI335" i="1"/>
  <c r="DJ335" i="1"/>
  <c r="DI334" i="1"/>
  <c r="DJ334" i="1"/>
  <c r="DI333" i="1"/>
  <c r="DJ333" i="1"/>
  <c r="DI332" i="1"/>
  <c r="DJ332" i="1"/>
  <c r="DJ331" i="1"/>
  <c r="DI331" i="1"/>
  <c r="DI330" i="1"/>
  <c r="DJ330" i="1"/>
  <c r="DJ329" i="1"/>
  <c r="DI329" i="1"/>
  <c r="DI328" i="1"/>
  <c r="DJ328" i="1"/>
  <c r="DJ327" i="1"/>
  <c r="DI327" i="1"/>
  <c r="DI326" i="1"/>
  <c r="DJ326" i="1"/>
  <c r="DI325" i="1"/>
  <c r="DJ325" i="1"/>
  <c r="DI324" i="1"/>
  <c r="DJ324" i="1"/>
  <c r="DJ323" i="1"/>
  <c r="DI323" i="1"/>
  <c r="DI322" i="1"/>
  <c r="DJ322" i="1"/>
  <c r="DJ321" i="1"/>
  <c r="DI321" i="1"/>
  <c r="DI320" i="1"/>
  <c r="DJ320" i="1"/>
  <c r="DI319" i="1"/>
  <c r="DJ319" i="1"/>
  <c r="DI318" i="1"/>
  <c r="DJ318" i="1"/>
  <c r="DI317" i="1"/>
  <c r="DJ317" i="1"/>
  <c r="DI316" i="1"/>
  <c r="DJ316" i="1"/>
  <c r="DI315" i="1"/>
  <c r="DJ315" i="1"/>
  <c r="DI314" i="1"/>
  <c r="DJ314" i="1"/>
  <c r="DJ313" i="1"/>
  <c r="DI313" i="1"/>
  <c r="DI312" i="1"/>
  <c r="DJ312" i="1"/>
  <c r="DI311" i="1"/>
  <c r="DJ311" i="1"/>
  <c r="DI310" i="1"/>
  <c r="DJ310" i="1"/>
  <c r="DI309" i="1"/>
  <c r="DJ309" i="1"/>
  <c r="DI308" i="1"/>
  <c r="DJ308" i="1"/>
  <c r="DJ307" i="1"/>
  <c r="DI307" i="1"/>
  <c r="DI306" i="1"/>
  <c r="DJ306" i="1"/>
  <c r="DJ305" i="1"/>
  <c r="DI305" i="1"/>
  <c r="DI304" i="1"/>
  <c r="DJ304" i="1"/>
  <c r="DJ303" i="1"/>
  <c r="DI303" i="1"/>
  <c r="DI302" i="1"/>
  <c r="DJ302" i="1"/>
  <c r="DI301" i="1"/>
  <c r="DJ301" i="1"/>
  <c r="DI300" i="1"/>
  <c r="DJ300" i="1"/>
  <c r="DI299" i="1"/>
  <c r="DJ299" i="1"/>
  <c r="DI298" i="1"/>
  <c r="DJ298" i="1"/>
  <c r="DJ297" i="1"/>
  <c r="DI297" i="1"/>
  <c r="DI296" i="1"/>
  <c r="DJ296" i="1"/>
  <c r="DI295" i="1"/>
  <c r="DJ295" i="1"/>
  <c r="DI294" i="1"/>
  <c r="DJ294" i="1"/>
  <c r="DI293" i="1"/>
  <c r="DJ293" i="1"/>
  <c r="DI292" i="1"/>
  <c r="DJ292" i="1"/>
  <c r="DI291" i="1"/>
  <c r="DJ291" i="1"/>
  <c r="DI290" i="1"/>
  <c r="DJ290" i="1"/>
  <c r="DJ289" i="1"/>
  <c r="DI289" i="1"/>
  <c r="DI288" i="1"/>
  <c r="DJ288" i="1"/>
  <c r="DI287" i="1"/>
  <c r="DJ287" i="1"/>
  <c r="DI286" i="1"/>
  <c r="DJ286" i="1"/>
  <c r="DI285" i="1"/>
  <c r="DJ285" i="1"/>
  <c r="DI284" i="1"/>
  <c r="DJ284" i="1"/>
  <c r="DJ283" i="1"/>
  <c r="DI283" i="1"/>
  <c r="DI282" i="1"/>
  <c r="DJ282" i="1"/>
  <c r="DJ281" i="1"/>
  <c r="DI281" i="1"/>
  <c r="DI280" i="1"/>
  <c r="DJ280" i="1"/>
  <c r="DI279" i="1"/>
  <c r="DJ279" i="1"/>
  <c r="DI278" i="1"/>
  <c r="DJ278" i="1"/>
  <c r="DI277" i="1"/>
  <c r="DJ277" i="1"/>
  <c r="DI276" i="1"/>
  <c r="DJ276" i="1"/>
  <c r="DI275" i="1"/>
  <c r="DJ275" i="1"/>
  <c r="DI274" i="1"/>
  <c r="DJ274" i="1"/>
  <c r="DJ273" i="1"/>
  <c r="DI273" i="1"/>
  <c r="DI272" i="1"/>
  <c r="DJ272" i="1"/>
  <c r="DI271" i="1"/>
  <c r="DJ271" i="1"/>
  <c r="DI270" i="1"/>
  <c r="DJ270" i="1"/>
  <c r="DI269" i="1"/>
  <c r="DJ269" i="1"/>
  <c r="DI268" i="1"/>
  <c r="DJ268" i="1"/>
  <c r="DJ267" i="1"/>
  <c r="DI267" i="1"/>
  <c r="DI266" i="1"/>
  <c r="DJ266" i="1"/>
  <c r="DJ265" i="1"/>
  <c r="DI265" i="1"/>
  <c r="DI264" i="1"/>
  <c r="DJ264" i="1"/>
  <c r="DI263" i="1"/>
  <c r="DJ263" i="1"/>
  <c r="DI262" i="1"/>
  <c r="DJ262" i="1"/>
  <c r="DJ261" i="1"/>
  <c r="DI261" i="1"/>
  <c r="DI260" i="1"/>
  <c r="DJ260" i="1"/>
  <c r="DI259" i="1"/>
  <c r="DJ259" i="1"/>
  <c r="DI258" i="1"/>
  <c r="DJ258" i="1"/>
  <c r="DI257" i="1"/>
  <c r="DJ257" i="1"/>
  <c r="DI256" i="1"/>
  <c r="DJ256" i="1"/>
  <c r="DI255" i="1"/>
  <c r="DJ255" i="1"/>
  <c r="DI254" i="1"/>
  <c r="DJ254" i="1"/>
  <c r="DI253" i="1"/>
  <c r="DJ253" i="1"/>
  <c r="DI252" i="1"/>
  <c r="DJ252" i="1"/>
  <c r="DI251" i="1"/>
  <c r="DJ251" i="1"/>
  <c r="DI250" i="1"/>
  <c r="DJ250" i="1"/>
  <c r="DI249" i="1"/>
  <c r="DJ249" i="1"/>
  <c r="DI248" i="1"/>
  <c r="DJ248" i="1"/>
  <c r="DI247" i="1"/>
  <c r="DJ247" i="1"/>
  <c r="DI246" i="1"/>
  <c r="DJ246" i="1"/>
  <c r="DI245" i="1"/>
  <c r="DJ245" i="1"/>
  <c r="DI244" i="1"/>
  <c r="DJ244" i="1"/>
  <c r="DI243" i="1"/>
  <c r="DJ243" i="1"/>
  <c r="DI242" i="1"/>
  <c r="DJ242" i="1"/>
  <c r="DI241" i="1"/>
  <c r="DJ241" i="1"/>
  <c r="DI240" i="1"/>
  <c r="DJ240" i="1"/>
  <c r="DI239" i="1"/>
  <c r="DJ239" i="1"/>
  <c r="DI238" i="1"/>
  <c r="DJ238" i="1"/>
  <c r="DI237" i="1"/>
  <c r="DJ237" i="1"/>
  <c r="DI236" i="1"/>
  <c r="DJ236" i="1"/>
  <c r="DI235" i="1"/>
  <c r="DJ235" i="1"/>
  <c r="DI234" i="1"/>
  <c r="DJ234" i="1"/>
  <c r="DI233" i="1"/>
  <c r="DJ233" i="1"/>
  <c r="DI232" i="1"/>
  <c r="DJ232" i="1"/>
  <c r="DI231" i="1"/>
  <c r="DJ231" i="1"/>
  <c r="DI230" i="1"/>
  <c r="DJ230" i="1"/>
  <c r="DI229" i="1"/>
  <c r="DJ229" i="1"/>
  <c r="DI228" i="1"/>
  <c r="DJ228" i="1"/>
  <c r="DI227" i="1"/>
  <c r="DJ227" i="1"/>
  <c r="DI226" i="1"/>
  <c r="DJ226" i="1"/>
  <c r="DI225" i="1"/>
  <c r="DJ225" i="1"/>
  <c r="DI224" i="1"/>
  <c r="DJ224" i="1"/>
  <c r="DI223" i="1"/>
  <c r="DJ223" i="1"/>
  <c r="DI222" i="1"/>
  <c r="DJ222" i="1"/>
  <c r="DI221" i="1"/>
  <c r="DJ221" i="1"/>
  <c r="DI220" i="1"/>
  <c r="DJ220" i="1"/>
  <c r="DI219" i="1"/>
  <c r="DJ219" i="1"/>
  <c r="DI218" i="1"/>
  <c r="DJ218" i="1"/>
  <c r="DI217" i="1"/>
  <c r="DJ217" i="1"/>
  <c r="DI216" i="1"/>
  <c r="DJ216" i="1"/>
  <c r="DI215" i="1"/>
  <c r="DJ215" i="1"/>
  <c r="DI214" i="1"/>
  <c r="DJ214" i="1"/>
  <c r="DI213" i="1"/>
  <c r="DJ213" i="1"/>
  <c r="DI212" i="1"/>
  <c r="DJ212" i="1"/>
  <c r="DI211" i="1"/>
  <c r="DJ211" i="1"/>
  <c r="DI210" i="1"/>
  <c r="DJ210" i="1"/>
  <c r="DI209" i="1"/>
  <c r="DJ209" i="1"/>
  <c r="DI208" i="1"/>
  <c r="DJ208" i="1"/>
  <c r="DI207" i="1"/>
  <c r="DJ207" i="1"/>
  <c r="DI206" i="1"/>
  <c r="DJ206" i="1"/>
  <c r="DI205" i="1"/>
  <c r="DJ205" i="1"/>
  <c r="DI204" i="1"/>
  <c r="DJ204" i="1"/>
  <c r="DI203" i="1"/>
  <c r="DJ203" i="1"/>
  <c r="DI202" i="1"/>
  <c r="DJ202" i="1"/>
  <c r="DI201" i="1"/>
  <c r="DJ201" i="1"/>
  <c r="DI200" i="1"/>
  <c r="DJ200" i="1"/>
  <c r="DI199" i="1"/>
  <c r="DJ199" i="1"/>
  <c r="DI198" i="1"/>
  <c r="DJ198" i="1"/>
  <c r="DI197" i="1"/>
  <c r="DJ197" i="1"/>
  <c r="DI196" i="1"/>
  <c r="DJ196" i="1"/>
  <c r="DI195" i="1"/>
  <c r="DJ195" i="1"/>
  <c r="DI194" i="1"/>
  <c r="DJ194" i="1"/>
  <c r="DI193" i="1"/>
  <c r="DJ193" i="1"/>
  <c r="DI192" i="1"/>
  <c r="DJ192" i="1"/>
  <c r="DI191" i="1"/>
  <c r="DJ191" i="1"/>
  <c r="DI190" i="1"/>
  <c r="DJ190" i="1"/>
  <c r="DI189" i="1"/>
  <c r="DJ189" i="1"/>
  <c r="DI188" i="1"/>
  <c r="DJ188" i="1"/>
  <c r="DI187" i="1"/>
  <c r="DJ187" i="1"/>
  <c r="DI186" i="1"/>
  <c r="DJ186" i="1"/>
  <c r="DI185" i="1"/>
  <c r="DJ185" i="1"/>
  <c r="DI184" i="1"/>
  <c r="DJ184" i="1"/>
  <c r="DI183" i="1"/>
  <c r="DJ183" i="1"/>
  <c r="DI182" i="1"/>
  <c r="DJ182" i="1"/>
  <c r="DI181" i="1"/>
  <c r="DJ181" i="1"/>
  <c r="DI180" i="1"/>
  <c r="DJ180" i="1"/>
  <c r="DI179" i="1"/>
  <c r="DJ179" i="1"/>
  <c r="DI178" i="1"/>
  <c r="DJ178" i="1"/>
  <c r="DI177" i="1"/>
  <c r="DJ177" i="1"/>
  <c r="DI176" i="1"/>
  <c r="DJ176" i="1"/>
  <c r="DI175" i="1"/>
  <c r="DJ175" i="1"/>
  <c r="DI174" i="1"/>
  <c r="DJ174" i="1"/>
  <c r="DI173" i="1"/>
  <c r="DJ173" i="1"/>
  <c r="DI172" i="1"/>
  <c r="DJ172" i="1"/>
  <c r="DI171" i="1"/>
  <c r="DJ171" i="1"/>
  <c r="DI170" i="1"/>
  <c r="DJ170" i="1"/>
  <c r="DI169" i="1"/>
  <c r="DJ169" i="1"/>
  <c r="DI168" i="1"/>
  <c r="DJ168" i="1"/>
  <c r="DI167" i="1"/>
  <c r="DJ167" i="1"/>
  <c r="DI166" i="1"/>
  <c r="DJ166" i="1"/>
  <c r="DI165" i="1"/>
  <c r="DJ165" i="1"/>
  <c r="DI164" i="1"/>
  <c r="DJ164" i="1"/>
  <c r="DJ163" i="1"/>
  <c r="DI163" i="1"/>
  <c r="DI162" i="1"/>
  <c r="DJ162" i="1"/>
  <c r="DJ161" i="1"/>
  <c r="DI161" i="1"/>
  <c r="DI160" i="1"/>
  <c r="DJ160" i="1"/>
  <c r="DI159" i="1"/>
  <c r="DJ159" i="1"/>
  <c r="DI158" i="1"/>
  <c r="DJ158" i="1"/>
  <c r="DI157" i="1"/>
  <c r="DJ157" i="1"/>
  <c r="DI156" i="1"/>
  <c r="DJ156" i="1"/>
  <c r="DJ155" i="1"/>
  <c r="DI155" i="1"/>
  <c r="DI154" i="1"/>
  <c r="DJ154" i="1"/>
  <c r="DI153" i="1"/>
  <c r="DJ153" i="1"/>
  <c r="DI152" i="1"/>
  <c r="DJ152" i="1"/>
  <c r="DI151" i="1"/>
  <c r="DJ151" i="1"/>
  <c r="DI150" i="1"/>
  <c r="DJ150" i="1"/>
  <c r="DI149" i="1"/>
  <c r="DJ149" i="1"/>
  <c r="DI148" i="1"/>
  <c r="DJ148" i="1"/>
  <c r="DI147" i="1"/>
  <c r="DJ147" i="1"/>
  <c r="DI146" i="1"/>
  <c r="DJ146" i="1"/>
  <c r="DJ145" i="1"/>
  <c r="DI145" i="1"/>
  <c r="DI144" i="1"/>
  <c r="DJ144" i="1"/>
  <c r="DI143" i="1"/>
  <c r="DJ143" i="1"/>
  <c r="DI142" i="1"/>
  <c r="DJ142" i="1"/>
  <c r="DI141" i="1"/>
  <c r="DJ141" i="1"/>
  <c r="DI140" i="1"/>
  <c r="DJ140" i="1"/>
  <c r="DI139" i="1"/>
  <c r="DJ139" i="1"/>
  <c r="DI138" i="1"/>
  <c r="DJ138" i="1"/>
  <c r="DI137" i="1"/>
  <c r="DJ137" i="1"/>
  <c r="DI136" i="1"/>
  <c r="DJ136" i="1"/>
  <c r="DI135" i="1"/>
  <c r="DJ135" i="1"/>
  <c r="DI134" i="1"/>
  <c r="DJ134" i="1"/>
  <c r="DI133" i="1"/>
  <c r="DJ133" i="1"/>
  <c r="DI132" i="1"/>
  <c r="DJ132" i="1"/>
  <c r="DI131" i="1"/>
  <c r="DJ131" i="1"/>
  <c r="DI130" i="1"/>
  <c r="DJ130" i="1"/>
  <c r="DJ129" i="1"/>
  <c r="DI129" i="1"/>
  <c r="DI128" i="1"/>
  <c r="DJ128" i="1"/>
  <c r="DI127" i="1"/>
  <c r="DJ127" i="1"/>
  <c r="DI126" i="1"/>
  <c r="DJ126" i="1"/>
  <c r="DI125" i="1"/>
  <c r="DJ125" i="1"/>
  <c r="DI124" i="1"/>
  <c r="DJ124" i="1"/>
  <c r="DI123" i="1"/>
  <c r="DJ123" i="1"/>
  <c r="DI122" i="1"/>
  <c r="DJ122" i="1"/>
  <c r="DI121" i="1"/>
  <c r="DJ121" i="1"/>
  <c r="DI120" i="1"/>
  <c r="DJ120" i="1"/>
  <c r="DI119" i="1"/>
  <c r="DJ119" i="1"/>
  <c r="DI118" i="1"/>
  <c r="DJ118" i="1"/>
  <c r="DI117" i="1"/>
  <c r="DJ117" i="1"/>
  <c r="DI116" i="1"/>
  <c r="DJ116" i="1"/>
  <c r="DI115" i="1"/>
  <c r="DJ115" i="1"/>
  <c r="DI114" i="1"/>
  <c r="DJ114" i="1"/>
  <c r="DJ113" i="1"/>
  <c r="DI113" i="1"/>
  <c r="DI112" i="1"/>
  <c r="DJ112" i="1"/>
  <c r="DI111" i="1"/>
  <c r="DJ111" i="1"/>
  <c r="DI110" i="1"/>
  <c r="DJ110" i="1"/>
  <c r="DI109" i="1"/>
  <c r="DJ109" i="1"/>
  <c r="DI108" i="1"/>
  <c r="DJ108" i="1"/>
  <c r="DI107" i="1"/>
  <c r="DJ107" i="1"/>
  <c r="DI106" i="1"/>
  <c r="DJ106" i="1"/>
  <c r="DI105" i="1"/>
  <c r="DJ105" i="1"/>
  <c r="DI104" i="1"/>
  <c r="DJ104" i="1"/>
  <c r="DI103" i="1"/>
  <c r="DJ103" i="1"/>
  <c r="DI102" i="1"/>
  <c r="DJ102" i="1"/>
  <c r="DI101" i="1"/>
  <c r="DJ101" i="1"/>
  <c r="DI100" i="1"/>
  <c r="DJ100" i="1"/>
  <c r="DI99" i="1"/>
  <c r="DJ99" i="1"/>
  <c r="DI98" i="1"/>
  <c r="DJ98" i="1"/>
  <c r="DJ97" i="1"/>
  <c r="DI97" i="1"/>
  <c r="DI96" i="1"/>
  <c r="DJ96" i="1"/>
  <c r="DI95" i="1"/>
  <c r="DJ95" i="1"/>
  <c r="DI94" i="1"/>
  <c r="DJ94" i="1"/>
  <c r="DI93" i="1"/>
  <c r="DJ93" i="1"/>
  <c r="DI92" i="1"/>
  <c r="DJ92" i="1"/>
  <c r="DI91" i="1"/>
  <c r="DJ91" i="1"/>
  <c r="DI90" i="1"/>
  <c r="DJ90" i="1"/>
  <c r="DI89" i="1"/>
  <c r="DJ89" i="1"/>
  <c r="DI88" i="1"/>
  <c r="DJ88" i="1"/>
  <c r="DI87" i="1"/>
  <c r="DJ87" i="1"/>
  <c r="DI86" i="1"/>
  <c r="DJ86" i="1"/>
  <c r="DI85" i="1"/>
  <c r="DJ85" i="1"/>
  <c r="DI84" i="1"/>
  <c r="DJ84" i="1"/>
  <c r="DI83" i="1"/>
  <c r="DJ83" i="1"/>
  <c r="DI82" i="1"/>
  <c r="DJ82" i="1"/>
  <c r="DJ81" i="1"/>
  <c r="DI81" i="1"/>
  <c r="DI80" i="1"/>
  <c r="DJ80" i="1"/>
  <c r="DI79" i="1"/>
  <c r="DJ79" i="1"/>
  <c r="DI78" i="1"/>
  <c r="DJ78" i="1"/>
  <c r="DI77" i="1"/>
  <c r="DJ77" i="1"/>
  <c r="DI76" i="1"/>
  <c r="DJ76" i="1"/>
  <c r="DI75" i="1"/>
  <c r="DJ75" i="1"/>
  <c r="DI74" i="1"/>
  <c r="DJ74" i="1"/>
  <c r="DI73" i="1"/>
  <c r="DJ73" i="1"/>
  <c r="DI72" i="1"/>
  <c r="DJ72" i="1"/>
  <c r="DI71" i="1"/>
  <c r="DJ71" i="1"/>
  <c r="DI70" i="1"/>
  <c r="DJ70" i="1"/>
  <c r="DI69" i="1"/>
  <c r="DJ69" i="1"/>
  <c r="DI68" i="1"/>
  <c r="DJ68" i="1"/>
  <c r="DI67" i="1"/>
  <c r="DJ67" i="1"/>
  <c r="DI66" i="1"/>
  <c r="DJ66" i="1"/>
  <c r="DI65" i="1"/>
  <c r="DJ65" i="1"/>
  <c r="DI64" i="1"/>
  <c r="DJ64" i="1"/>
  <c r="DI63" i="1"/>
  <c r="DJ63" i="1"/>
  <c r="DI62" i="1"/>
  <c r="DJ62" i="1"/>
  <c r="DI61" i="1"/>
  <c r="DJ61" i="1"/>
  <c r="DI60" i="1"/>
  <c r="DJ60" i="1"/>
  <c r="DI59" i="1"/>
  <c r="DJ59" i="1"/>
  <c r="DI58" i="1"/>
  <c r="DJ58" i="1"/>
  <c r="DJ57" i="1"/>
  <c r="DI57" i="1"/>
  <c r="DI56" i="1"/>
  <c r="DJ56" i="1"/>
  <c r="DI55" i="1"/>
  <c r="DJ55" i="1"/>
  <c r="DI54" i="1"/>
  <c r="DJ54" i="1"/>
  <c r="DI53" i="1"/>
  <c r="DJ53" i="1"/>
  <c r="DI52" i="1"/>
  <c r="DJ52" i="1"/>
  <c r="DI51" i="1"/>
  <c r="DJ51" i="1"/>
  <c r="DI50" i="1"/>
  <c r="DJ50" i="1"/>
  <c r="DI49" i="1"/>
  <c r="DJ49" i="1"/>
  <c r="DI48" i="1"/>
  <c r="DJ48" i="1"/>
  <c r="DI47" i="1"/>
  <c r="DJ47" i="1"/>
  <c r="DI46" i="1"/>
  <c r="DJ46" i="1"/>
  <c r="DI45" i="1"/>
  <c r="DJ45" i="1"/>
  <c r="DI44" i="1"/>
  <c r="DJ44" i="1"/>
  <c r="DI43" i="1"/>
  <c r="DJ43" i="1"/>
  <c r="DI42" i="1"/>
  <c r="DJ42" i="1"/>
  <c r="DI41" i="1"/>
  <c r="DJ41" i="1"/>
  <c r="DI40" i="1"/>
  <c r="DJ40" i="1"/>
  <c r="DI39" i="1"/>
  <c r="DJ39" i="1"/>
  <c r="DI38" i="1"/>
  <c r="DJ38" i="1"/>
  <c r="DJ37" i="1"/>
  <c r="DI37" i="1"/>
  <c r="DI36" i="1"/>
  <c r="DJ36" i="1"/>
  <c r="DI35" i="1"/>
  <c r="DJ35" i="1"/>
  <c r="DI34" i="1"/>
  <c r="DJ34" i="1"/>
  <c r="DI33" i="1"/>
  <c r="DJ33" i="1"/>
  <c r="DI32" i="1"/>
  <c r="DJ32" i="1"/>
  <c r="DI31" i="1"/>
  <c r="DJ31" i="1"/>
  <c r="DI30" i="1"/>
  <c r="DJ30" i="1"/>
  <c r="DI29" i="1"/>
  <c r="DJ29" i="1"/>
  <c r="DI28" i="1"/>
  <c r="DJ28" i="1"/>
  <c r="DI27" i="1"/>
  <c r="DJ27" i="1"/>
  <c r="DI26" i="1"/>
  <c r="DJ26" i="1"/>
  <c r="DJ25" i="1"/>
  <c r="DI25" i="1"/>
  <c r="DI24" i="1"/>
  <c r="DJ24" i="1"/>
  <c r="DI23" i="1"/>
  <c r="DJ23" i="1"/>
  <c r="DI22" i="1"/>
  <c r="DJ22" i="1"/>
  <c r="DI21" i="1"/>
  <c r="DJ21" i="1"/>
  <c r="DI20" i="1"/>
  <c r="DJ20" i="1"/>
  <c r="DI19" i="1"/>
  <c r="DJ19" i="1"/>
  <c r="DI18" i="1"/>
  <c r="DJ18" i="1"/>
  <c r="DI17" i="1"/>
  <c r="DJ17" i="1"/>
  <c r="DI16" i="1"/>
  <c r="DJ16" i="1"/>
  <c r="DI15" i="1"/>
  <c r="DJ15" i="1"/>
  <c r="DI14" i="1"/>
  <c r="DJ14" i="1"/>
  <c r="DI13" i="1"/>
  <c r="DJ13" i="1"/>
  <c r="DI12" i="1"/>
  <c r="DJ12" i="1"/>
  <c r="DI11" i="1"/>
  <c r="DJ11" i="1"/>
  <c r="DI10" i="1"/>
  <c r="DJ10" i="1"/>
  <c r="DI9" i="1"/>
  <c r="DJ9" i="1"/>
  <c r="DI8" i="1"/>
  <c r="DJ8" i="1"/>
  <c r="DI7" i="1"/>
  <c r="DJ7" i="1"/>
  <c r="DI6" i="1"/>
  <c r="DJ6" i="1"/>
  <c r="DI5" i="1"/>
  <c r="DJ5" i="1"/>
  <c r="DI4" i="1"/>
  <c r="DJ4" i="1"/>
  <c r="DI3" i="1"/>
  <c r="DJ3" i="1"/>
  <c r="DI2" i="1"/>
  <c r="DJ2" i="1"/>
  <c r="DC2125" i="1"/>
  <c r="DG2125" i="1"/>
  <c r="DC2124" i="1"/>
  <c r="DG2124" i="1"/>
  <c r="DC2123" i="1"/>
  <c r="DG2123" i="1"/>
  <c r="DC2122" i="1"/>
  <c r="DG2122" i="1"/>
  <c r="DC2121" i="1"/>
  <c r="DG2121" i="1"/>
  <c r="DC2120" i="1"/>
  <c r="DG2120" i="1"/>
  <c r="DC2119" i="1"/>
  <c r="DG2119" i="1"/>
  <c r="DC2118" i="1"/>
  <c r="DG2118" i="1"/>
  <c r="DC2117" i="1"/>
  <c r="DG2117" i="1"/>
  <c r="DC2116" i="1"/>
  <c r="DG2116" i="1"/>
  <c r="DC2115" i="1"/>
  <c r="DG2115" i="1"/>
  <c r="DC2114" i="1"/>
  <c r="DG2114" i="1"/>
  <c r="DC2113" i="1"/>
  <c r="DG2113" i="1"/>
  <c r="DC2112" i="1"/>
  <c r="DG2112" i="1"/>
  <c r="DC2111" i="1"/>
  <c r="DG2111" i="1"/>
  <c r="DC2110" i="1"/>
  <c r="DG2110" i="1"/>
  <c r="DC2109" i="1"/>
  <c r="DG2109" i="1"/>
  <c r="DC2108" i="1"/>
  <c r="DG2108" i="1"/>
  <c r="DC2107" i="1"/>
  <c r="DG2107" i="1"/>
  <c r="DC2106" i="1"/>
  <c r="DG2106" i="1"/>
  <c r="DC2105" i="1"/>
  <c r="DG2105" i="1"/>
  <c r="DC2104" i="1"/>
  <c r="DG2104" i="1"/>
  <c r="DC2103" i="1"/>
  <c r="DG2103" i="1"/>
  <c r="DC2102" i="1"/>
  <c r="DG2102" i="1"/>
  <c r="DC2101" i="1"/>
  <c r="DG2101" i="1"/>
  <c r="DC2100" i="1"/>
  <c r="DG2100" i="1"/>
  <c r="DC2099" i="1"/>
  <c r="DG2099" i="1"/>
  <c r="DC2098" i="1"/>
  <c r="DG2098" i="1"/>
  <c r="DC2097" i="1"/>
  <c r="DG2097" i="1"/>
  <c r="DC2096" i="1"/>
  <c r="DG2096" i="1"/>
  <c r="DC2095" i="1"/>
  <c r="DG2095" i="1"/>
  <c r="DC2094" i="1"/>
  <c r="DG2094" i="1"/>
  <c r="DC2093" i="1"/>
  <c r="DG2093" i="1"/>
  <c r="DC2092" i="1"/>
  <c r="DG2092" i="1"/>
  <c r="DC2091" i="1"/>
  <c r="DG2091" i="1"/>
  <c r="DC2090" i="1"/>
  <c r="DG2090" i="1"/>
  <c r="DC2089" i="1"/>
  <c r="DG2089" i="1"/>
  <c r="DC2088" i="1"/>
  <c r="DG2088" i="1"/>
  <c r="DC2087" i="1"/>
  <c r="DG2087" i="1"/>
  <c r="DC2086" i="1"/>
  <c r="DG2086" i="1"/>
  <c r="DC2085" i="1"/>
  <c r="DG2085" i="1"/>
  <c r="DC2084" i="1"/>
  <c r="DG2084" i="1"/>
  <c r="DC2083" i="1"/>
  <c r="DG2083" i="1"/>
  <c r="DC2082" i="1"/>
  <c r="DG2082" i="1"/>
  <c r="DC2081" i="1"/>
  <c r="DG2081" i="1"/>
  <c r="DC2080" i="1"/>
  <c r="DG2080" i="1"/>
  <c r="DC2079" i="1"/>
  <c r="DG2079" i="1"/>
  <c r="DC2078" i="1"/>
  <c r="DG2078" i="1"/>
  <c r="DC2077" i="1"/>
  <c r="DG2077" i="1"/>
  <c r="DC2076" i="1"/>
  <c r="DG2076" i="1"/>
  <c r="DC2075" i="1"/>
  <c r="DG2075" i="1"/>
  <c r="DC2074" i="1"/>
  <c r="DG2074" i="1"/>
  <c r="DC2073" i="1"/>
  <c r="DG2073" i="1"/>
  <c r="DC2072" i="1"/>
  <c r="DG2072" i="1"/>
  <c r="DC2071" i="1"/>
  <c r="DG2071" i="1"/>
  <c r="DC2070" i="1"/>
  <c r="DG2070" i="1"/>
  <c r="DC2069" i="1"/>
  <c r="DG2069" i="1"/>
  <c r="DC2068" i="1"/>
  <c r="DG2068" i="1"/>
  <c r="DC2067" i="1"/>
  <c r="DG2067" i="1"/>
  <c r="DC2066" i="1"/>
  <c r="DG2066" i="1"/>
  <c r="DC2065" i="1"/>
  <c r="DG2065" i="1"/>
  <c r="DC2064" i="1"/>
  <c r="DG2064" i="1"/>
  <c r="DC2063" i="1"/>
  <c r="DG2063" i="1"/>
  <c r="DC2062" i="1"/>
  <c r="DG2062" i="1"/>
  <c r="DC2061" i="1"/>
  <c r="DG2061" i="1"/>
  <c r="DC2060" i="1"/>
  <c r="DG2060" i="1"/>
  <c r="DC2059" i="1"/>
  <c r="DG2059" i="1"/>
  <c r="DC2058" i="1"/>
  <c r="DG2058" i="1"/>
  <c r="DC2057" i="1"/>
  <c r="DG2057" i="1"/>
  <c r="DC2056" i="1"/>
  <c r="DG2056" i="1"/>
  <c r="DC2055" i="1"/>
  <c r="DG2055" i="1"/>
  <c r="DC2054" i="1"/>
  <c r="DG2054" i="1"/>
  <c r="DC2053" i="1"/>
  <c r="DG2053" i="1"/>
  <c r="DC2052" i="1"/>
  <c r="DG2052" i="1"/>
  <c r="DC2051" i="1"/>
  <c r="DG2051" i="1"/>
  <c r="DC2050" i="1"/>
  <c r="DG2050" i="1"/>
  <c r="DC2049" i="1"/>
  <c r="DG2049" i="1"/>
  <c r="DC2048" i="1"/>
  <c r="DG2048" i="1"/>
  <c r="DC2047" i="1"/>
  <c r="DG2047" i="1"/>
  <c r="DC2046" i="1"/>
  <c r="DG2046" i="1"/>
  <c r="DC2045" i="1"/>
  <c r="DG2045" i="1"/>
  <c r="DC2044" i="1"/>
  <c r="DG2044" i="1"/>
  <c r="DC2043" i="1"/>
  <c r="DG2043" i="1"/>
  <c r="DC2042" i="1"/>
  <c r="DG2042" i="1"/>
  <c r="DC2041" i="1"/>
  <c r="DG2041" i="1"/>
  <c r="DC2040" i="1"/>
  <c r="DG2040" i="1"/>
  <c r="DC2039" i="1"/>
  <c r="DG2039" i="1"/>
  <c r="DC2038" i="1"/>
  <c r="DG2038" i="1"/>
  <c r="DC2037" i="1"/>
  <c r="DG2037" i="1"/>
  <c r="DC2036" i="1"/>
  <c r="DG2036" i="1"/>
  <c r="DC2035" i="1"/>
  <c r="DG2035" i="1"/>
  <c r="DC2034" i="1"/>
  <c r="DG2034" i="1"/>
  <c r="DC2033" i="1"/>
  <c r="DG2033" i="1"/>
  <c r="DC2032" i="1"/>
  <c r="DG2032" i="1"/>
  <c r="DC2031" i="1"/>
  <c r="DG2031" i="1"/>
  <c r="DC2030" i="1"/>
  <c r="DG2030" i="1"/>
  <c r="DC2029" i="1"/>
  <c r="DG2029" i="1"/>
  <c r="DC2028" i="1"/>
  <c r="DG2028" i="1"/>
  <c r="DC2027" i="1"/>
  <c r="DG2027" i="1"/>
  <c r="DC2026" i="1"/>
  <c r="DG2026" i="1"/>
  <c r="DC2025" i="1"/>
  <c r="DG2025" i="1"/>
  <c r="DC2024" i="1"/>
  <c r="DG2024" i="1"/>
  <c r="DC2023" i="1"/>
  <c r="DG2023" i="1"/>
  <c r="DC2022" i="1"/>
  <c r="DG2022" i="1"/>
  <c r="DC2021" i="1"/>
  <c r="DG2021" i="1"/>
  <c r="DC2020" i="1"/>
  <c r="DG2020" i="1"/>
  <c r="DC2019" i="1"/>
  <c r="DG2019" i="1"/>
  <c r="DC2018" i="1"/>
  <c r="DG2018" i="1"/>
  <c r="DC2017" i="1"/>
  <c r="DG2017" i="1"/>
  <c r="DC2016" i="1"/>
  <c r="DG2016" i="1"/>
  <c r="DC2015" i="1"/>
  <c r="DG2015" i="1"/>
  <c r="DC2014" i="1"/>
  <c r="DG2014" i="1"/>
  <c r="DC2013" i="1"/>
  <c r="DG2013" i="1"/>
  <c r="DC2012" i="1"/>
  <c r="DG2012" i="1"/>
  <c r="DC2011" i="1"/>
  <c r="DG2011" i="1"/>
  <c r="DC2010" i="1"/>
  <c r="DG2010" i="1"/>
  <c r="DC2009" i="1"/>
  <c r="DG2009" i="1"/>
  <c r="DC2008" i="1"/>
  <c r="DG2008" i="1"/>
  <c r="DC2007" i="1"/>
  <c r="DG2007" i="1"/>
  <c r="DC2006" i="1"/>
  <c r="DG2006" i="1"/>
  <c r="DC2005" i="1"/>
  <c r="DG2005" i="1"/>
  <c r="DC2004" i="1"/>
  <c r="DG2004" i="1"/>
  <c r="DC2003" i="1"/>
  <c r="DG2003" i="1"/>
  <c r="DC2002" i="1"/>
  <c r="DG2002" i="1"/>
  <c r="DC2001" i="1"/>
  <c r="DG2001" i="1"/>
  <c r="DC2000" i="1"/>
  <c r="DG2000" i="1"/>
  <c r="DC1999" i="1"/>
  <c r="DG1999" i="1"/>
  <c r="DC1998" i="1"/>
  <c r="DG1998" i="1"/>
  <c r="DC1997" i="1"/>
  <c r="DG1997" i="1"/>
  <c r="DC1996" i="1"/>
  <c r="DG1996" i="1"/>
  <c r="DC1995" i="1"/>
  <c r="DG1995" i="1"/>
  <c r="DC1994" i="1"/>
  <c r="DG1994" i="1"/>
  <c r="DC1993" i="1"/>
  <c r="DG1993" i="1"/>
  <c r="DC1992" i="1"/>
  <c r="DG1992" i="1"/>
  <c r="DC1991" i="1"/>
  <c r="DG1991" i="1"/>
  <c r="DC1990" i="1"/>
  <c r="DG1990" i="1"/>
  <c r="DC1989" i="1"/>
  <c r="DG1989" i="1"/>
  <c r="DC1988" i="1"/>
  <c r="DG1988" i="1"/>
  <c r="DC1987" i="1"/>
  <c r="DG1987" i="1"/>
  <c r="DC1986" i="1"/>
  <c r="DG1986" i="1"/>
  <c r="DC1985" i="1"/>
  <c r="DG1985" i="1"/>
  <c r="DC1984" i="1"/>
  <c r="DG1984" i="1"/>
  <c r="DC1983" i="1"/>
  <c r="DG1983" i="1"/>
  <c r="DC1982" i="1"/>
  <c r="DG1982" i="1"/>
  <c r="DC1981" i="1"/>
  <c r="DG1981" i="1"/>
  <c r="DC1980" i="1"/>
  <c r="DG1980" i="1"/>
  <c r="DC1979" i="1"/>
  <c r="DG1979" i="1"/>
  <c r="DC1978" i="1"/>
  <c r="DG1978" i="1"/>
  <c r="DC1977" i="1"/>
  <c r="DG1977" i="1"/>
  <c r="DC1976" i="1"/>
  <c r="DG1976" i="1"/>
  <c r="DC1975" i="1"/>
  <c r="DG1975" i="1"/>
  <c r="DC1974" i="1"/>
  <c r="DG1974" i="1"/>
  <c r="DC1973" i="1"/>
  <c r="DG1973" i="1"/>
  <c r="DC1972" i="1"/>
  <c r="DG1972" i="1"/>
  <c r="DC1971" i="1"/>
  <c r="DG1971" i="1"/>
  <c r="DC1970" i="1"/>
  <c r="DG1970" i="1"/>
  <c r="DC1969" i="1"/>
  <c r="DG1969" i="1"/>
  <c r="DC1968" i="1"/>
  <c r="DG1968" i="1"/>
  <c r="DC1967" i="1"/>
  <c r="DG1967" i="1"/>
  <c r="DC1966" i="1"/>
  <c r="DG1966" i="1"/>
  <c r="DC1965" i="1"/>
  <c r="DG1965" i="1"/>
  <c r="DC1964" i="1"/>
  <c r="DG1964" i="1"/>
  <c r="DC1963" i="1"/>
  <c r="DG1963" i="1"/>
  <c r="DC1962" i="1"/>
  <c r="DG1962" i="1"/>
  <c r="DC1961" i="1"/>
  <c r="DG1961" i="1"/>
  <c r="DC1960" i="1"/>
  <c r="DG1960" i="1"/>
  <c r="DC1959" i="1"/>
  <c r="DG1959" i="1"/>
  <c r="DC1958" i="1"/>
  <c r="DG1958" i="1"/>
  <c r="DC1957" i="1"/>
  <c r="DG1957" i="1"/>
  <c r="DC1956" i="1"/>
  <c r="DG1956" i="1"/>
  <c r="DC1955" i="1"/>
  <c r="DG1955" i="1"/>
  <c r="DC1954" i="1"/>
  <c r="DG1954" i="1"/>
  <c r="DC1953" i="1"/>
  <c r="DG1953" i="1"/>
  <c r="DC1952" i="1"/>
  <c r="DG1952" i="1"/>
  <c r="DC1951" i="1"/>
  <c r="DG1951" i="1"/>
  <c r="DC1950" i="1"/>
  <c r="DG1950" i="1"/>
  <c r="DC1949" i="1"/>
  <c r="DG1949" i="1"/>
  <c r="DC1948" i="1"/>
  <c r="DG1948" i="1"/>
  <c r="DC1947" i="1"/>
  <c r="DG1947" i="1"/>
  <c r="DC1946" i="1"/>
  <c r="DG1946" i="1"/>
  <c r="DC1945" i="1"/>
  <c r="DG1945" i="1"/>
  <c r="DC1944" i="1"/>
  <c r="DG1944" i="1"/>
  <c r="DC1943" i="1"/>
  <c r="DG1943" i="1"/>
  <c r="DC1942" i="1"/>
  <c r="DG1942" i="1"/>
  <c r="DC1941" i="1"/>
  <c r="DG1941" i="1"/>
  <c r="DC1940" i="1"/>
  <c r="DG1940" i="1"/>
  <c r="DC1939" i="1"/>
  <c r="DG1939" i="1"/>
  <c r="DC1938" i="1"/>
  <c r="DG1938" i="1"/>
  <c r="DC1937" i="1"/>
  <c r="DG1937" i="1"/>
  <c r="DC1936" i="1"/>
  <c r="DG1936" i="1"/>
  <c r="DC1935" i="1"/>
  <c r="DG1935" i="1"/>
  <c r="DC1934" i="1"/>
  <c r="DG1934" i="1"/>
  <c r="DC1933" i="1"/>
  <c r="DG1933" i="1"/>
  <c r="DC1932" i="1"/>
  <c r="DG1932" i="1"/>
  <c r="DC1931" i="1"/>
  <c r="DG1931" i="1"/>
  <c r="DC1930" i="1"/>
  <c r="DG1930" i="1"/>
  <c r="DC1929" i="1"/>
  <c r="DG1929" i="1"/>
  <c r="DC1928" i="1"/>
  <c r="DG1928" i="1"/>
  <c r="DC1927" i="1"/>
  <c r="DG1927" i="1"/>
  <c r="DC1926" i="1"/>
  <c r="DG1926" i="1"/>
  <c r="DC1925" i="1"/>
  <c r="DG1925" i="1"/>
  <c r="DC1924" i="1"/>
  <c r="DG1924" i="1"/>
  <c r="DC1923" i="1"/>
  <c r="DG1923" i="1"/>
  <c r="DC1922" i="1"/>
  <c r="DG1922" i="1"/>
  <c r="DC1921" i="1"/>
  <c r="DG1921" i="1"/>
  <c r="DC1920" i="1"/>
  <c r="DG1920" i="1"/>
  <c r="DC1919" i="1"/>
  <c r="DG1919" i="1"/>
  <c r="DC1918" i="1"/>
  <c r="DG1918" i="1"/>
  <c r="DC1917" i="1"/>
  <c r="DG1917" i="1"/>
  <c r="DC1916" i="1"/>
  <c r="DG1916" i="1"/>
  <c r="DC1915" i="1"/>
  <c r="DG1915" i="1"/>
  <c r="DC1914" i="1"/>
  <c r="DG1914" i="1"/>
  <c r="DC1913" i="1"/>
  <c r="DG1913" i="1"/>
  <c r="DC1912" i="1"/>
  <c r="DG1912" i="1"/>
  <c r="DC1911" i="1"/>
  <c r="DG1911" i="1"/>
  <c r="DC1910" i="1"/>
  <c r="DG1910" i="1"/>
  <c r="DC1909" i="1"/>
  <c r="DG1909" i="1"/>
  <c r="DC1908" i="1"/>
  <c r="DG1908" i="1"/>
  <c r="DC1907" i="1"/>
  <c r="DG1907" i="1"/>
  <c r="DC1906" i="1"/>
  <c r="DG1906" i="1"/>
  <c r="DC1905" i="1"/>
  <c r="DG1905" i="1"/>
  <c r="DC1904" i="1"/>
  <c r="DG1904" i="1"/>
  <c r="DC1903" i="1"/>
  <c r="DG1903" i="1"/>
  <c r="DC1902" i="1"/>
  <c r="DG1902" i="1"/>
  <c r="DC1901" i="1"/>
  <c r="DG1901" i="1"/>
  <c r="DC1900" i="1"/>
  <c r="DG1900" i="1"/>
  <c r="DC1899" i="1"/>
  <c r="DG1899" i="1"/>
  <c r="DC1898" i="1"/>
  <c r="DG1898" i="1"/>
  <c r="DC1897" i="1"/>
  <c r="DG1897" i="1"/>
  <c r="DC1896" i="1"/>
  <c r="DG1896" i="1"/>
  <c r="DC1895" i="1"/>
  <c r="DG1895" i="1"/>
  <c r="DC1894" i="1"/>
  <c r="DG1894" i="1"/>
  <c r="DC1893" i="1"/>
  <c r="DG1893" i="1"/>
  <c r="DC1892" i="1"/>
  <c r="DG1892" i="1"/>
  <c r="DC1891" i="1"/>
  <c r="DG1891" i="1"/>
  <c r="DC1890" i="1"/>
  <c r="DG1890" i="1"/>
  <c r="DC1889" i="1"/>
  <c r="DG1889" i="1"/>
  <c r="DC1888" i="1"/>
  <c r="DG1888" i="1"/>
  <c r="DC1887" i="1"/>
  <c r="DG1887" i="1"/>
  <c r="DC1886" i="1"/>
  <c r="DG1886" i="1"/>
  <c r="DC1885" i="1"/>
  <c r="DG1885" i="1"/>
  <c r="DC1884" i="1"/>
  <c r="DG1884" i="1"/>
  <c r="DC1883" i="1"/>
  <c r="DG1883" i="1"/>
  <c r="DC1882" i="1"/>
  <c r="DG1882" i="1"/>
  <c r="DC1881" i="1"/>
  <c r="DG1881" i="1"/>
  <c r="DC1880" i="1"/>
  <c r="DG1880" i="1"/>
  <c r="DC1879" i="1"/>
  <c r="DG1879" i="1"/>
  <c r="DC1878" i="1"/>
  <c r="DG1878" i="1"/>
  <c r="DC1877" i="1"/>
  <c r="DG1877" i="1"/>
  <c r="DC1876" i="1"/>
  <c r="DG1876" i="1"/>
  <c r="DC1875" i="1"/>
  <c r="DG1875" i="1"/>
  <c r="DC1874" i="1"/>
  <c r="DG1874" i="1"/>
  <c r="DC1873" i="1"/>
  <c r="DG1873" i="1"/>
  <c r="DC1872" i="1"/>
  <c r="DG1872" i="1"/>
  <c r="DC1871" i="1"/>
  <c r="DG1871" i="1"/>
  <c r="DC1870" i="1"/>
  <c r="DG1870" i="1"/>
  <c r="DC1869" i="1"/>
  <c r="DG1869" i="1"/>
  <c r="DC1868" i="1"/>
  <c r="DG1868" i="1"/>
  <c r="DC1867" i="1"/>
  <c r="DG1867" i="1"/>
  <c r="DC1866" i="1"/>
  <c r="DG1866" i="1"/>
  <c r="DC1865" i="1"/>
  <c r="DG1865" i="1"/>
  <c r="DC1864" i="1"/>
  <c r="DG1864" i="1"/>
  <c r="DC1863" i="1"/>
  <c r="DG1863" i="1"/>
  <c r="DC1862" i="1"/>
  <c r="DG1862" i="1"/>
  <c r="DC1861" i="1"/>
  <c r="DG1861" i="1"/>
  <c r="DC1860" i="1"/>
  <c r="DG1860" i="1"/>
  <c r="DC1859" i="1"/>
  <c r="DG1859" i="1"/>
  <c r="DC1858" i="1"/>
  <c r="DG1858" i="1"/>
  <c r="DC1857" i="1"/>
  <c r="DG1857" i="1"/>
  <c r="DC1856" i="1"/>
  <c r="DG1856" i="1"/>
  <c r="DC1855" i="1"/>
  <c r="DG1855" i="1"/>
  <c r="DC1854" i="1"/>
  <c r="DG1854" i="1"/>
  <c r="DC1853" i="1"/>
  <c r="DG1853" i="1"/>
  <c r="DC1852" i="1"/>
  <c r="DG1852" i="1"/>
  <c r="DC1851" i="1"/>
  <c r="DG1851" i="1"/>
  <c r="DC1850" i="1"/>
  <c r="DG1850" i="1"/>
  <c r="DC1849" i="1"/>
  <c r="DG1849" i="1"/>
  <c r="DC1848" i="1"/>
  <c r="DG1848" i="1"/>
  <c r="DC1847" i="1"/>
  <c r="DG1847" i="1"/>
  <c r="DC1846" i="1"/>
  <c r="DG1846" i="1"/>
  <c r="DC1845" i="1"/>
  <c r="DG1845" i="1"/>
  <c r="DC1844" i="1"/>
  <c r="DG1844" i="1"/>
  <c r="DC1843" i="1"/>
  <c r="DG1843" i="1"/>
  <c r="DC1842" i="1"/>
  <c r="DG1842" i="1"/>
  <c r="DC1841" i="1"/>
  <c r="DG1841" i="1"/>
  <c r="DC1840" i="1"/>
  <c r="DG1840" i="1"/>
  <c r="DC1839" i="1"/>
  <c r="DG1839" i="1"/>
  <c r="DC1838" i="1"/>
  <c r="DG1838" i="1"/>
  <c r="DC1837" i="1"/>
  <c r="DG1837" i="1"/>
  <c r="DC1836" i="1"/>
  <c r="DG1836" i="1"/>
  <c r="DC1835" i="1"/>
  <c r="DG1835" i="1"/>
  <c r="DC1834" i="1"/>
  <c r="DG1834" i="1"/>
  <c r="DC1833" i="1"/>
  <c r="DG1833" i="1"/>
  <c r="DC1832" i="1"/>
  <c r="DG1832" i="1"/>
  <c r="DC1831" i="1"/>
  <c r="DG1831" i="1"/>
  <c r="DC1830" i="1"/>
  <c r="DG1830" i="1"/>
  <c r="DC1829" i="1"/>
  <c r="DG1829" i="1"/>
  <c r="DC1828" i="1"/>
  <c r="DG1828" i="1"/>
  <c r="DC1827" i="1"/>
  <c r="DG1827" i="1"/>
  <c r="DC1826" i="1"/>
  <c r="DG1826" i="1"/>
  <c r="DC1825" i="1"/>
  <c r="DG1825" i="1"/>
  <c r="DC1824" i="1"/>
  <c r="DG1824" i="1"/>
  <c r="DC1823" i="1"/>
  <c r="DG1823" i="1"/>
  <c r="DC1822" i="1"/>
  <c r="DG1822" i="1"/>
  <c r="DC1821" i="1"/>
  <c r="DG1821" i="1"/>
  <c r="DC1820" i="1"/>
  <c r="DG1820" i="1"/>
  <c r="DC1819" i="1"/>
  <c r="DG1819" i="1"/>
  <c r="DC1818" i="1"/>
  <c r="DG1818" i="1"/>
  <c r="DC1817" i="1"/>
  <c r="DG1817" i="1"/>
  <c r="DC1816" i="1"/>
  <c r="DG1816" i="1"/>
  <c r="DC1815" i="1"/>
  <c r="DG1815" i="1"/>
  <c r="DC1814" i="1"/>
  <c r="DG1814" i="1"/>
  <c r="DC1813" i="1"/>
  <c r="DG1813" i="1"/>
  <c r="DC1812" i="1"/>
  <c r="DG1812" i="1"/>
  <c r="DC1811" i="1"/>
  <c r="DG1811" i="1"/>
  <c r="DC1810" i="1"/>
  <c r="DG1810" i="1"/>
  <c r="DC1809" i="1"/>
  <c r="DG1809" i="1"/>
  <c r="DC1808" i="1"/>
  <c r="DG1808" i="1"/>
  <c r="DC1807" i="1"/>
  <c r="DG1807" i="1"/>
  <c r="DC1806" i="1"/>
  <c r="DG1806" i="1"/>
  <c r="DC1805" i="1"/>
  <c r="DG1805" i="1"/>
  <c r="DC1804" i="1"/>
  <c r="DG1804" i="1"/>
  <c r="DC1803" i="1"/>
  <c r="DG1803" i="1"/>
  <c r="DC1802" i="1"/>
  <c r="DG1802" i="1"/>
  <c r="DC1801" i="1"/>
  <c r="DG1801" i="1"/>
  <c r="DC1800" i="1"/>
  <c r="DG1800" i="1"/>
  <c r="DC1799" i="1"/>
  <c r="DG1799" i="1"/>
  <c r="DC1798" i="1"/>
  <c r="DG1798" i="1"/>
  <c r="DC1797" i="1"/>
  <c r="DG1797" i="1"/>
  <c r="DC1796" i="1"/>
  <c r="DG1796" i="1"/>
  <c r="DC1795" i="1"/>
  <c r="DG1795" i="1"/>
  <c r="DC1794" i="1"/>
  <c r="DG1794" i="1"/>
  <c r="DC1793" i="1"/>
  <c r="DG1793" i="1"/>
  <c r="DC1792" i="1"/>
  <c r="DG1792" i="1"/>
  <c r="DC1791" i="1"/>
  <c r="DG1791" i="1"/>
  <c r="DC1790" i="1"/>
  <c r="DG1790" i="1"/>
  <c r="DC1789" i="1"/>
  <c r="DG1789" i="1"/>
  <c r="DC1788" i="1"/>
  <c r="DG1788" i="1"/>
  <c r="DC1787" i="1"/>
  <c r="DG1787" i="1"/>
  <c r="DC1786" i="1"/>
  <c r="DG1786" i="1"/>
  <c r="DC1785" i="1"/>
  <c r="DG1785" i="1"/>
  <c r="DC1784" i="1"/>
  <c r="DG1784" i="1"/>
  <c r="DC1783" i="1"/>
  <c r="DG1783" i="1"/>
  <c r="DC1782" i="1"/>
  <c r="DG1782" i="1"/>
  <c r="DC1781" i="1"/>
  <c r="DG1781" i="1"/>
  <c r="DC1780" i="1"/>
  <c r="DG1780" i="1"/>
  <c r="DC1779" i="1"/>
  <c r="DG1779" i="1"/>
  <c r="DC1778" i="1"/>
  <c r="DG1778" i="1"/>
  <c r="DC1777" i="1"/>
  <c r="DG1777" i="1"/>
  <c r="DC1776" i="1"/>
  <c r="DG1776" i="1"/>
  <c r="DC1775" i="1"/>
  <c r="DG1775" i="1"/>
  <c r="DC1774" i="1"/>
  <c r="DG1774" i="1"/>
  <c r="DC1773" i="1"/>
  <c r="DG1773" i="1"/>
  <c r="DC1772" i="1"/>
  <c r="DG1772" i="1"/>
  <c r="DC1771" i="1"/>
  <c r="DG1771" i="1"/>
  <c r="DC1770" i="1"/>
  <c r="DG1770" i="1"/>
  <c r="DC1769" i="1"/>
  <c r="DG1769" i="1"/>
  <c r="DC1768" i="1"/>
  <c r="DG1768" i="1"/>
  <c r="DC1767" i="1"/>
  <c r="DG1767" i="1"/>
  <c r="DC1766" i="1"/>
  <c r="DG1766" i="1"/>
  <c r="DC1765" i="1"/>
  <c r="DG1765" i="1"/>
  <c r="DC1764" i="1"/>
  <c r="DG1764" i="1"/>
  <c r="DC1763" i="1"/>
  <c r="DG1763" i="1"/>
  <c r="DC1762" i="1"/>
  <c r="DG1762" i="1"/>
  <c r="DC1761" i="1"/>
  <c r="DG1761" i="1"/>
  <c r="DC1760" i="1"/>
  <c r="DG1760" i="1"/>
  <c r="DC1759" i="1"/>
  <c r="DG1759" i="1"/>
  <c r="DC1758" i="1"/>
  <c r="DG1758" i="1"/>
  <c r="DC1757" i="1"/>
  <c r="DG1757" i="1"/>
  <c r="DC1756" i="1"/>
  <c r="DG1756" i="1"/>
  <c r="DC1755" i="1"/>
  <c r="DG1755" i="1"/>
  <c r="DC1754" i="1"/>
  <c r="DG1754" i="1"/>
  <c r="DC1753" i="1"/>
  <c r="DG1753" i="1"/>
  <c r="DC1752" i="1"/>
  <c r="DG1752" i="1"/>
  <c r="DC1751" i="1"/>
  <c r="DG1751" i="1"/>
  <c r="DC1750" i="1"/>
  <c r="DG1750" i="1"/>
  <c r="DC1749" i="1"/>
  <c r="DG1749" i="1"/>
  <c r="DC1748" i="1"/>
  <c r="DG1748" i="1"/>
  <c r="DC1747" i="1"/>
  <c r="DG1747" i="1"/>
  <c r="DC1746" i="1"/>
  <c r="DG1746" i="1"/>
  <c r="DC1745" i="1"/>
  <c r="DG1745" i="1"/>
  <c r="DC1744" i="1"/>
  <c r="DG1744" i="1"/>
  <c r="DC1743" i="1"/>
  <c r="DG1743" i="1"/>
  <c r="DC1742" i="1"/>
  <c r="DG1742" i="1"/>
  <c r="DC1741" i="1"/>
  <c r="DG1741" i="1"/>
  <c r="DC1740" i="1"/>
  <c r="DG1740" i="1"/>
  <c r="DC1739" i="1"/>
  <c r="DG1739" i="1"/>
  <c r="DC1738" i="1"/>
  <c r="DG1738" i="1"/>
  <c r="DC1737" i="1"/>
  <c r="DG1737" i="1"/>
  <c r="DC1736" i="1"/>
  <c r="DG1736" i="1"/>
  <c r="DC1735" i="1"/>
  <c r="DG1735" i="1"/>
  <c r="DC1734" i="1"/>
  <c r="DG1734" i="1"/>
  <c r="DC1733" i="1"/>
  <c r="DG1733" i="1"/>
  <c r="DC1732" i="1"/>
  <c r="DG1732" i="1"/>
  <c r="DC1731" i="1"/>
  <c r="DG1731" i="1"/>
  <c r="DC1730" i="1"/>
  <c r="DG1730" i="1"/>
  <c r="DC1729" i="1"/>
  <c r="DG1729" i="1"/>
  <c r="DC1728" i="1"/>
  <c r="DG1728" i="1"/>
  <c r="DC1727" i="1"/>
  <c r="DG1727" i="1"/>
  <c r="DC1726" i="1"/>
  <c r="DG1726" i="1"/>
  <c r="DC1725" i="1"/>
  <c r="DG1725" i="1"/>
  <c r="DC1724" i="1"/>
  <c r="DG1724" i="1"/>
  <c r="DC1723" i="1"/>
  <c r="DG1723" i="1"/>
  <c r="DC1722" i="1"/>
  <c r="DG1722" i="1"/>
  <c r="DC1721" i="1"/>
  <c r="DG1721" i="1"/>
  <c r="DC1720" i="1"/>
  <c r="DG1720" i="1"/>
  <c r="DC1719" i="1"/>
  <c r="DG1719" i="1"/>
  <c r="DC1718" i="1"/>
  <c r="DG1718" i="1"/>
  <c r="DC1717" i="1"/>
  <c r="DG1717" i="1"/>
  <c r="DC1716" i="1"/>
  <c r="DG1716" i="1"/>
  <c r="DC1715" i="1"/>
  <c r="DG1715" i="1"/>
  <c r="DC1714" i="1"/>
  <c r="DG1714" i="1"/>
  <c r="DC1713" i="1"/>
  <c r="DG1713" i="1"/>
  <c r="DC1712" i="1"/>
  <c r="DG1712" i="1"/>
  <c r="DC1711" i="1"/>
  <c r="DG1711" i="1"/>
  <c r="DC1710" i="1"/>
  <c r="DG1710" i="1"/>
  <c r="DC1709" i="1"/>
  <c r="DG1709" i="1"/>
  <c r="DC1708" i="1"/>
  <c r="DG1708" i="1"/>
  <c r="DC1707" i="1"/>
  <c r="DG1707" i="1"/>
  <c r="DC1706" i="1"/>
  <c r="DG1706" i="1"/>
  <c r="DC1705" i="1"/>
  <c r="DG1705" i="1"/>
  <c r="DC1704" i="1"/>
  <c r="DG1704" i="1"/>
  <c r="DC1703" i="1"/>
  <c r="DG1703" i="1"/>
  <c r="DC1702" i="1"/>
  <c r="DG1702" i="1"/>
  <c r="DC1701" i="1"/>
  <c r="DG1701" i="1"/>
  <c r="DC1700" i="1"/>
  <c r="DG1700" i="1"/>
  <c r="DC1699" i="1"/>
  <c r="DG1699" i="1"/>
  <c r="DC1698" i="1"/>
  <c r="DG1698" i="1"/>
  <c r="DC1697" i="1"/>
  <c r="DG1697" i="1"/>
  <c r="DC1696" i="1"/>
  <c r="DG1696" i="1"/>
  <c r="DC1695" i="1"/>
  <c r="DG1695" i="1"/>
  <c r="DC1694" i="1"/>
  <c r="DG1694" i="1"/>
  <c r="DC1693" i="1"/>
  <c r="DG1693" i="1"/>
  <c r="DC1692" i="1"/>
  <c r="DG1692" i="1"/>
  <c r="DC1691" i="1"/>
  <c r="DG1691" i="1"/>
  <c r="DC1690" i="1"/>
  <c r="DG1690" i="1"/>
  <c r="DC1689" i="1"/>
  <c r="DG1689" i="1"/>
  <c r="DC1688" i="1"/>
  <c r="DG1688" i="1"/>
  <c r="DC1687" i="1"/>
  <c r="DG1687" i="1"/>
  <c r="DC1686" i="1"/>
  <c r="DG1686" i="1"/>
  <c r="DC1685" i="1"/>
  <c r="DG1685" i="1"/>
  <c r="DC1684" i="1"/>
  <c r="DG1684" i="1"/>
  <c r="DC1683" i="1"/>
  <c r="DG1683" i="1"/>
  <c r="DC1682" i="1"/>
  <c r="DG1682" i="1"/>
  <c r="DC1681" i="1"/>
  <c r="DG1681" i="1"/>
  <c r="DC1680" i="1"/>
  <c r="DG1680" i="1"/>
  <c r="DC1679" i="1"/>
  <c r="DG1679" i="1"/>
  <c r="DC1678" i="1"/>
  <c r="DG1678" i="1"/>
  <c r="DC1677" i="1"/>
  <c r="DG1677" i="1"/>
  <c r="DC1676" i="1"/>
  <c r="DG1676" i="1"/>
  <c r="DC1675" i="1"/>
  <c r="DG1675" i="1"/>
  <c r="DC1674" i="1"/>
  <c r="DG1674" i="1"/>
  <c r="DC1673" i="1"/>
  <c r="DG1673" i="1"/>
  <c r="DC1672" i="1"/>
  <c r="DG1672" i="1"/>
  <c r="DC1671" i="1"/>
  <c r="DG1671" i="1"/>
  <c r="DC1670" i="1"/>
  <c r="DG1670" i="1"/>
  <c r="DC1669" i="1"/>
  <c r="DG1669" i="1"/>
  <c r="DC1668" i="1"/>
  <c r="DG1668" i="1"/>
  <c r="DC1667" i="1"/>
  <c r="DG1667" i="1"/>
  <c r="DC1666" i="1"/>
  <c r="DG1666" i="1"/>
  <c r="DC1665" i="1"/>
  <c r="DG1665" i="1"/>
  <c r="DC1664" i="1"/>
  <c r="DG1664" i="1"/>
  <c r="DC1663" i="1"/>
  <c r="DG1663" i="1"/>
  <c r="DC1662" i="1"/>
  <c r="DG1662" i="1"/>
  <c r="DC1661" i="1"/>
  <c r="DG1661" i="1"/>
  <c r="DC1660" i="1"/>
  <c r="DG1660" i="1"/>
  <c r="DC1659" i="1"/>
  <c r="DG1659" i="1"/>
  <c r="DC1658" i="1"/>
  <c r="DG1658" i="1"/>
  <c r="DC1657" i="1"/>
  <c r="DG1657" i="1"/>
  <c r="DC1656" i="1"/>
  <c r="DG1656" i="1"/>
  <c r="DC1655" i="1"/>
  <c r="DG1655" i="1"/>
  <c r="DC1654" i="1"/>
  <c r="DG1654" i="1"/>
  <c r="DC1653" i="1"/>
  <c r="DG1653" i="1"/>
  <c r="DC1652" i="1"/>
  <c r="DG1652" i="1"/>
  <c r="DC1651" i="1"/>
  <c r="DG1651" i="1"/>
  <c r="DC1650" i="1"/>
  <c r="DG1650" i="1"/>
  <c r="DC1649" i="1"/>
  <c r="DG1649" i="1"/>
  <c r="DC1648" i="1"/>
  <c r="DG1648" i="1"/>
  <c r="DC1647" i="1"/>
  <c r="DG1647" i="1"/>
  <c r="DC1646" i="1"/>
  <c r="DG1646" i="1"/>
  <c r="DC1645" i="1"/>
  <c r="DG1645" i="1"/>
  <c r="DC1644" i="1"/>
  <c r="DG1644" i="1"/>
  <c r="DC1643" i="1"/>
  <c r="DG1643" i="1"/>
  <c r="DC1642" i="1"/>
  <c r="DG1642" i="1"/>
  <c r="DC1641" i="1"/>
  <c r="DG1641" i="1"/>
  <c r="DC1640" i="1"/>
  <c r="DG1640" i="1"/>
  <c r="DC1639" i="1"/>
  <c r="DG1639" i="1"/>
  <c r="DC1638" i="1"/>
  <c r="DG1638" i="1"/>
  <c r="DC1637" i="1"/>
  <c r="DG1637" i="1"/>
  <c r="DC1636" i="1"/>
  <c r="DG1636" i="1"/>
  <c r="DC1635" i="1"/>
  <c r="DG1635" i="1"/>
  <c r="DC1634" i="1"/>
  <c r="DG1634" i="1"/>
  <c r="DC1633" i="1"/>
  <c r="DG1633" i="1"/>
  <c r="DC1632" i="1"/>
  <c r="DG1632" i="1"/>
  <c r="DC1631" i="1"/>
  <c r="DG1631" i="1"/>
  <c r="DC1630" i="1"/>
  <c r="DG1630" i="1"/>
  <c r="DC1629" i="1"/>
  <c r="DG1629" i="1"/>
  <c r="DC1628" i="1"/>
  <c r="DG1628" i="1"/>
  <c r="DC1627" i="1"/>
  <c r="DG1627" i="1"/>
  <c r="DC1626" i="1"/>
  <c r="DG1626" i="1"/>
  <c r="DC1625" i="1"/>
  <c r="DG1625" i="1"/>
  <c r="DC1624" i="1"/>
  <c r="DG1624" i="1"/>
  <c r="DC1623" i="1"/>
  <c r="DG1623" i="1"/>
  <c r="DC1622" i="1"/>
  <c r="DG1622" i="1"/>
  <c r="DC1621" i="1"/>
  <c r="DG1621" i="1"/>
  <c r="DC1620" i="1"/>
  <c r="DG1620" i="1"/>
  <c r="DC1619" i="1"/>
  <c r="DG1619" i="1"/>
  <c r="DC1618" i="1"/>
  <c r="DG1618" i="1"/>
  <c r="DC1617" i="1"/>
  <c r="DG1617" i="1"/>
  <c r="DC1616" i="1"/>
  <c r="DG1616" i="1"/>
  <c r="DC1615" i="1"/>
  <c r="DG1615" i="1"/>
  <c r="DC1614" i="1"/>
  <c r="DG1614" i="1"/>
  <c r="DC1613" i="1"/>
  <c r="DG1613" i="1"/>
  <c r="DC1612" i="1"/>
  <c r="DG1612" i="1"/>
  <c r="DC1611" i="1"/>
  <c r="DG1611" i="1"/>
  <c r="DC1610" i="1"/>
  <c r="DG1610" i="1"/>
  <c r="DC1609" i="1"/>
  <c r="DG1609" i="1"/>
  <c r="DC1608" i="1"/>
  <c r="DG1608" i="1"/>
  <c r="DC1607" i="1"/>
  <c r="DG1607" i="1"/>
  <c r="DC1606" i="1"/>
  <c r="DG1606" i="1"/>
  <c r="DC1605" i="1"/>
  <c r="DG1605" i="1"/>
  <c r="DC1604" i="1"/>
  <c r="DG1604" i="1"/>
  <c r="DC1603" i="1"/>
  <c r="DG1603" i="1"/>
  <c r="DC1602" i="1"/>
  <c r="DG1602" i="1"/>
  <c r="DC1601" i="1"/>
  <c r="DG1601" i="1"/>
  <c r="DC1600" i="1"/>
  <c r="DG1600" i="1"/>
  <c r="DC1599" i="1"/>
  <c r="DG1599" i="1"/>
  <c r="DC1598" i="1"/>
  <c r="DG1598" i="1"/>
  <c r="DC1597" i="1"/>
  <c r="DG1597" i="1"/>
  <c r="DC1596" i="1"/>
  <c r="DG1596" i="1"/>
  <c r="DC1595" i="1"/>
  <c r="DG1595" i="1"/>
  <c r="DC1594" i="1"/>
  <c r="DG1594" i="1"/>
  <c r="DC1593" i="1"/>
  <c r="DG1593" i="1"/>
  <c r="DC1592" i="1"/>
  <c r="DG1592" i="1"/>
  <c r="DC1591" i="1"/>
  <c r="DG1591" i="1"/>
  <c r="DC1590" i="1"/>
  <c r="DG1590" i="1"/>
  <c r="DC1589" i="1"/>
  <c r="DG1589" i="1"/>
  <c r="DC1588" i="1"/>
  <c r="DG1588" i="1"/>
  <c r="DC1587" i="1"/>
  <c r="DG1587" i="1"/>
  <c r="DC1586" i="1"/>
  <c r="DG1586" i="1"/>
  <c r="DC1585" i="1"/>
  <c r="DG1585" i="1"/>
  <c r="DC1584" i="1"/>
  <c r="DG1584" i="1"/>
  <c r="DC1583" i="1"/>
  <c r="DG1583" i="1"/>
  <c r="DC1582" i="1"/>
  <c r="DG1582" i="1"/>
  <c r="DC1581" i="1"/>
  <c r="DG1581" i="1"/>
  <c r="DC1580" i="1"/>
  <c r="DG1580" i="1"/>
  <c r="DC1579" i="1"/>
  <c r="DG1579" i="1"/>
  <c r="DC1578" i="1"/>
  <c r="DG1578" i="1"/>
  <c r="DC1577" i="1"/>
  <c r="DG1577" i="1"/>
  <c r="DC1576" i="1"/>
  <c r="DG1576" i="1"/>
  <c r="DC1575" i="1"/>
  <c r="DG1575" i="1"/>
  <c r="DC1574" i="1"/>
  <c r="DG1574" i="1"/>
  <c r="DC1573" i="1"/>
  <c r="DG1573" i="1"/>
  <c r="DC1572" i="1"/>
  <c r="DG1572" i="1"/>
  <c r="DC1571" i="1"/>
  <c r="DG1571" i="1"/>
  <c r="DC1570" i="1"/>
  <c r="DG1570" i="1"/>
  <c r="DC1569" i="1"/>
  <c r="DG1569" i="1"/>
  <c r="DC1568" i="1"/>
  <c r="DG1568" i="1"/>
  <c r="DC1567" i="1"/>
  <c r="DG1567" i="1"/>
  <c r="DC1566" i="1"/>
  <c r="DG1566" i="1"/>
  <c r="DC1565" i="1"/>
  <c r="DG1565" i="1"/>
  <c r="DC1564" i="1"/>
  <c r="DG1564" i="1"/>
  <c r="DC1563" i="1"/>
  <c r="DG1563" i="1"/>
  <c r="DC1562" i="1"/>
  <c r="DG1562" i="1"/>
  <c r="DC1561" i="1"/>
  <c r="DG1561" i="1"/>
  <c r="DC1560" i="1"/>
  <c r="DG1560" i="1"/>
  <c r="DC1559" i="1"/>
  <c r="DG1559" i="1"/>
  <c r="DC1558" i="1"/>
  <c r="DG1558" i="1"/>
  <c r="DC1557" i="1"/>
  <c r="DG1557" i="1"/>
  <c r="DC1556" i="1"/>
  <c r="DG1556" i="1"/>
  <c r="DC1555" i="1"/>
  <c r="DG1555" i="1"/>
  <c r="DC1554" i="1"/>
  <c r="DG1554" i="1"/>
  <c r="DC1553" i="1"/>
  <c r="DG1553" i="1"/>
  <c r="DC1552" i="1"/>
  <c r="DG1552" i="1"/>
  <c r="DC1551" i="1"/>
  <c r="DG1551" i="1"/>
  <c r="DC1550" i="1"/>
  <c r="DG1550" i="1"/>
  <c r="DC1549" i="1"/>
  <c r="DG1549" i="1"/>
  <c r="DC1548" i="1"/>
  <c r="DG1548" i="1"/>
  <c r="DC1547" i="1"/>
  <c r="DG1547" i="1"/>
  <c r="DC1546" i="1"/>
  <c r="DG1546" i="1"/>
  <c r="DC1545" i="1"/>
  <c r="DG1545" i="1"/>
  <c r="DC1544" i="1"/>
  <c r="DG1544" i="1"/>
  <c r="DC1543" i="1"/>
  <c r="DG1543" i="1"/>
  <c r="DC1542" i="1"/>
  <c r="DG1542" i="1"/>
  <c r="DC1541" i="1"/>
  <c r="DG1541" i="1"/>
  <c r="DC1540" i="1"/>
  <c r="DG1540" i="1"/>
  <c r="DC1539" i="1"/>
  <c r="DG1539" i="1"/>
  <c r="DC1538" i="1"/>
  <c r="DG1538" i="1"/>
  <c r="DC1537" i="1"/>
  <c r="DG1537" i="1"/>
  <c r="DC1536" i="1"/>
  <c r="DG1536" i="1"/>
  <c r="DC1535" i="1"/>
  <c r="DG1535" i="1"/>
  <c r="DC1534" i="1"/>
  <c r="DG1534" i="1"/>
  <c r="DC1533" i="1"/>
  <c r="DG1533" i="1"/>
  <c r="DC1532" i="1"/>
  <c r="DG1532" i="1"/>
  <c r="DC1531" i="1"/>
  <c r="DG1531" i="1"/>
  <c r="DC1530" i="1"/>
  <c r="DG1530" i="1"/>
  <c r="DC1529" i="1"/>
  <c r="DG1529" i="1"/>
  <c r="DC1528" i="1"/>
  <c r="DG1528" i="1"/>
  <c r="DC1527" i="1"/>
  <c r="DG1527" i="1"/>
  <c r="DC1526" i="1"/>
  <c r="DG1526" i="1"/>
  <c r="DC1525" i="1"/>
  <c r="DG1525" i="1"/>
  <c r="DC1524" i="1"/>
  <c r="DG1524" i="1"/>
  <c r="DC1523" i="1"/>
  <c r="DG1523" i="1"/>
  <c r="DC1522" i="1"/>
  <c r="DG1522" i="1"/>
  <c r="DC1521" i="1"/>
  <c r="DG1521" i="1"/>
  <c r="DC1520" i="1"/>
  <c r="DG1520" i="1"/>
  <c r="DC1519" i="1"/>
  <c r="DG1519" i="1"/>
  <c r="DC1518" i="1"/>
  <c r="DG1518" i="1"/>
  <c r="DC1517" i="1"/>
  <c r="DG1517" i="1"/>
  <c r="DC1516" i="1"/>
  <c r="DG1516" i="1"/>
  <c r="DC1515" i="1"/>
  <c r="DG1515" i="1"/>
  <c r="DC1514" i="1"/>
  <c r="DG1514" i="1"/>
  <c r="DC1513" i="1"/>
  <c r="DG1513" i="1"/>
  <c r="DC1512" i="1"/>
  <c r="DG1512" i="1"/>
  <c r="DC1511" i="1"/>
  <c r="DG1511" i="1"/>
  <c r="DC1510" i="1"/>
  <c r="DG1510" i="1"/>
  <c r="DC1509" i="1"/>
  <c r="DG1509" i="1"/>
  <c r="DC1508" i="1"/>
  <c r="DG1508" i="1"/>
  <c r="DC1507" i="1"/>
  <c r="DG1507" i="1"/>
  <c r="DC1506" i="1"/>
  <c r="DG1506" i="1"/>
  <c r="DC1505" i="1"/>
  <c r="DG1505" i="1"/>
  <c r="DC1504" i="1"/>
  <c r="DG1504" i="1"/>
  <c r="DC1503" i="1"/>
  <c r="DG1503" i="1"/>
  <c r="DC1502" i="1"/>
  <c r="DG1502" i="1"/>
  <c r="DC1501" i="1"/>
  <c r="DG1501" i="1"/>
  <c r="DC1500" i="1"/>
  <c r="DG1500" i="1"/>
  <c r="DC1499" i="1"/>
  <c r="DG1499" i="1"/>
  <c r="DC1498" i="1"/>
  <c r="DG1498" i="1"/>
  <c r="DC1497" i="1"/>
  <c r="DG1497" i="1"/>
  <c r="DC1496" i="1"/>
  <c r="DG1496" i="1"/>
  <c r="DC1495" i="1"/>
  <c r="DG1495" i="1"/>
  <c r="DC1494" i="1"/>
  <c r="DG1494" i="1"/>
  <c r="DC1493" i="1"/>
  <c r="DG1493" i="1"/>
  <c r="DC1492" i="1"/>
  <c r="DG1492" i="1"/>
  <c r="DC1491" i="1"/>
  <c r="DG1491" i="1"/>
  <c r="DC1490" i="1"/>
  <c r="DG1490" i="1"/>
  <c r="DC1489" i="1"/>
  <c r="DG1489" i="1"/>
  <c r="DC1488" i="1"/>
  <c r="DG1488" i="1"/>
  <c r="DC1487" i="1"/>
  <c r="DG1487" i="1"/>
  <c r="DC1486" i="1"/>
  <c r="DG1486" i="1"/>
  <c r="DC1485" i="1"/>
  <c r="DG1485" i="1"/>
  <c r="DC1484" i="1"/>
  <c r="DG1484" i="1"/>
  <c r="DC1483" i="1"/>
  <c r="DG1483" i="1"/>
  <c r="DC1482" i="1"/>
  <c r="DG1482" i="1"/>
  <c r="DC1481" i="1"/>
  <c r="DG1481" i="1"/>
  <c r="DC1480" i="1"/>
  <c r="DG1480" i="1"/>
  <c r="DC1479" i="1"/>
  <c r="DG1479" i="1"/>
  <c r="DC1478" i="1"/>
  <c r="DG1478" i="1"/>
  <c r="DC1477" i="1"/>
  <c r="DG1477" i="1"/>
  <c r="DC1476" i="1"/>
  <c r="DG1476" i="1"/>
  <c r="DC1475" i="1"/>
  <c r="DG1475" i="1"/>
  <c r="DC1474" i="1"/>
  <c r="DG1474" i="1"/>
  <c r="DC1473" i="1"/>
  <c r="DG1473" i="1"/>
  <c r="DC1472" i="1"/>
  <c r="DG1472" i="1"/>
  <c r="DC1471" i="1"/>
  <c r="DG1471" i="1"/>
  <c r="DC1470" i="1"/>
  <c r="DG1470" i="1"/>
  <c r="DC1469" i="1"/>
  <c r="DG1469" i="1"/>
  <c r="DC1468" i="1"/>
  <c r="DG1468" i="1"/>
  <c r="DC1467" i="1"/>
  <c r="DG1467" i="1"/>
  <c r="DC1466" i="1"/>
  <c r="DG1466" i="1"/>
  <c r="DC1465" i="1"/>
  <c r="DG1465" i="1"/>
  <c r="DC1464" i="1"/>
  <c r="DG1464" i="1"/>
  <c r="DC1463" i="1"/>
  <c r="DG1463" i="1"/>
  <c r="DC1462" i="1"/>
  <c r="DG1462" i="1"/>
  <c r="DC1461" i="1"/>
  <c r="DG1461" i="1"/>
  <c r="DC1460" i="1"/>
  <c r="DG1460" i="1"/>
  <c r="DC1459" i="1"/>
  <c r="DG1459" i="1"/>
  <c r="DC1458" i="1"/>
  <c r="DG1458" i="1"/>
  <c r="DC1457" i="1"/>
  <c r="DG1457" i="1"/>
  <c r="DC1456" i="1"/>
  <c r="DG1456" i="1"/>
  <c r="DC1455" i="1"/>
  <c r="DG1455" i="1"/>
  <c r="DC1454" i="1"/>
  <c r="DG1454" i="1"/>
  <c r="DC1453" i="1"/>
  <c r="DG1453" i="1"/>
  <c r="DC1452" i="1"/>
  <c r="DG1452" i="1"/>
  <c r="DC1451" i="1"/>
  <c r="DG1451" i="1"/>
  <c r="DC1450" i="1"/>
  <c r="DG1450" i="1"/>
  <c r="DC1449" i="1"/>
  <c r="DG1449" i="1"/>
  <c r="DC1448" i="1"/>
  <c r="DG1448" i="1"/>
  <c r="DC1447" i="1"/>
  <c r="DG1447" i="1"/>
  <c r="DC1446" i="1"/>
  <c r="DG1446" i="1"/>
  <c r="DC1445" i="1"/>
  <c r="DG1445" i="1"/>
  <c r="DC1444" i="1"/>
  <c r="DG1444" i="1"/>
  <c r="DC1443" i="1"/>
  <c r="DG1443" i="1"/>
  <c r="DC1442" i="1"/>
  <c r="DG1442" i="1"/>
  <c r="DC1441" i="1"/>
  <c r="DG1441" i="1"/>
  <c r="DC1440" i="1"/>
  <c r="DG1440" i="1"/>
  <c r="DC1439" i="1"/>
  <c r="DG1439" i="1"/>
  <c r="DC1438" i="1"/>
  <c r="DG1438" i="1"/>
  <c r="DC1437" i="1"/>
  <c r="DG1437" i="1"/>
  <c r="DC1436" i="1"/>
  <c r="DG1436" i="1"/>
  <c r="DC1435" i="1"/>
  <c r="DG1435" i="1"/>
  <c r="DC1434" i="1"/>
  <c r="DG1434" i="1"/>
  <c r="DC1433" i="1"/>
  <c r="DG1433" i="1"/>
  <c r="DC1432" i="1"/>
  <c r="DG1432" i="1"/>
  <c r="DC1431" i="1"/>
  <c r="DG1431" i="1"/>
  <c r="DC1430" i="1"/>
  <c r="DG1430" i="1"/>
  <c r="DC1429" i="1"/>
  <c r="DG1429" i="1"/>
  <c r="DC1428" i="1"/>
  <c r="DG1428" i="1"/>
  <c r="DC1427" i="1"/>
  <c r="DG1427" i="1"/>
  <c r="DC1426" i="1"/>
  <c r="DG1426" i="1"/>
  <c r="DC1425" i="1"/>
  <c r="DG1425" i="1"/>
  <c r="DC1424" i="1"/>
  <c r="DG1424" i="1"/>
  <c r="DC1423" i="1"/>
  <c r="DG1423" i="1"/>
  <c r="DC1422" i="1"/>
  <c r="DG1422" i="1"/>
  <c r="DC1421" i="1"/>
  <c r="DG1421" i="1"/>
  <c r="DC1420" i="1"/>
  <c r="DG1420" i="1"/>
  <c r="DC1419" i="1"/>
  <c r="DG1419" i="1"/>
  <c r="DC1418" i="1"/>
  <c r="DG1418" i="1"/>
  <c r="DC1417" i="1"/>
  <c r="DG1417" i="1"/>
  <c r="DC1416" i="1"/>
  <c r="DG1416" i="1"/>
  <c r="DC1415" i="1"/>
  <c r="DG1415" i="1"/>
  <c r="DC1414" i="1"/>
  <c r="DG1414" i="1"/>
  <c r="DC1413" i="1"/>
  <c r="DG1413" i="1"/>
  <c r="DC1412" i="1"/>
  <c r="DG1412" i="1"/>
  <c r="DC1411" i="1"/>
  <c r="DG1411" i="1"/>
  <c r="DC1410" i="1"/>
  <c r="DG1410" i="1"/>
  <c r="DC1409" i="1"/>
  <c r="DG1409" i="1"/>
  <c r="DC1408" i="1"/>
  <c r="DG1408" i="1"/>
  <c r="DC1407" i="1"/>
  <c r="DG1407" i="1"/>
  <c r="DC1406" i="1"/>
  <c r="DG1406" i="1"/>
  <c r="DC1405" i="1"/>
  <c r="DG1405" i="1"/>
  <c r="DC1404" i="1"/>
  <c r="DG1404" i="1"/>
  <c r="DC1403" i="1"/>
  <c r="DG1403" i="1"/>
  <c r="DC1402" i="1"/>
  <c r="DG1402" i="1"/>
  <c r="DC1401" i="1"/>
  <c r="DG1401" i="1"/>
  <c r="DC1400" i="1"/>
  <c r="DG1400" i="1"/>
  <c r="DC1399" i="1"/>
  <c r="DG1399" i="1"/>
  <c r="DC1398" i="1"/>
  <c r="DG1398" i="1"/>
  <c r="DC1397" i="1"/>
  <c r="DG1397" i="1"/>
  <c r="DC1396" i="1"/>
  <c r="DG1396" i="1"/>
  <c r="DC1395" i="1"/>
  <c r="DG1395" i="1"/>
  <c r="DC1394" i="1"/>
  <c r="DG1394" i="1"/>
  <c r="DC1393" i="1"/>
  <c r="DG1393" i="1"/>
  <c r="DC1392" i="1"/>
  <c r="DG1392" i="1"/>
  <c r="DC1391" i="1"/>
  <c r="DG1391" i="1"/>
  <c r="DC1390" i="1"/>
  <c r="DG1390" i="1"/>
  <c r="DC1389" i="1"/>
  <c r="DG1389" i="1"/>
  <c r="DC1388" i="1"/>
  <c r="DG1388" i="1"/>
  <c r="DC1387" i="1"/>
  <c r="DG1387" i="1"/>
  <c r="DC1386" i="1"/>
  <c r="DG1386" i="1"/>
  <c r="DC1385" i="1"/>
  <c r="DG1385" i="1"/>
  <c r="DC1384" i="1"/>
  <c r="DG1384" i="1"/>
  <c r="DC1383" i="1"/>
  <c r="DG1383" i="1"/>
  <c r="DC1382" i="1"/>
  <c r="DG1382" i="1"/>
  <c r="DC1381" i="1"/>
  <c r="DG1381" i="1"/>
  <c r="DC1380" i="1"/>
  <c r="DG1380" i="1"/>
  <c r="DC1379" i="1"/>
  <c r="DG1379" i="1"/>
  <c r="DC1378" i="1"/>
  <c r="DG1378" i="1"/>
  <c r="DC1377" i="1"/>
  <c r="DG1377" i="1"/>
  <c r="DC1376" i="1"/>
  <c r="DG1376" i="1"/>
  <c r="DC1375" i="1"/>
  <c r="DG1375" i="1"/>
  <c r="DC1374" i="1"/>
  <c r="DG1374" i="1"/>
  <c r="DC1373" i="1"/>
  <c r="DG1373" i="1"/>
  <c r="DC1372" i="1"/>
  <c r="DG1372" i="1"/>
  <c r="DC1371" i="1"/>
  <c r="DG1371" i="1"/>
  <c r="DC1370" i="1"/>
  <c r="DG1370" i="1"/>
  <c r="DC1369" i="1"/>
  <c r="DG1369" i="1"/>
  <c r="DC1368" i="1"/>
  <c r="DG1368" i="1"/>
  <c r="DC1367" i="1"/>
  <c r="DG1367" i="1"/>
  <c r="DC1366" i="1"/>
  <c r="DG1366" i="1"/>
  <c r="DC1365" i="1"/>
  <c r="DG1365" i="1"/>
  <c r="DC1364" i="1"/>
  <c r="DG1364" i="1"/>
  <c r="DC1363" i="1"/>
  <c r="DG1363" i="1"/>
  <c r="DC1362" i="1"/>
  <c r="DG1362" i="1"/>
  <c r="DC1361" i="1"/>
  <c r="DG1361" i="1"/>
  <c r="DC1360" i="1"/>
  <c r="DG1360" i="1"/>
  <c r="DC1359" i="1"/>
  <c r="DG1359" i="1"/>
  <c r="DC1358" i="1"/>
  <c r="DG1358" i="1"/>
  <c r="DC1357" i="1"/>
  <c r="DG1357" i="1"/>
  <c r="DC1356" i="1"/>
  <c r="DG1356" i="1"/>
  <c r="DC1355" i="1"/>
  <c r="DG1355" i="1"/>
  <c r="DC1354" i="1"/>
  <c r="DG1354" i="1"/>
  <c r="DC1353" i="1"/>
  <c r="DG1353" i="1"/>
  <c r="DC1352" i="1"/>
  <c r="DG1352" i="1"/>
  <c r="DC1351" i="1"/>
  <c r="DG1351" i="1"/>
  <c r="DC1350" i="1"/>
  <c r="DG1350" i="1"/>
  <c r="DC1349" i="1"/>
  <c r="DG1349" i="1"/>
  <c r="DC1348" i="1"/>
  <c r="DG1348" i="1"/>
  <c r="DC1347" i="1"/>
  <c r="DG1347" i="1"/>
  <c r="DC1346" i="1"/>
  <c r="DG1346" i="1"/>
  <c r="DC1345" i="1"/>
  <c r="DG1345" i="1"/>
  <c r="DC1344" i="1"/>
  <c r="DG1344" i="1"/>
  <c r="DC1343" i="1"/>
  <c r="DG1343" i="1"/>
  <c r="DC1342" i="1"/>
  <c r="DG1342" i="1"/>
  <c r="DC1341" i="1"/>
  <c r="DG1341" i="1"/>
  <c r="DC1340" i="1"/>
  <c r="DG1340" i="1"/>
  <c r="DC1339" i="1"/>
  <c r="DG1339" i="1"/>
  <c r="DC1338" i="1"/>
  <c r="DG1338" i="1"/>
  <c r="DC1337" i="1"/>
  <c r="DG1337" i="1"/>
  <c r="DC1336" i="1"/>
  <c r="DG1336" i="1"/>
  <c r="DC1335" i="1"/>
  <c r="DG1335" i="1"/>
  <c r="DC1334" i="1"/>
  <c r="DG1334" i="1"/>
  <c r="DC1333" i="1"/>
  <c r="DG1333" i="1"/>
  <c r="DC1332" i="1"/>
  <c r="DG1332" i="1"/>
  <c r="DC1331" i="1"/>
  <c r="DG1331" i="1"/>
  <c r="DC1330" i="1"/>
  <c r="DG1330" i="1"/>
  <c r="DC1329" i="1"/>
  <c r="DG1329" i="1"/>
  <c r="DC1328" i="1"/>
  <c r="DG1328" i="1"/>
  <c r="DC1327" i="1"/>
  <c r="DG1327" i="1"/>
  <c r="DC1326" i="1"/>
  <c r="DG1326" i="1"/>
  <c r="DC1325" i="1"/>
  <c r="DG1325" i="1"/>
  <c r="DC1324" i="1"/>
  <c r="DG1324" i="1"/>
  <c r="DC1323" i="1"/>
  <c r="DG1323" i="1"/>
  <c r="DC1322" i="1"/>
  <c r="DG1322" i="1"/>
  <c r="DC1321" i="1"/>
  <c r="DG1321" i="1"/>
  <c r="DC1320" i="1"/>
  <c r="DG1320" i="1"/>
  <c r="DC1319" i="1"/>
  <c r="DG1319" i="1"/>
  <c r="DC1318" i="1"/>
  <c r="DG1318" i="1"/>
  <c r="DC1317" i="1"/>
  <c r="DG1317" i="1"/>
  <c r="DC1316" i="1"/>
  <c r="DG1316" i="1"/>
  <c r="DC1315" i="1"/>
  <c r="DG1315" i="1"/>
  <c r="DC1314" i="1"/>
  <c r="DG1314" i="1"/>
  <c r="DC1313" i="1"/>
  <c r="DG1313" i="1"/>
  <c r="DC1312" i="1"/>
  <c r="DG1312" i="1"/>
  <c r="DC1311" i="1"/>
  <c r="DG1311" i="1"/>
  <c r="DC1310" i="1"/>
  <c r="DG1310" i="1"/>
  <c r="DC1309" i="1"/>
  <c r="DG1309" i="1"/>
  <c r="DC1308" i="1"/>
  <c r="DG1308" i="1"/>
  <c r="DC1307" i="1"/>
  <c r="DG1307" i="1"/>
  <c r="DC1306" i="1"/>
  <c r="DG1306" i="1"/>
  <c r="DC1305" i="1"/>
  <c r="DG1305" i="1"/>
  <c r="DC1304" i="1"/>
  <c r="DG1304" i="1"/>
  <c r="DC1303" i="1"/>
  <c r="DG1303" i="1"/>
  <c r="DC1302" i="1"/>
  <c r="DG1302" i="1"/>
  <c r="DC1301" i="1"/>
  <c r="DG1301" i="1"/>
  <c r="DC1300" i="1"/>
  <c r="DG1300" i="1"/>
  <c r="DC1299" i="1"/>
  <c r="DG1299" i="1"/>
  <c r="DC1298" i="1"/>
  <c r="DG1298" i="1"/>
  <c r="DC1297" i="1"/>
  <c r="DG1297" i="1"/>
  <c r="DC1296" i="1"/>
  <c r="DG1296" i="1"/>
  <c r="DC1295" i="1"/>
  <c r="DG1295" i="1"/>
  <c r="DC1294" i="1"/>
  <c r="DG1294" i="1"/>
  <c r="DC1293" i="1"/>
  <c r="DG1293" i="1"/>
  <c r="DC1292" i="1"/>
  <c r="DG1292" i="1"/>
  <c r="DC1291" i="1"/>
  <c r="DG1291" i="1"/>
  <c r="DC1290" i="1"/>
  <c r="DG1290" i="1"/>
  <c r="DC1289" i="1"/>
  <c r="DG1289" i="1"/>
  <c r="DC1288" i="1"/>
  <c r="DG1288" i="1"/>
  <c r="DC1287" i="1"/>
  <c r="DG1287" i="1"/>
  <c r="DC1286" i="1"/>
  <c r="DG1286" i="1"/>
  <c r="DC1285" i="1"/>
  <c r="DG1285" i="1"/>
  <c r="DC1284" i="1"/>
  <c r="DG1284" i="1"/>
  <c r="DC1283" i="1"/>
  <c r="DG1283" i="1"/>
  <c r="DC1282" i="1"/>
  <c r="DG1282" i="1"/>
  <c r="DC1281" i="1"/>
  <c r="DG1281" i="1"/>
  <c r="DC1280" i="1"/>
  <c r="DG1280" i="1"/>
  <c r="DC1279" i="1"/>
  <c r="DG1279" i="1"/>
  <c r="DC1278" i="1"/>
  <c r="DG1278" i="1"/>
  <c r="DC1277" i="1"/>
  <c r="DG1277" i="1"/>
  <c r="DC1276" i="1"/>
  <c r="DG1276" i="1"/>
  <c r="DC1275" i="1"/>
  <c r="DG1275" i="1"/>
  <c r="DC1274" i="1"/>
  <c r="DG1274" i="1"/>
  <c r="DC1273" i="1"/>
  <c r="DG1273" i="1"/>
  <c r="DC1272" i="1"/>
  <c r="DG1272" i="1"/>
  <c r="DC1271" i="1"/>
  <c r="DG1271" i="1"/>
  <c r="DC1270" i="1"/>
  <c r="DG1270" i="1"/>
  <c r="DC1269" i="1"/>
  <c r="DG1269" i="1"/>
  <c r="DC1268" i="1"/>
  <c r="DG1268" i="1"/>
  <c r="DC1267" i="1"/>
  <c r="DG1267" i="1"/>
  <c r="DC1266" i="1"/>
  <c r="DG1266" i="1"/>
  <c r="DC1265" i="1"/>
  <c r="DG1265" i="1"/>
  <c r="DC1264" i="1"/>
  <c r="DG1264" i="1"/>
  <c r="DC1263" i="1"/>
  <c r="DG1263" i="1"/>
  <c r="DC1262" i="1"/>
  <c r="DG1262" i="1"/>
  <c r="DC1261" i="1"/>
  <c r="DG1261" i="1"/>
  <c r="DC1260" i="1"/>
  <c r="DG1260" i="1"/>
  <c r="DC1259" i="1"/>
  <c r="DG1259" i="1"/>
  <c r="DC1258" i="1"/>
  <c r="DG1258" i="1"/>
  <c r="DC1257" i="1"/>
  <c r="DG1257" i="1"/>
  <c r="DC1256" i="1"/>
  <c r="DG1256" i="1"/>
  <c r="DC1255" i="1"/>
  <c r="DG1255" i="1"/>
  <c r="DC1254" i="1"/>
  <c r="DG1254" i="1"/>
  <c r="DC1253" i="1"/>
  <c r="DG1253" i="1"/>
  <c r="DC1252" i="1"/>
  <c r="DG1252" i="1"/>
  <c r="DC1251" i="1"/>
  <c r="DG1251" i="1"/>
  <c r="DC1250" i="1"/>
  <c r="DG1250" i="1"/>
  <c r="DC1249" i="1"/>
  <c r="DG1249" i="1"/>
  <c r="DC1248" i="1"/>
  <c r="DG1248" i="1"/>
  <c r="DC1247" i="1"/>
  <c r="DG1247" i="1"/>
  <c r="DC1246" i="1"/>
  <c r="DG1246" i="1"/>
  <c r="DC1245" i="1"/>
  <c r="DG1245" i="1"/>
  <c r="DC1244" i="1"/>
  <c r="DG1244" i="1"/>
  <c r="DC1243" i="1"/>
  <c r="DG1243" i="1"/>
  <c r="DC1242" i="1"/>
  <c r="DG1242" i="1"/>
  <c r="DC1241" i="1"/>
  <c r="DG1241" i="1"/>
  <c r="DC1240" i="1"/>
  <c r="DG1240" i="1"/>
  <c r="DC1239" i="1"/>
  <c r="DG1239" i="1"/>
  <c r="DC1238" i="1"/>
  <c r="DG1238" i="1"/>
  <c r="DC1237" i="1"/>
  <c r="DG1237" i="1"/>
  <c r="DC1236" i="1"/>
  <c r="DG1236" i="1"/>
  <c r="DC1235" i="1"/>
  <c r="DG1235" i="1"/>
  <c r="DC1234" i="1"/>
  <c r="DG1234" i="1"/>
  <c r="DC1233" i="1"/>
  <c r="DG1233" i="1"/>
  <c r="DC1232" i="1"/>
  <c r="DG1232" i="1"/>
  <c r="DC1231" i="1"/>
  <c r="DG1231" i="1"/>
  <c r="DC1230" i="1"/>
  <c r="DG1230" i="1"/>
  <c r="DC1229" i="1"/>
  <c r="DG1229" i="1"/>
  <c r="DC1228" i="1"/>
  <c r="DG1228" i="1"/>
  <c r="DC1227" i="1"/>
  <c r="DG1227" i="1"/>
  <c r="DC1226" i="1"/>
  <c r="DG1226" i="1"/>
  <c r="DC1225" i="1"/>
  <c r="DG1225" i="1"/>
  <c r="DC1224" i="1"/>
  <c r="DG1224" i="1"/>
  <c r="DC1223" i="1"/>
  <c r="DG1223" i="1"/>
  <c r="DC1222" i="1"/>
  <c r="DG1222" i="1"/>
  <c r="DC1221" i="1"/>
  <c r="DG1221" i="1"/>
  <c r="DC1220" i="1"/>
  <c r="DG1220" i="1"/>
  <c r="DC1219" i="1"/>
  <c r="DG1219" i="1"/>
  <c r="DC1218" i="1"/>
  <c r="DG1218" i="1"/>
  <c r="DC1217" i="1"/>
  <c r="DG1217" i="1"/>
  <c r="DC1216" i="1"/>
  <c r="DG1216" i="1"/>
  <c r="DC1215" i="1"/>
  <c r="DG1215" i="1"/>
  <c r="DC1214" i="1"/>
  <c r="DG1214" i="1"/>
  <c r="DC1213" i="1"/>
  <c r="DG1213" i="1"/>
  <c r="DC1212" i="1"/>
  <c r="DG1212" i="1"/>
  <c r="DC1211" i="1"/>
  <c r="DG1211" i="1"/>
  <c r="DC1210" i="1"/>
  <c r="DG1210" i="1"/>
  <c r="DC1209" i="1"/>
  <c r="DG1209" i="1"/>
  <c r="DC1208" i="1"/>
  <c r="DG1208" i="1"/>
  <c r="DC1207" i="1"/>
  <c r="DG1207" i="1"/>
  <c r="DC1206" i="1"/>
  <c r="DG1206" i="1"/>
  <c r="DC1205" i="1"/>
  <c r="DG1205" i="1"/>
  <c r="DC1204" i="1"/>
  <c r="DG1204" i="1"/>
  <c r="DC1203" i="1"/>
  <c r="DG1203" i="1"/>
  <c r="DC1202" i="1"/>
  <c r="DG1202" i="1"/>
  <c r="DC1201" i="1"/>
  <c r="DG1201" i="1"/>
  <c r="DC1200" i="1"/>
  <c r="DG1200" i="1"/>
  <c r="DC1199" i="1"/>
  <c r="DG1199" i="1"/>
  <c r="DC1198" i="1"/>
  <c r="DG1198" i="1"/>
  <c r="DC1197" i="1"/>
  <c r="DG1197" i="1"/>
  <c r="DC1196" i="1"/>
  <c r="DG1196" i="1"/>
  <c r="DC1195" i="1"/>
  <c r="DG1195" i="1"/>
  <c r="DC1194" i="1"/>
  <c r="DG1194" i="1"/>
  <c r="DC1193" i="1"/>
  <c r="DG1193" i="1"/>
  <c r="DC1192" i="1"/>
  <c r="DG1192" i="1"/>
  <c r="DC1191" i="1"/>
  <c r="DG1191" i="1"/>
  <c r="DC1190" i="1"/>
  <c r="DG1190" i="1"/>
  <c r="DC1189" i="1"/>
  <c r="DG1189" i="1"/>
  <c r="DC1188" i="1"/>
  <c r="DG1188" i="1"/>
  <c r="DC1187" i="1"/>
  <c r="DG1187" i="1"/>
  <c r="DC1186" i="1"/>
  <c r="DG1186" i="1"/>
  <c r="DC1185" i="1"/>
  <c r="DG1185" i="1"/>
  <c r="DC1184" i="1"/>
  <c r="DG1184" i="1"/>
  <c r="DC1183" i="1"/>
  <c r="DG1183" i="1"/>
  <c r="DC1182" i="1"/>
  <c r="DG1182" i="1"/>
  <c r="DC1181" i="1"/>
  <c r="DG1181" i="1"/>
  <c r="DC1180" i="1"/>
  <c r="DG1180" i="1"/>
  <c r="DC1179" i="1"/>
  <c r="DG1179" i="1"/>
  <c r="DC1178" i="1"/>
  <c r="DG1178" i="1"/>
  <c r="DC1177" i="1"/>
  <c r="DG1177" i="1"/>
  <c r="DC1176" i="1"/>
  <c r="DG1176" i="1"/>
  <c r="DC1175" i="1"/>
  <c r="DG1175" i="1"/>
  <c r="DC1174" i="1"/>
  <c r="DG1174" i="1"/>
  <c r="DC1173" i="1"/>
  <c r="DG1173" i="1"/>
  <c r="DC1172" i="1"/>
  <c r="DG1172" i="1"/>
  <c r="DC1171" i="1"/>
  <c r="DG1171" i="1"/>
  <c r="DC1170" i="1"/>
  <c r="DG1170" i="1"/>
  <c r="DC1169" i="1"/>
  <c r="DG1169" i="1"/>
  <c r="DC1168" i="1"/>
  <c r="DG1168" i="1"/>
  <c r="DC1167" i="1"/>
  <c r="DG1167" i="1"/>
  <c r="DC1166" i="1"/>
  <c r="DG1166" i="1"/>
  <c r="DC1165" i="1"/>
  <c r="DG1165" i="1"/>
  <c r="DC1164" i="1"/>
  <c r="DG1164" i="1"/>
  <c r="DC1163" i="1"/>
  <c r="DG1163" i="1"/>
  <c r="DC1162" i="1"/>
  <c r="DG1162" i="1"/>
  <c r="DC1161" i="1"/>
  <c r="DG1161" i="1"/>
  <c r="DC1160" i="1"/>
  <c r="DG1160" i="1"/>
  <c r="DC1159" i="1"/>
  <c r="DG1159" i="1"/>
  <c r="DC1158" i="1"/>
  <c r="DG1158" i="1"/>
  <c r="DC1157" i="1"/>
  <c r="DG1157" i="1"/>
  <c r="DC1156" i="1"/>
  <c r="DG1156" i="1"/>
  <c r="DC1155" i="1"/>
  <c r="DG1155" i="1"/>
  <c r="DC1154" i="1"/>
  <c r="DG1154" i="1"/>
  <c r="DC1153" i="1"/>
  <c r="DG1153" i="1"/>
  <c r="DC1152" i="1"/>
  <c r="DG1152" i="1"/>
  <c r="DC1151" i="1"/>
  <c r="DG1151" i="1"/>
  <c r="DC1150" i="1"/>
  <c r="DG1150" i="1"/>
  <c r="DC1149" i="1"/>
  <c r="DG1149" i="1"/>
  <c r="DC1148" i="1"/>
  <c r="DG1148" i="1"/>
  <c r="DC1147" i="1"/>
  <c r="DG1147" i="1"/>
  <c r="DC1146" i="1"/>
  <c r="DG1146" i="1"/>
  <c r="DC1145" i="1"/>
  <c r="DG1145" i="1"/>
  <c r="DC1144" i="1"/>
  <c r="DG1144" i="1"/>
  <c r="DC1143" i="1"/>
  <c r="DG1143" i="1"/>
  <c r="DC1142" i="1"/>
  <c r="DG1142" i="1"/>
  <c r="DC1141" i="1"/>
  <c r="DG1141" i="1"/>
  <c r="DC1140" i="1"/>
  <c r="DG1140" i="1"/>
  <c r="DC1139" i="1"/>
  <c r="DG1139" i="1"/>
  <c r="DC1138" i="1"/>
  <c r="DG1138" i="1"/>
  <c r="DC1137" i="1"/>
  <c r="DG1137" i="1"/>
  <c r="DC1136" i="1"/>
  <c r="DG1136" i="1"/>
  <c r="DC1135" i="1"/>
  <c r="DG1135" i="1"/>
  <c r="DC1134" i="1"/>
  <c r="DG1134" i="1"/>
  <c r="DC1133" i="1"/>
  <c r="DG1133" i="1"/>
  <c r="DC1132" i="1"/>
  <c r="DG1132" i="1"/>
  <c r="DC1131" i="1"/>
  <c r="DG1131" i="1"/>
  <c r="DC1130" i="1"/>
  <c r="DG1130" i="1"/>
  <c r="DC1129" i="1"/>
  <c r="DG1129" i="1"/>
  <c r="DC1128" i="1"/>
  <c r="DG1128" i="1"/>
  <c r="DC1127" i="1"/>
  <c r="DG1127" i="1"/>
  <c r="DC1126" i="1"/>
  <c r="DG1126" i="1"/>
  <c r="DC1125" i="1"/>
  <c r="DG1125" i="1"/>
  <c r="DC1124" i="1"/>
  <c r="DG1124" i="1"/>
  <c r="DC1123" i="1"/>
  <c r="DG1123" i="1"/>
  <c r="DC1122" i="1"/>
  <c r="DG1122" i="1"/>
  <c r="DC1121" i="1"/>
  <c r="DG1121" i="1"/>
  <c r="DC1120" i="1"/>
  <c r="DG1120" i="1"/>
  <c r="DC1119" i="1"/>
  <c r="DG1119" i="1"/>
  <c r="DC1118" i="1"/>
  <c r="DG1118" i="1"/>
  <c r="DC1117" i="1"/>
  <c r="DG1117" i="1"/>
  <c r="DC1116" i="1"/>
  <c r="DG1116" i="1"/>
  <c r="DC1115" i="1"/>
  <c r="DG1115" i="1"/>
  <c r="DC1114" i="1"/>
  <c r="DG1114" i="1"/>
  <c r="DC1113" i="1"/>
  <c r="DG1113" i="1"/>
  <c r="DC1112" i="1"/>
  <c r="DG1112" i="1"/>
  <c r="DC1111" i="1"/>
  <c r="DG1111" i="1"/>
  <c r="DC1110" i="1"/>
  <c r="DG1110" i="1"/>
  <c r="DC1109" i="1"/>
  <c r="DG1109" i="1"/>
  <c r="DC1108" i="1"/>
  <c r="DG1108" i="1"/>
  <c r="DC1107" i="1"/>
  <c r="DG1107" i="1"/>
  <c r="DC1106" i="1"/>
  <c r="DG1106" i="1"/>
  <c r="DC1105" i="1"/>
  <c r="DG1105" i="1"/>
  <c r="DC1104" i="1"/>
  <c r="DG1104" i="1"/>
  <c r="DC1103" i="1"/>
  <c r="DG1103" i="1"/>
  <c r="DC1102" i="1"/>
  <c r="DG1102" i="1"/>
  <c r="DC1101" i="1"/>
  <c r="DG1101" i="1"/>
  <c r="DC1100" i="1"/>
  <c r="DG1100" i="1"/>
  <c r="DC1099" i="1"/>
  <c r="DG1099" i="1"/>
  <c r="DC1098" i="1"/>
  <c r="DG1098" i="1"/>
  <c r="DC1097" i="1"/>
  <c r="DG1097" i="1"/>
  <c r="DC1096" i="1"/>
  <c r="DG1096" i="1"/>
  <c r="DC1095" i="1"/>
  <c r="DG1095" i="1"/>
  <c r="DC1094" i="1"/>
  <c r="DG1094" i="1"/>
  <c r="DC1093" i="1"/>
  <c r="DG1093" i="1"/>
  <c r="DC1092" i="1"/>
  <c r="DG1092" i="1"/>
  <c r="DC1091" i="1"/>
  <c r="DG1091" i="1"/>
  <c r="DC1090" i="1"/>
  <c r="DG1090" i="1"/>
  <c r="DC1089" i="1"/>
  <c r="DG1089" i="1"/>
  <c r="DC1088" i="1"/>
  <c r="DG1088" i="1"/>
  <c r="DC1087" i="1"/>
  <c r="DG1087" i="1"/>
  <c r="DC1086" i="1"/>
  <c r="DG1086" i="1"/>
  <c r="DC1085" i="1"/>
  <c r="DG1085" i="1"/>
  <c r="DC1084" i="1"/>
  <c r="DG1084" i="1"/>
  <c r="DC1083" i="1"/>
  <c r="DG1083" i="1"/>
  <c r="DC1082" i="1"/>
  <c r="DG1082" i="1"/>
  <c r="DC1081" i="1"/>
  <c r="DG1081" i="1"/>
  <c r="DC1080" i="1"/>
  <c r="DG1080" i="1"/>
  <c r="DC1079" i="1"/>
  <c r="DG1079" i="1"/>
  <c r="DC1078" i="1"/>
  <c r="DG1078" i="1"/>
  <c r="DC1077" i="1"/>
  <c r="DG1077" i="1"/>
  <c r="DC1076" i="1"/>
  <c r="DG1076" i="1"/>
  <c r="DC1075" i="1"/>
  <c r="DG1075" i="1"/>
  <c r="DC1074" i="1"/>
  <c r="DG1074" i="1"/>
  <c r="DC1073" i="1"/>
  <c r="DG1073" i="1"/>
  <c r="DC1072" i="1"/>
  <c r="DG1072" i="1"/>
  <c r="DC1071" i="1"/>
  <c r="DG1071" i="1"/>
  <c r="DC1070" i="1"/>
  <c r="DG1070" i="1"/>
  <c r="DC1069" i="1"/>
  <c r="DG1069" i="1"/>
  <c r="DC1068" i="1"/>
  <c r="DG1068" i="1"/>
  <c r="DC1067" i="1"/>
  <c r="DG1067" i="1"/>
  <c r="DC1066" i="1"/>
  <c r="DG1066" i="1"/>
  <c r="DC1065" i="1"/>
  <c r="DG1065" i="1"/>
  <c r="DC1064" i="1"/>
  <c r="DG1064" i="1"/>
  <c r="DC1063" i="1"/>
  <c r="DG1063" i="1"/>
  <c r="DC1062" i="1"/>
  <c r="DG1062" i="1"/>
  <c r="DC1061" i="1"/>
  <c r="DG1061" i="1"/>
  <c r="DC1060" i="1"/>
  <c r="DG1060" i="1"/>
  <c r="DC1059" i="1"/>
  <c r="DG1059" i="1"/>
  <c r="DC1058" i="1"/>
  <c r="DG1058" i="1"/>
  <c r="DC1057" i="1"/>
  <c r="DG1057" i="1"/>
  <c r="DC1056" i="1"/>
  <c r="DG1056" i="1"/>
  <c r="DC1055" i="1"/>
  <c r="DG1055" i="1"/>
  <c r="DC1054" i="1"/>
  <c r="DG1054" i="1"/>
  <c r="DC1053" i="1"/>
  <c r="DG1053" i="1"/>
  <c r="DC1052" i="1"/>
  <c r="DG1052" i="1"/>
  <c r="DC1051" i="1"/>
  <c r="DG1051" i="1"/>
  <c r="DC1050" i="1"/>
  <c r="DG1050" i="1"/>
  <c r="DC1049" i="1"/>
  <c r="DG1049" i="1"/>
  <c r="DC1048" i="1"/>
  <c r="DG1048" i="1"/>
  <c r="DC1047" i="1"/>
  <c r="DG1047" i="1"/>
  <c r="DC1046" i="1"/>
  <c r="DG1046" i="1"/>
  <c r="DC1045" i="1"/>
  <c r="DG1045" i="1"/>
  <c r="DC1044" i="1"/>
  <c r="DG1044" i="1"/>
  <c r="DC1043" i="1"/>
  <c r="DG1043" i="1"/>
  <c r="DC1042" i="1"/>
  <c r="DG1042" i="1"/>
  <c r="DC1041" i="1"/>
  <c r="DG1041" i="1"/>
  <c r="DC1040" i="1"/>
  <c r="DG1040" i="1"/>
  <c r="DC1039" i="1"/>
  <c r="DG1039" i="1"/>
  <c r="DC1038" i="1"/>
  <c r="DG1038" i="1"/>
  <c r="DC1037" i="1"/>
  <c r="DG1037" i="1"/>
  <c r="DC1036" i="1"/>
  <c r="DG1036" i="1"/>
  <c r="DC1035" i="1"/>
  <c r="DG1035" i="1"/>
  <c r="DC1034" i="1"/>
  <c r="DG1034" i="1"/>
  <c r="DC1033" i="1"/>
  <c r="DG1033" i="1"/>
  <c r="DC1032" i="1"/>
  <c r="DG1032" i="1"/>
  <c r="DC1031" i="1"/>
  <c r="DG1031" i="1"/>
  <c r="DC1030" i="1"/>
  <c r="DG1030" i="1"/>
  <c r="DC1029" i="1"/>
  <c r="DG1029" i="1"/>
  <c r="DC1028" i="1"/>
  <c r="DG1028" i="1"/>
  <c r="DC1027" i="1"/>
  <c r="DG1027" i="1"/>
  <c r="DC1026" i="1"/>
  <c r="DG1026" i="1"/>
  <c r="DC1025" i="1"/>
  <c r="DG1025" i="1"/>
  <c r="DC1024" i="1"/>
  <c r="DG1024" i="1"/>
  <c r="DC1023" i="1"/>
  <c r="DG1023" i="1"/>
  <c r="DC1022" i="1"/>
  <c r="DG1022" i="1"/>
  <c r="DC1021" i="1"/>
  <c r="DG1021" i="1"/>
  <c r="DC1020" i="1"/>
  <c r="DG1020" i="1"/>
  <c r="DC1019" i="1"/>
  <c r="DG1019" i="1"/>
  <c r="DC1018" i="1"/>
  <c r="DG1018" i="1"/>
  <c r="DC1017" i="1"/>
  <c r="DG1017" i="1"/>
  <c r="DC1016" i="1"/>
  <c r="DG1016" i="1"/>
  <c r="DC1015" i="1"/>
  <c r="DG1015" i="1"/>
  <c r="DC1014" i="1"/>
  <c r="DG1014" i="1"/>
  <c r="DC1013" i="1"/>
  <c r="DG1013" i="1"/>
  <c r="DC1012" i="1"/>
  <c r="DG1012" i="1"/>
  <c r="DC1011" i="1"/>
  <c r="DG1011" i="1"/>
  <c r="DC1010" i="1"/>
  <c r="DG1010" i="1"/>
  <c r="DC1009" i="1"/>
  <c r="DG1009" i="1"/>
  <c r="DC1008" i="1"/>
  <c r="DG1008" i="1"/>
  <c r="DC1007" i="1"/>
  <c r="DG1007" i="1"/>
  <c r="DC1006" i="1"/>
  <c r="DG1006" i="1"/>
  <c r="DC1005" i="1"/>
  <c r="DG1005" i="1"/>
  <c r="DC1004" i="1"/>
  <c r="DG1004" i="1"/>
  <c r="DC1003" i="1"/>
  <c r="DG1003" i="1"/>
  <c r="DC1002" i="1"/>
  <c r="DG1002" i="1"/>
  <c r="DC1001" i="1"/>
  <c r="DG1001" i="1"/>
  <c r="DC1000" i="1"/>
  <c r="DG1000" i="1"/>
  <c r="DC999" i="1"/>
  <c r="DG999" i="1"/>
  <c r="DC998" i="1"/>
  <c r="DG998" i="1"/>
  <c r="DC997" i="1"/>
  <c r="DG997" i="1"/>
  <c r="DC996" i="1"/>
  <c r="DG996" i="1"/>
  <c r="DC995" i="1"/>
  <c r="DG995" i="1"/>
  <c r="DC994" i="1"/>
  <c r="DG994" i="1"/>
  <c r="DC993" i="1"/>
  <c r="DG993" i="1"/>
  <c r="DC992" i="1"/>
  <c r="DG992" i="1"/>
  <c r="DC991" i="1"/>
  <c r="DG991" i="1"/>
  <c r="DC990" i="1"/>
  <c r="DG990" i="1"/>
  <c r="DC989" i="1"/>
  <c r="DG989" i="1"/>
  <c r="DC988" i="1"/>
  <c r="DG988" i="1"/>
  <c r="DC987" i="1"/>
  <c r="DG987" i="1"/>
  <c r="DC986" i="1"/>
  <c r="DG986" i="1"/>
  <c r="DC985" i="1"/>
  <c r="DG985" i="1"/>
  <c r="DC984" i="1"/>
  <c r="DG984" i="1"/>
  <c r="DC983" i="1"/>
  <c r="DG983" i="1"/>
  <c r="DC982" i="1"/>
  <c r="DG982" i="1"/>
  <c r="DC981" i="1"/>
  <c r="DG981" i="1"/>
  <c r="DC980" i="1"/>
  <c r="DG980" i="1"/>
  <c r="DC979" i="1"/>
  <c r="DG979" i="1"/>
  <c r="DC978" i="1"/>
  <c r="DG978" i="1"/>
  <c r="DC977" i="1"/>
  <c r="DG977" i="1"/>
  <c r="DC976" i="1"/>
  <c r="DG976" i="1"/>
  <c r="DC975" i="1"/>
  <c r="DG975" i="1"/>
  <c r="DC974" i="1"/>
  <c r="DG974" i="1"/>
  <c r="DC973" i="1"/>
  <c r="DG973" i="1"/>
  <c r="DC972" i="1"/>
  <c r="DG972" i="1"/>
  <c r="DC971" i="1"/>
  <c r="DG971" i="1"/>
  <c r="DC970" i="1"/>
  <c r="DG970" i="1"/>
  <c r="DC969" i="1"/>
  <c r="DG969" i="1"/>
  <c r="DC968" i="1"/>
  <c r="DG968" i="1"/>
  <c r="DC967" i="1"/>
  <c r="DG967" i="1"/>
  <c r="DC966" i="1"/>
  <c r="DG966" i="1"/>
  <c r="DC965" i="1"/>
  <c r="DG965" i="1"/>
  <c r="DC964" i="1"/>
  <c r="DG964" i="1"/>
  <c r="DC963" i="1"/>
  <c r="DG963" i="1"/>
  <c r="DC962" i="1"/>
  <c r="DG962" i="1"/>
  <c r="DC961" i="1"/>
  <c r="DG961" i="1"/>
  <c r="DC960" i="1"/>
  <c r="DG960" i="1"/>
  <c r="DC959" i="1"/>
  <c r="DG959" i="1"/>
  <c r="DC958" i="1"/>
  <c r="DG958" i="1"/>
  <c r="DC957" i="1"/>
  <c r="DG957" i="1"/>
  <c r="DC956" i="1"/>
  <c r="DG956" i="1"/>
  <c r="DC955" i="1"/>
  <c r="DG955" i="1"/>
  <c r="DC954" i="1"/>
  <c r="DG954" i="1"/>
  <c r="DC953" i="1"/>
  <c r="DG953" i="1"/>
  <c r="DC952" i="1"/>
  <c r="DG952" i="1"/>
  <c r="DC951" i="1"/>
  <c r="DG951" i="1"/>
  <c r="DC950" i="1"/>
  <c r="DG950" i="1"/>
  <c r="DC949" i="1"/>
  <c r="DG949" i="1"/>
  <c r="DC948" i="1"/>
  <c r="DG948" i="1"/>
  <c r="DC947" i="1"/>
  <c r="DG947" i="1"/>
  <c r="DC946" i="1"/>
  <c r="DG946" i="1"/>
  <c r="DC945" i="1"/>
  <c r="DG945" i="1"/>
  <c r="DC944" i="1"/>
  <c r="DG944" i="1"/>
  <c r="DC943" i="1"/>
  <c r="DG943" i="1"/>
  <c r="DC942" i="1"/>
  <c r="DG942" i="1"/>
  <c r="DC941" i="1"/>
  <c r="DG941" i="1"/>
  <c r="DC940" i="1"/>
  <c r="DG940" i="1"/>
  <c r="DC939" i="1"/>
  <c r="DG939" i="1"/>
  <c r="DC938" i="1"/>
  <c r="DG938" i="1"/>
  <c r="DC937" i="1"/>
  <c r="DG937" i="1"/>
  <c r="DC936" i="1"/>
  <c r="DG936" i="1"/>
  <c r="DC935" i="1"/>
  <c r="DG935" i="1"/>
  <c r="DC934" i="1"/>
  <c r="DG934" i="1"/>
  <c r="DC933" i="1"/>
  <c r="DG933" i="1"/>
  <c r="DC932" i="1"/>
  <c r="DG932" i="1"/>
  <c r="DC931" i="1"/>
  <c r="DG931" i="1"/>
  <c r="DC930" i="1"/>
  <c r="DG930" i="1"/>
  <c r="DC929" i="1"/>
  <c r="DG929" i="1"/>
  <c r="DC928" i="1"/>
  <c r="DG928" i="1"/>
  <c r="DC927" i="1"/>
  <c r="DG927" i="1"/>
  <c r="DC926" i="1"/>
  <c r="DG926" i="1"/>
  <c r="DC925" i="1"/>
  <c r="DG925" i="1"/>
  <c r="DC924" i="1"/>
  <c r="DG924" i="1"/>
  <c r="DC923" i="1"/>
  <c r="DG923" i="1"/>
  <c r="DC922" i="1"/>
  <c r="DG922" i="1"/>
  <c r="DC921" i="1"/>
  <c r="DG921" i="1"/>
  <c r="DC920" i="1"/>
  <c r="DG920" i="1"/>
  <c r="DC919" i="1"/>
  <c r="DG919" i="1"/>
  <c r="DC918" i="1"/>
  <c r="DG918" i="1"/>
  <c r="DC917" i="1"/>
  <c r="DG917" i="1"/>
  <c r="DC916" i="1"/>
  <c r="DG916" i="1"/>
  <c r="DC915" i="1"/>
  <c r="DG915" i="1"/>
  <c r="DC914" i="1"/>
  <c r="DG914" i="1"/>
  <c r="DC913" i="1"/>
  <c r="DG913" i="1"/>
  <c r="DC912" i="1"/>
  <c r="DG912" i="1"/>
  <c r="DC911" i="1"/>
  <c r="DG911" i="1"/>
  <c r="DC910" i="1"/>
  <c r="DG910" i="1"/>
  <c r="DC909" i="1"/>
  <c r="DG909" i="1"/>
  <c r="DC908" i="1"/>
  <c r="DG908" i="1"/>
  <c r="DC907" i="1"/>
  <c r="DG907" i="1"/>
  <c r="DC906" i="1"/>
  <c r="DG906" i="1"/>
  <c r="DC905" i="1"/>
  <c r="DG905" i="1"/>
  <c r="DC904" i="1"/>
  <c r="DG904" i="1"/>
  <c r="DC903" i="1"/>
  <c r="DG903" i="1"/>
  <c r="DC902" i="1"/>
  <c r="DG902" i="1"/>
  <c r="DC901" i="1"/>
  <c r="DG901" i="1"/>
  <c r="DC900" i="1"/>
  <c r="DG900" i="1"/>
  <c r="DC899" i="1"/>
  <c r="DG899" i="1"/>
  <c r="DC898" i="1"/>
  <c r="DG898" i="1"/>
  <c r="DC897" i="1"/>
  <c r="DG897" i="1"/>
  <c r="DC896" i="1"/>
  <c r="DG896" i="1"/>
  <c r="DC895" i="1"/>
  <c r="DG895" i="1"/>
  <c r="DC894" i="1"/>
  <c r="DG894" i="1"/>
  <c r="DC893" i="1"/>
  <c r="DG893" i="1"/>
  <c r="DC892" i="1"/>
  <c r="DG892" i="1"/>
  <c r="DC891" i="1"/>
  <c r="DG891" i="1"/>
  <c r="DC890" i="1"/>
  <c r="DG890" i="1"/>
  <c r="DC889" i="1"/>
  <c r="DG889" i="1"/>
  <c r="DC888" i="1"/>
  <c r="DG888" i="1"/>
  <c r="DC887" i="1"/>
  <c r="DG887" i="1"/>
  <c r="DC886" i="1"/>
  <c r="DG886" i="1"/>
  <c r="DC885" i="1"/>
  <c r="DG885" i="1"/>
  <c r="DC884" i="1"/>
  <c r="DG884" i="1"/>
  <c r="DC883" i="1"/>
  <c r="DG883" i="1"/>
  <c r="DC882" i="1"/>
  <c r="DG882" i="1"/>
  <c r="DC881" i="1"/>
  <c r="DG881" i="1"/>
  <c r="DC880" i="1"/>
  <c r="DG880" i="1"/>
  <c r="DC879" i="1"/>
  <c r="DG879" i="1"/>
  <c r="DC878" i="1"/>
  <c r="DG878" i="1"/>
  <c r="DC877" i="1"/>
  <c r="DG877" i="1"/>
  <c r="DC876" i="1"/>
  <c r="DG876" i="1"/>
  <c r="DC875" i="1"/>
  <c r="DG875" i="1"/>
  <c r="DC874" i="1"/>
  <c r="DG874" i="1"/>
  <c r="DC873" i="1"/>
  <c r="DG873" i="1"/>
  <c r="DC872" i="1"/>
  <c r="DG872" i="1"/>
  <c r="DC871" i="1"/>
  <c r="DG871" i="1"/>
  <c r="DC870" i="1"/>
  <c r="DG870" i="1"/>
  <c r="DC869" i="1"/>
  <c r="DG869" i="1"/>
  <c r="DC868" i="1"/>
  <c r="DG868" i="1"/>
  <c r="DC867" i="1"/>
  <c r="DG867" i="1"/>
  <c r="DC866" i="1"/>
  <c r="DG866" i="1"/>
  <c r="DC865" i="1"/>
  <c r="DG865" i="1"/>
  <c r="DC864" i="1"/>
  <c r="DG864" i="1"/>
  <c r="DC863" i="1"/>
  <c r="DG863" i="1"/>
  <c r="DC862" i="1"/>
  <c r="DG862" i="1"/>
  <c r="DC861" i="1"/>
  <c r="DG861" i="1"/>
  <c r="DC860" i="1"/>
  <c r="DG860" i="1"/>
  <c r="DC859" i="1"/>
  <c r="DG859" i="1"/>
  <c r="DC858" i="1"/>
  <c r="DG858" i="1"/>
  <c r="DC857" i="1"/>
  <c r="DG857" i="1"/>
  <c r="DC856" i="1"/>
  <c r="DG856" i="1"/>
  <c r="DC855" i="1"/>
  <c r="DG855" i="1"/>
  <c r="DC854" i="1"/>
  <c r="DG854" i="1"/>
  <c r="DC853" i="1"/>
  <c r="DG853" i="1"/>
  <c r="DC852" i="1"/>
  <c r="DG852" i="1"/>
  <c r="DC851" i="1"/>
  <c r="DG851" i="1"/>
  <c r="DC850" i="1"/>
  <c r="DG850" i="1"/>
  <c r="DC849" i="1"/>
  <c r="DG849" i="1"/>
  <c r="DC848" i="1"/>
  <c r="DG848" i="1"/>
  <c r="DC847" i="1"/>
  <c r="DG847" i="1"/>
  <c r="DC846" i="1"/>
  <c r="DG846" i="1"/>
  <c r="DC845" i="1"/>
  <c r="DG845" i="1"/>
  <c r="DC844" i="1"/>
  <c r="DG844" i="1"/>
  <c r="DC843" i="1"/>
  <c r="DG843" i="1"/>
  <c r="DC842" i="1"/>
  <c r="DG842" i="1"/>
  <c r="DC841" i="1"/>
  <c r="DG841" i="1"/>
  <c r="DC840" i="1"/>
  <c r="DG840" i="1"/>
  <c r="DC839" i="1"/>
  <c r="DG839" i="1"/>
  <c r="DC838" i="1"/>
  <c r="DG838" i="1"/>
  <c r="DC837" i="1"/>
  <c r="DG837" i="1"/>
  <c r="DC836" i="1"/>
  <c r="DG836" i="1"/>
  <c r="DC835" i="1"/>
  <c r="DG835" i="1"/>
  <c r="DC834" i="1"/>
  <c r="DG834" i="1"/>
  <c r="DC833" i="1"/>
  <c r="DG833" i="1"/>
  <c r="DC832" i="1"/>
  <c r="DG832" i="1"/>
  <c r="DC831" i="1"/>
  <c r="DG831" i="1"/>
  <c r="DC830" i="1"/>
  <c r="DG830" i="1"/>
  <c r="DC829" i="1"/>
  <c r="DG829" i="1"/>
  <c r="DC828" i="1"/>
  <c r="DG828" i="1"/>
  <c r="DC827" i="1"/>
  <c r="DG827" i="1"/>
  <c r="DC826" i="1"/>
  <c r="DG826" i="1"/>
  <c r="DC825" i="1"/>
  <c r="DG825" i="1"/>
  <c r="DC824" i="1"/>
  <c r="DG824" i="1"/>
  <c r="DC823" i="1"/>
  <c r="DG823" i="1"/>
  <c r="DC822" i="1"/>
  <c r="DG822" i="1"/>
  <c r="DC821" i="1"/>
  <c r="DG821" i="1"/>
  <c r="DC820" i="1"/>
  <c r="DG820" i="1"/>
  <c r="DC819" i="1"/>
  <c r="DG819" i="1"/>
  <c r="DC818" i="1"/>
  <c r="DG818" i="1"/>
  <c r="DC817" i="1"/>
  <c r="DG817" i="1"/>
  <c r="DC816" i="1"/>
  <c r="DG816" i="1"/>
  <c r="DC815" i="1"/>
  <c r="DG815" i="1"/>
  <c r="DC814" i="1"/>
  <c r="DG814" i="1"/>
  <c r="DC813" i="1"/>
  <c r="DG813" i="1"/>
  <c r="DC812" i="1"/>
  <c r="DG812" i="1"/>
  <c r="DC811" i="1"/>
  <c r="DG811" i="1"/>
  <c r="DC810" i="1"/>
  <c r="DG810" i="1"/>
  <c r="DC809" i="1"/>
  <c r="DG809" i="1"/>
  <c r="DC808" i="1"/>
  <c r="DG808" i="1"/>
  <c r="DC807" i="1"/>
  <c r="DG807" i="1"/>
  <c r="DC806" i="1"/>
  <c r="DG806" i="1"/>
  <c r="DC805" i="1"/>
  <c r="DG805" i="1"/>
  <c r="DC804" i="1"/>
  <c r="DG804" i="1"/>
  <c r="DC803" i="1"/>
  <c r="DG803" i="1"/>
  <c r="DC802" i="1"/>
  <c r="DG802" i="1"/>
  <c r="DC801" i="1"/>
  <c r="DG801" i="1"/>
  <c r="DC800" i="1"/>
  <c r="DG800" i="1"/>
  <c r="DC799" i="1"/>
  <c r="DG799" i="1"/>
  <c r="DC798" i="1"/>
  <c r="DG798" i="1"/>
  <c r="DC797" i="1"/>
  <c r="DG797" i="1"/>
  <c r="DC796" i="1"/>
  <c r="DG796" i="1"/>
  <c r="DC795" i="1"/>
  <c r="DG795" i="1"/>
  <c r="DC794" i="1"/>
  <c r="DG794" i="1"/>
  <c r="DC793" i="1"/>
  <c r="DG793" i="1"/>
  <c r="DC792" i="1"/>
  <c r="DG792" i="1"/>
  <c r="DC791" i="1"/>
  <c r="DG791" i="1"/>
  <c r="DC790" i="1"/>
  <c r="DG790" i="1"/>
  <c r="DC789" i="1"/>
  <c r="DG789" i="1"/>
  <c r="DC788" i="1"/>
  <c r="DG788" i="1"/>
  <c r="DC787" i="1"/>
  <c r="DG787" i="1"/>
  <c r="DC786" i="1"/>
  <c r="DG786" i="1"/>
  <c r="DC785" i="1"/>
  <c r="DG785" i="1"/>
  <c r="DC784" i="1"/>
  <c r="DG784" i="1"/>
  <c r="DC783" i="1"/>
  <c r="DG783" i="1"/>
  <c r="DC782" i="1"/>
  <c r="DG782" i="1"/>
  <c r="DC781" i="1"/>
  <c r="DG781" i="1"/>
  <c r="DC780" i="1"/>
  <c r="DG780" i="1"/>
  <c r="DC779" i="1"/>
  <c r="DG779" i="1"/>
  <c r="DC778" i="1"/>
  <c r="DG778" i="1"/>
  <c r="DC777" i="1"/>
  <c r="DG777" i="1"/>
  <c r="DC776" i="1"/>
  <c r="DG776" i="1"/>
  <c r="DC775" i="1"/>
  <c r="DG775" i="1"/>
  <c r="DC774" i="1"/>
  <c r="DG774" i="1"/>
  <c r="DC773" i="1"/>
  <c r="DG773" i="1"/>
  <c r="DC772" i="1"/>
  <c r="DG772" i="1"/>
  <c r="DC771" i="1"/>
  <c r="DG771" i="1"/>
  <c r="DC770" i="1"/>
  <c r="DG770" i="1"/>
  <c r="DC769" i="1"/>
  <c r="DG769" i="1"/>
  <c r="DC768" i="1"/>
  <c r="DG768" i="1"/>
  <c r="DC767" i="1"/>
  <c r="DG767" i="1"/>
  <c r="DC766" i="1"/>
  <c r="DG766" i="1"/>
  <c r="DC765" i="1"/>
  <c r="DG765" i="1"/>
  <c r="DC764" i="1"/>
  <c r="DG764" i="1"/>
  <c r="DC763" i="1"/>
  <c r="DG763" i="1"/>
  <c r="DC762" i="1"/>
  <c r="DG762" i="1"/>
  <c r="DC761" i="1"/>
  <c r="DG761" i="1"/>
  <c r="DC760" i="1"/>
  <c r="DG760" i="1"/>
  <c r="DC759" i="1"/>
  <c r="DG759" i="1"/>
  <c r="DC758" i="1"/>
  <c r="DG758" i="1"/>
  <c r="DC757" i="1"/>
  <c r="DG757" i="1"/>
  <c r="DC756" i="1"/>
  <c r="DG756" i="1"/>
  <c r="DC755" i="1"/>
  <c r="DG755" i="1"/>
  <c r="DC754" i="1"/>
  <c r="DG754" i="1"/>
  <c r="DC753" i="1"/>
  <c r="DG753" i="1"/>
  <c r="DC752" i="1"/>
  <c r="DG752" i="1"/>
  <c r="DC751" i="1"/>
  <c r="DG751" i="1"/>
  <c r="DC750" i="1"/>
  <c r="DG750" i="1"/>
  <c r="DC749" i="1"/>
  <c r="DG749" i="1"/>
  <c r="DC748" i="1"/>
  <c r="DG748" i="1"/>
  <c r="DC747" i="1"/>
  <c r="DG747" i="1"/>
  <c r="DC746" i="1"/>
  <c r="DG746" i="1"/>
  <c r="DC745" i="1"/>
  <c r="DG745" i="1"/>
  <c r="DC744" i="1"/>
  <c r="DG744" i="1"/>
  <c r="DC743" i="1"/>
  <c r="DG743" i="1"/>
  <c r="DC742" i="1"/>
  <c r="DG742" i="1"/>
  <c r="DC741" i="1"/>
  <c r="DG741" i="1"/>
  <c r="DC740" i="1"/>
  <c r="DG740" i="1"/>
  <c r="DC739" i="1"/>
  <c r="DG739" i="1"/>
  <c r="DC738" i="1"/>
  <c r="DG738" i="1"/>
  <c r="DC737" i="1"/>
  <c r="DG737" i="1"/>
  <c r="DC736" i="1"/>
  <c r="DG736" i="1"/>
  <c r="DC735" i="1"/>
  <c r="DG735" i="1"/>
  <c r="DC734" i="1"/>
  <c r="DG734" i="1"/>
  <c r="DC733" i="1"/>
  <c r="DG733" i="1"/>
  <c r="DC732" i="1"/>
  <c r="DG732" i="1"/>
  <c r="DC731" i="1"/>
  <c r="DG731" i="1"/>
  <c r="DC730" i="1"/>
  <c r="DG730" i="1"/>
  <c r="DC729" i="1"/>
  <c r="DG729" i="1"/>
  <c r="DC728" i="1"/>
  <c r="DG728" i="1"/>
  <c r="DC727" i="1"/>
  <c r="DG727" i="1"/>
  <c r="DC726" i="1"/>
  <c r="DG726" i="1"/>
  <c r="DC725" i="1"/>
  <c r="DG725" i="1"/>
  <c r="DC724" i="1"/>
  <c r="DG724" i="1"/>
  <c r="DC723" i="1"/>
  <c r="DG723" i="1"/>
  <c r="DC722" i="1"/>
  <c r="DG722" i="1"/>
  <c r="DC721" i="1"/>
  <c r="DG721" i="1"/>
  <c r="DC720" i="1"/>
  <c r="DG720" i="1"/>
  <c r="DC719" i="1"/>
  <c r="DG719" i="1"/>
  <c r="DC718" i="1"/>
  <c r="DG718" i="1"/>
  <c r="DC717" i="1"/>
  <c r="DG717" i="1"/>
  <c r="DC716" i="1"/>
  <c r="DG716" i="1"/>
  <c r="DC715" i="1"/>
  <c r="DG715" i="1"/>
  <c r="DC714" i="1"/>
  <c r="DG714" i="1"/>
  <c r="DC713" i="1"/>
  <c r="DG713" i="1"/>
  <c r="DC712" i="1"/>
  <c r="DG712" i="1"/>
  <c r="DC711" i="1"/>
  <c r="DG711" i="1"/>
  <c r="DC710" i="1"/>
  <c r="DG710" i="1"/>
  <c r="DC709" i="1"/>
  <c r="DG709" i="1"/>
  <c r="DC708" i="1"/>
  <c r="DG708" i="1"/>
  <c r="DC707" i="1"/>
  <c r="DG707" i="1"/>
  <c r="DC706" i="1"/>
  <c r="DG706" i="1"/>
  <c r="DC705" i="1"/>
  <c r="DG705" i="1"/>
  <c r="DC704" i="1"/>
  <c r="DG704" i="1"/>
  <c r="DC703" i="1"/>
  <c r="DG703" i="1"/>
  <c r="DC702" i="1"/>
  <c r="DG702" i="1"/>
  <c r="DC701" i="1"/>
  <c r="DG701" i="1"/>
  <c r="DC700" i="1"/>
  <c r="DG700" i="1"/>
  <c r="DC699" i="1"/>
  <c r="DG699" i="1"/>
  <c r="DC698" i="1"/>
  <c r="DG698" i="1"/>
  <c r="DC697" i="1"/>
  <c r="DG697" i="1"/>
  <c r="DC696" i="1"/>
  <c r="DG696" i="1"/>
  <c r="DC695" i="1"/>
  <c r="DG695" i="1"/>
  <c r="DC694" i="1"/>
  <c r="DG694" i="1"/>
  <c r="DC693" i="1"/>
  <c r="DG693" i="1"/>
  <c r="DC692" i="1"/>
  <c r="DG692" i="1"/>
  <c r="DC691" i="1"/>
  <c r="DG691" i="1"/>
  <c r="DC690" i="1"/>
  <c r="DG690" i="1"/>
  <c r="DC689" i="1"/>
  <c r="DG689" i="1"/>
  <c r="DC688" i="1"/>
  <c r="DG688" i="1"/>
  <c r="DC687" i="1"/>
  <c r="DG687" i="1"/>
  <c r="DC686" i="1"/>
  <c r="DG686" i="1"/>
  <c r="DC685" i="1"/>
  <c r="DG685" i="1"/>
  <c r="DC684" i="1"/>
  <c r="DG684" i="1"/>
  <c r="DC683" i="1"/>
  <c r="DG683" i="1"/>
  <c r="DC682" i="1"/>
  <c r="DG682" i="1"/>
  <c r="DC681" i="1"/>
  <c r="DG681" i="1"/>
  <c r="DC680" i="1"/>
  <c r="DG680" i="1"/>
  <c r="DC679" i="1"/>
  <c r="DG679" i="1"/>
  <c r="DC678" i="1"/>
  <c r="DG678" i="1"/>
  <c r="DC677" i="1"/>
  <c r="DG677" i="1"/>
  <c r="DC676" i="1"/>
  <c r="DG676" i="1"/>
  <c r="DC675" i="1"/>
  <c r="DG675" i="1"/>
  <c r="DC674" i="1"/>
  <c r="DG674" i="1"/>
  <c r="DC673" i="1"/>
  <c r="DG673" i="1"/>
  <c r="DC672" i="1"/>
  <c r="DG672" i="1"/>
  <c r="DC671" i="1"/>
  <c r="DG671" i="1"/>
  <c r="DC670" i="1"/>
  <c r="DG670" i="1"/>
  <c r="DC669" i="1"/>
  <c r="DG669" i="1"/>
  <c r="DC668" i="1"/>
  <c r="DG668" i="1"/>
  <c r="DC667" i="1"/>
  <c r="DG667" i="1"/>
  <c r="DC666" i="1"/>
  <c r="DG666" i="1"/>
  <c r="DC665" i="1"/>
  <c r="DG665" i="1"/>
  <c r="DC664" i="1"/>
  <c r="DG664" i="1"/>
  <c r="DC663" i="1"/>
  <c r="DG663" i="1"/>
  <c r="DC662" i="1"/>
  <c r="DG662" i="1"/>
  <c r="DC661" i="1"/>
  <c r="DG661" i="1"/>
  <c r="DC660" i="1"/>
  <c r="DG660" i="1"/>
  <c r="DC659" i="1"/>
  <c r="DG659" i="1"/>
  <c r="DC658" i="1"/>
  <c r="DG658" i="1"/>
  <c r="DC657" i="1"/>
  <c r="DG657" i="1"/>
  <c r="DC656" i="1"/>
  <c r="DG656" i="1"/>
  <c r="DC655" i="1"/>
  <c r="DG655" i="1"/>
  <c r="DC654" i="1"/>
  <c r="DG654" i="1"/>
  <c r="DC653" i="1"/>
  <c r="DG653" i="1"/>
  <c r="DC652" i="1"/>
  <c r="DG652" i="1"/>
  <c r="DC651" i="1"/>
  <c r="DG651" i="1"/>
  <c r="DC650" i="1"/>
  <c r="DG650" i="1"/>
  <c r="DC649" i="1"/>
  <c r="DG649" i="1"/>
  <c r="DC648" i="1"/>
  <c r="DG648" i="1"/>
  <c r="DC647" i="1"/>
  <c r="DG647" i="1"/>
  <c r="DC646" i="1"/>
  <c r="DG646" i="1"/>
  <c r="DC645" i="1"/>
  <c r="DG645" i="1"/>
  <c r="DC644" i="1"/>
  <c r="DG644" i="1"/>
  <c r="DC643" i="1"/>
  <c r="DG643" i="1"/>
  <c r="DC642" i="1"/>
  <c r="DG642" i="1"/>
  <c r="DC641" i="1"/>
  <c r="DG641" i="1"/>
  <c r="DC640" i="1"/>
  <c r="DG640" i="1"/>
  <c r="DC639" i="1"/>
  <c r="DG639" i="1"/>
  <c r="DC638" i="1"/>
  <c r="DG638" i="1"/>
  <c r="DC637" i="1"/>
  <c r="DG637" i="1"/>
  <c r="DC636" i="1"/>
  <c r="DG636" i="1"/>
  <c r="DC635" i="1"/>
  <c r="DG635" i="1"/>
  <c r="DC634" i="1"/>
  <c r="DG634" i="1"/>
  <c r="DC633" i="1"/>
  <c r="DG633" i="1"/>
  <c r="DC632" i="1"/>
  <c r="DG632" i="1"/>
  <c r="DC631" i="1"/>
  <c r="DG631" i="1"/>
  <c r="DC630" i="1"/>
  <c r="DG630" i="1"/>
  <c r="DC629" i="1"/>
  <c r="DG629" i="1"/>
  <c r="DC628" i="1"/>
  <c r="DG628" i="1"/>
  <c r="DC627" i="1"/>
  <c r="DG627" i="1"/>
  <c r="DC626" i="1"/>
  <c r="DG626" i="1"/>
  <c r="DC625" i="1"/>
  <c r="DG625" i="1"/>
  <c r="DC624" i="1"/>
  <c r="DG624" i="1"/>
  <c r="DC623" i="1"/>
  <c r="DG623" i="1"/>
  <c r="DC622" i="1"/>
  <c r="DG622" i="1"/>
  <c r="DC621" i="1"/>
  <c r="DG621" i="1"/>
  <c r="DC620" i="1"/>
  <c r="DG620" i="1"/>
  <c r="DC619" i="1"/>
  <c r="DG619" i="1"/>
  <c r="DC618" i="1"/>
  <c r="DG618" i="1"/>
  <c r="DC617" i="1"/>
  <c r="DG617" i="1"/>
  <c r="DC616" i="1"/>
  <c r="DG616" i="1"/>
  <c r="DC615" i="1"/>
  <c r="DG615" i="1"/>
  <c r="DC614" i="1"/>
  <c r="DG614" i="1"/>
  <c r="DC613" i="1"/>
  <c r="DG613" i="1"/>
  <c r="DC612" i="1"/>
  <c r="DG612" i="1"/>
  <c r="DC611" i="1"/>
  <c r="DG611" i="1"/>
  <c r="DC610" i="1"/>
  <c r="DG610" i="1"/>
  <c r="DC609" i="1"/>
  <c r="DG609" i="1"/>
  <c r="DC608" i="1"/>
  <c r="DG608" i="1"/>
  <c r="DC607" i="1"/>
  <c r="DG607" i="1"/>
  <c r="DC606" i="1"/>
  <c r="DG606" i="1"/>
  <c r="DC605" i="1"/>
  <c r="DG605" i="1"/>
  <c r="DC604" i="1"/>
  <c r="DG604" i="1"/>
  <c r="DC603" i="1"/>
  <c r="DG603" i="1"/>
  <c r="DC602" i="1"/>
  <c r="DG602" i="1"/>
  <c r="DC601" i="1"/>
  <c r="DG601" i="1"/>
  <c r="DC600" i="1"/>
  <c r="DG600" i="1"/>
  <c r="DC599" i="1"/>
  <c r="DG599" i="1"/>
  <c r="DC598" i="1"/>
  <c r="DG598" i="1"/>
  <c r="DC597" i="1"/>
  <c r="DG597" i="1"/>
  <c r="DC596" i="1"/>
  <c r="DG596" i="1"/>
  <c r="DC595" i="1"/>
  <c r="DG595" i="1"/>
  <c r="DC594" i="1"/>
  <c r="DG594" i="1"/>
  <c r="DC593" i="1"/>
  <c r="DG593" i="1"/>
  <c r="DC592" i="1"/>
  <c r="DG592" i="1"/>
  <c r="DC591" i="1"/>
  <c r="DG591" i="1"/>
  <c r="DC590" i="1"/>
  <c r="DG590" i="1"/>
  <c r="DC589" i="1"/>
  <c r="DG589" i="1"/>
  <c r="DC588" i="1"/>
  <c r="DG588" i="1"/>
  <c r="DC587" i="1"/>
  <c r="DG587" i="1"/>
  <c r="DC586" i="1"/>
  <c r="DG586" i="1"/>
  <c r="DC585" i="1"/>
  <c r="DG585" i="1"/>
  <c r="DC584" i="1"/>
  <c r="DG584" i="1"/>
  <c r="DC583" i="1"/>
  <c r="DG583" i="1"/>
  <c r="DC582" i="1"/>
  <c r="DG582" i="1"/>
  <c r="DC581" i="1"/>
  <c r="DG581" i="1"/>
  <c r="DC580" i="1"/>
  <c r="DG580" i="1"/>
  <c r="DC579" i="1"/>
  <c r="DG579" i="1"/>
  <c r="DC578" i="1"/>
  <c r="DG578" i="1"/>
  <c r="DC577" i="1"/>
  <c r="DG577" i="1"/>
  <c r="DC576" i="1"/>
  <c r="DG576" i="1"/>
  <c r="DC575" i="1"/>
  <c r="DG575" i="1"/>
  <c r="DC574" i="1"/>
  <c r="DG574" i="1"/>
  <c r="DC573" i="1"/>
  <c r="DG573" i="1"/>
  <c r="DC572" i="1"/>
  <c r="DG572" i="1"/>
  <c r="DC571" i="1"/>
  <c r="DG571" i="1"/>
  <c r="DC570" i="1"/>
  <c r="DG570" i="1"/>
  <c r="DC569" i="1"/>
  <c r="DG569" i="1"/>
  <c r="DC568" i="1"/>
  <c r="DG568" i="1"/>
  <c r="DC567" i="1"/>
  <c r="DG567" i="1"/>
  <c r="DC566" i="1"/>
  <c r="DG566" i="1"/>
  <c r="DC565" i="1"/>
  <c r="DG565" i="1"/>
  <c r="DC564" i="1"/>
  <c r="DG564" i="1"/>
  <c r="DC563" i="1"/>
  <c r="DG563" i="1"/>
  <c r="DC562" i="1"/>
  <c r="DG562" i="1"/>
  <c r="DC561" i="1"/>
  <c r="DG561" i="1"/>
  <c r="DC560" i="1"/>
  <c r="DG560" i="1"/>
  <c r="DC559" i="1"/>
  <c r="DG559" i="1"/>
  <c r="DC558" i="1"/>
  <c r="DG558" i="1"/>
  <c r="DC557" i="1"/>
  <c r="DG557" i="1"/>
  <c r="DC556" i="1"/>
  <c r="DG556" i="1"/>
  <c r="DC555" i="1"/>
  <c r="DG555" i="1"/>
  <c r="DC554" i="1"/>
  <c r="DG554" i="1"/>
  <c r="DC553" i="1"/>
  <c r="DG553" i="1"/>
  <c r="DC552" i="1"/>
  <c r="DG552" i="1"/>
  <c r="DC551" i="1"/>
  <c r="DG551" i="1"/>
  <c r="DC550" i="1"/>
  <c r="DG550" i="1"/>
  <c r="DC549" i="1"/>
  <c r="DG549" i="1"/>
  <c r="DC548" i="1"/>
  <c r="DG548" i="1"/>
  <c r="DC547" i="1"/>
  <c r="DG547" i="1"/>
  <c r="DC546" i="1"/>
  <c r="DG546" i="1"/>
  <c r="DC545" i="1"/>
  <c r="DG545" i="1"/>
  <c r="DC544" i="1"/>
  <c r="DG544" i="1"/>
  <c r="DC543" i="1"/>
  <c r="DG543" i="1"/>
  <c r="DC542" i="1"/>
  <c r="DG542" i="1"/>
  <c r="DC541" i="1"/>
  <c r="DG541" i="1"/>
  <c r="DC540" i="1"/>
  <c r="DG540" i="1"/>
  <c r="DC539" i="1"/>
  <c r="DG539" i="1"/>
  <c r="DC538" i="1"/>
  <c r="DG538" i="1"/>
  <c r="DC537" i="1"/>
  <c r="DG537" i="1"/>
  <c r="DC536" i="1"/>
  <c r="DG536" i="1"/>
  <c r="DC535" i="1"/>
  <c r="DG535" i="1"/>
  <c r="DC534" i="1"/>
  <c r="DG534" i="1"/>
  <c r="DC533" i="1"/>
  <c r="DG533" i="1"/>
  <c r="DC532" i="1"/>
  <c r="DG532" i="1"/>
  <c r="DC531" i="1"/>
  <c r="DG531" i="1"/>
  <c r="DC530" i="1"/>
  <c r="DG530" i="1"/>
  <c r="DC529" i="1"/>
  <c r="DG529" i="1"/>
  <c r="DC528" i="1"/>
  <c r="DG528" i="1"/>
  <c r="DC527" i="1"/>
  <c r="DG527" i="1"/>
  <c r="DC526" i="1"/>
  <c r="DG526" i="1"/>
  <c r="DC525" i="1"/>
  <c r="DG525" i="1"/>
  <c r="BT525" i="1"/>
  <c r="DC524" i="1"/>
  <c r="DG524" i="1"/>
  <c r="BT524" i="1"/>
  <c r="DC523" i="1"/>
  <c r="DG523" i="1"/>
  <c r="BT523" i="1"/>
  <c r="DC522" i="1"/>
  <c r="DG522" i="1"/>
  <c r="BT522" i="1"/>
  <c r="DC521" i="1"/>
  <c r="DG521" i="1"/>
  <c r="BT521" i="1"/>
  <c r="DC520" i="1"/>
  <c r="DG520" i="1"/>
  <c r="BT520" i="1"/>
  <c r="DC519" i="1"/>
  <c r="DG519" i="1"/>
  <c r="BT519" i="1"/>
  <c r="DC518" i="1"/>
  <c r="DG518" i="1"/>
  <c r="BT518" i="1"/>
  <c r="DC517" i="1"/>
  <c r="DG517" i="1"/>
  <c r="BT517" i="1"/>
  <c r="DC516" i="1"/>
  <c r="DG516" i="1"/>
  <c r="BT516" i="1"/>
  <c r="DC515" i="1"/>
  <c r="DG515" i="1"/>
  <c r="BT515" i="1"/>
  <c r="DC514" i="1"/>
  <c r="DG514" i="1"/>
  <c r="BT514" i="1"/>
  <c r="DC513" i="1"/>
  <c r="DG513" i="1"/>
  <c r="BT513" i="1"/>
  <c r="DC512" i="1"/>
  <c r="DG512" i="1"/>
  <c r="BT512" i="1"/>
  <c r="DC511" i="1"/>
  <c r="DG511" i="1"/>
  <c r="BT511" i="1"/>
  <c r="DC510" i="1"/>
  <c r="DG510" i="1"/>
  <c r="BT510" i="1"/>
  <c r="DC509" i="1"/>
  <c r="DG509" i="1"/>
  <c r="BT509" i="1"/>
  <c r="DC508" i="1"/>
  <c r="DG508" i="1"/>
  <c r="BT508" i="1"/>
  <c r="DC507" i="1"/>
  <c r="DG507" i="1"/>
  <c r="BT507" i="1"/>
  <c r="DC506" i="1"/>
  <c r="DG506" i="1"/>
  <c r="BT506" i="1"/>
  <c r="DC505" i="1"/>
  <c r="DG505" i="1"/>
  <c r="BT505" i="1"/>
  <c r="DC504" i="1"/>
  <c r="DG504" i="1"/>
  <c r="BT504" i="1"/>
  <c r="DC503" i="1"/>
  <c r="DG503" i="1"/>
  <c r="BT503" i="1"/>
  <c r="DC502" i="1"/>
  <c r="DG502" i="1"/>
  <c r="BT502" i="1"/>
  <c r="DC501" i="1"/>
  <c r="DG501" i="1"/>
  <c r="BT501" i="1"/>
  <c r="DC500" i="1"/>
  <c r="DG500" i="1"/>
  <c r="BT500" i="1"/>
  <c r="DC499" i="1"/>
  <c r="DG499" i="1"/>
  <c r="BT499" i="1"/>
  <c r="DC498" i="1"/>
  <c r="DG498" i="1"/>
  <c r="BT498" i="1"/>
  <c r="DC497" i="1"/>
  <c r="DG497" i="1"/>
  <c r="BT497" i="1"/>
  <c r="DC496" i="1"/>
  <c r="DG496" i="1"/>
  <c r="BT496" i="1"/>
  <c r="DC495" i="1"/>
  <c r="DG495" i="1"/>
  <c r="BT495" i="1"/>
  <c r="DC494" i="1"/>
  <c r="DG494" i="1"/>
  <c r="BT494" i="1"/>
  <c r="DC493" i="1"/>
  <c r="DG493" i="1"/>
  <c r="BT493" i="1"/>
  <c r="DC492" i="1"/>
  <c r="DG492" i="1"/>
  <c r="BT492" i="1"/>
  <c r="DC491" i="1"/>
  <c r="DG491" i="1"/>
  <c r="BT491" i="1"/>
  <c r="DC490" i="1"/>
  <c r="DG490" i="1"/>
  <c r="BT490" i="1"/>
  <c r="DC489" i="1"/>
  <c r="DG489" i="1"/>
  <c r="BT489" i="1"/>
  <c r="DC488" i="1"/>
  <c r="DG488" i="1"/>
  <c r="BT488" i="1"/>
  <c r="DC487" i="1"/>
  <c r="DG487" i="1"/>
  <c r="BT487" i="1"/>
  <c r="DC486" i="1"/>
  <c r="DG486" i="1"/>
  <c r="BT486" i="1"/>
  <c r="DC485" i="1"/>
  <c r="DG485" i="1"/>
  <c r="BT485" i="1"/>
  <c r="DC484" i="1"/>
  <c r="DG484" i="1"/>
  <c r="BT484" i="1"/>
  <c r="DC483" i="1"/>
  <c r="DG483" i="1"/>
  <c r="BT483" i="1"/>
  <c r="DC482" i="1"/>
  <c r="DG482" i="1"/>
  <c r="BT482" i="1"/>
  <c r="DC481" i="1"/>
  <c r="DG481" i="1"/>
  <c r="BT481" i="1"/>
  <c r="DC480" i="1"/>
  <c r="DG480" i="1"/>
  <c r="BT480" i="1"/>
  <c r="DC479" i="1"/>
  <c r="DG479" i="1"/>
  <c r="BT479" i="1"/>
  <c r="DC478" i="1"/>
  <c r="DG478" i="1"/>
  <c r="BT478" i="1"/>
  <c r="DC477" i="1"/>
  <c r="DG477" i="1"/>
  <c r="BT477" i="1"/>
  <c r="DC476" i="1"/>
  <c r="DG476" i="1"/>
  <c r="BT476" i="1"/>
  <c r="DC475" i="1"/>
  <c r="DG475" i="1"/>
  <c r="BT475" i="1"/>
  <c r="DC474" i="1"/>
  <c r="DG474" i="1"/>
  <c r="BT474" i="1"/>
  <c r="DC473" i="1"/>
  <c r="DG473" i="1"/>
  <c r="BT473" i="1"/>
  <c r="DC472" i="1"/>
  <c r="DG472" i="1"/>
  <c r="BT472" i="1"/>
  <c r="DC471" i="1"/>
  <c r="DG471" i="1"/>
  <c r="BT471" i="1"/>
  <c r="DC470" i="1"/>
  <c r="DG470" i="1"/>
  <c r="BT470" i="1"/>
  <c r="DC469" i="1"/>
  <c r="DG469" i="1"/>
  <c r="BT469" i="1"/>
  <c r="DC468" i="1"/>
  <c r="DG468" i="1"/>
  <c r="BT468" i="1"/>
  <c r="DC467" i="1"/>
  <c r="DG467" i="1"/>
  <c r="BT467" i="1"/>
  <c r="DC466" i="1"/>
  <c r="DG466" i="1"/>
  <c r="BT466" i="1"/>
  <c r="DC465" i="1"/>
  <c r="DG465" i="1"/>
  <c r="BT465" i="1"/>
  <c r="DC464" i="1"/>
  <c r="DG464" i="1"/>
  <c r="BT464" i="1"/>
  <c r="DC463" i="1"/>
  <c r="DG463" i="1"/>
  <c r="BT463" i="1"/>
  <c r="DC462" i="1"/>
  <c r="DG462" i="1"/>
  <c r="BT462" i="1"/>
  <c r="DC461" i="1"/>
  <c r="DG461" i="1"/>
  <c r="BT461" i="1"/>
  <c r="DC460" i="1"/>
  <c r="DG460" i="1"/>
  <c r="BT460" i="1"/>
  <c r="DC459" i="1"/>
  <c r="DG459" i="1"/>
  <c r="BT459" i="1"/>
  <c r="DC458" i="1"/>
  <c r="DG458" i="1"/>
  <c r="BT458" i="1"/>
  <c r="DC457" i="1"/>
  <c r="DG457" i="1"/>
  <c r="BT457" i="1"/>
  <c r="DC456" i="1"/>
  <c r="DG456" i="1"/>
  <c r="BT456" i="1"/>
  <c r="DC455" i="1"/>
  <c r="DG455" i="1"/>
  <c r="BT455" i="1"/>
  <c r="DC454" i="1"/>
  <c r="DG454" i="1"/>
  <c r="BT454" i="1"/>
  <c r="DC453" i="1"/>
  <c r="DG453" i="1"/>
  <c r="BT453" i="1"/>
  <c r="DC452" i="1"/>
  <c r="DG452" i="1"/>
  <c r="BT452" i="1"/>
  <c r="DC451" i="1"/>
  <c r="DG451" i="1"/>
  <c r="BT451" i="1"/>
  <c r="DC450" i="1"/>
  <c r="DG450" i="1"/>
  <c r="BT450" i="1"/>
  <c r="DC449" i="1"/>
  <c r="DG449" i="1"/>
  <c r="BT449" i="1"/>
  <c r="DC448" i="1"/>
  <c r="DG448" i="1"/>
  <c r="BT448" i="1"/>
  <c r="DC447" i="1"/>
  <c r="DG447" i="1"/>
  <c r="BT447" i="1"/>
  <c r="DC446" i="1"/>
  <c r="DG446" i="1"/>
  <c r="BT446" i="1"/>
  <c r="DC445" i="1"/>
  <c r="DG445" i="1"/>
  <c r="BT445" i="1"/>
  <c r="DC444" i="1"/>
  <c r="DG444" i="1"/>
  <c r="BT444" i="1"/>
  <c r="DC443" i="1"/>
  <c r="DG443" i="1"/>
  <c r="BT443" i="1"/>
  <c r="DC442" i="1"/>
  <c r="DG442" i="1"/>
  <c r="BT442" i="1"/>
  <c r="DC441" i="1"/>
  <c r="DG441" i="1"/>
  <c r="BT441" i="1"/>
  <c r="DC440" i="1"/>
  <c r="DG440" i="1"/>
  <c r="BT440" i="1"/>
  <c r="DC439" i="1"/>
  <c r="DG439" i="1"/>
  <c r="BT439" i="1"/>
  <c r="DC438" i="1"/>
  <c r="DG438" i="1"/>
  <c r="BT438" i="1"/>
  <c r="DC437" i="1"/>
  <c r="DG437" i="1"/>
  <c r="BT437" i="1"/>
  <c r="DC436" i="1"/>
  <c r="DG436" i="1"/>
  <c r="BT436" i="1"/>
  <c r="DC435" i="1"/>
  <c r="DG435" i="1"/>
  <c r="BT435" i="1"/>
  <c r="DC434" i="1"/>
  <c r="DG434" i="1"/>
  <c r="BT434" i="1"/>
  <c r="DC433" i="1"/>
  <c r="DG433" i="1"/>
  <c r="BT433" i="1"/>
  <c r="DC432" i="1"/>
  <c r="DG432" i="1"/>
  <c r="BT432" i="1"/>
  <c r="DC431" i="1"/>
  <c r="DG431" i="1"/>
  <c r="BT431" i="1"/>
  <c r="DC430" i="1"/>
  <c r="DG430" i="1"/>
  <c r="BT430" i="1"/>
  <c r="DC429" i="1"/>
  <c r="DG429" i="1"/>
  <c r="BT429" i="1"/>
  <c r="DC428" i="1"/>
  <c r="DG428" i="1"/>
  <c r="BT428" i="1"/>
  <c r="DC427" i="1"/>
  <c r="DG427" i="1"/>
  <c r="BT427" i="1"/>
  <c r="DC426" i="1"/>
  <c r="DG426" i="1"/>
  <c r="BT426" i="1"/>
  <c r="DC425" i="1"/>
  <c r="DG425" i="1"/>
  <c r="BT425" i="1"/>
  <c r="DC424" i="1"/>
  <c r="DG424" i="1"/>
  <c r="BT424" i="1"/>
  <c r="DC423" i="1"/>
  <c r="DG423" i="1"/>
  <c r="BT423" i="1"/>
  <c r="DC422" i="1"/>
  <c r="DG422" i="1"/>
  <c r="BT422" i="1"/>
  <c r="DC421" i="1"/>
  <c r="DG421" i="1"/>
  <c r="BT421" i="1"/>
  <c r="DC420" i="1"/>
  <c r="DG420" i="1"/>
  <c r="BT420" i="1"/>
  <c r="DC419" i="1"/>
  <c r="DG419" i="1"/>
  <c r="BT419" i="1"/>
  <c r="DC418" i="1"/>
  <c r="DG418" i="1"/>
  <c r="BT418" i="1"/>
  <c r="DC417" i="1"/>
  <c r="DG417" i="1"/>
  <c r="BT417" i="1"/>
  <c r="DC416" i="1"/>
  <c r="DG416" i="1"/>
  <c r="BT416" i="1"/>
  <c r="DC415" i="1"/>
  <c r="DG415" i="1"/>
  <c r="BT415" i="1"/>
  <c r="DC414" i="1"/>
  <c r="DG414" i="1"/>
  <c r="BT414" i="1"/>
  <c r="DC413" i="1"/>
  <c r="DG413" i="1"/>
  <c r="BT413" i="1"/>
  <c r="DC412" i="1"/>
  <c r="DG412" i="1"/>
  <c r="BT412" i="1"/>
  <c r="DC411" i="1"/>
  <c r="DG411" i="1"/>
  <c r="BT411" i="1"/>
  <c r="DC410" i="1"/>
  <c r="DG410" i="1"/>
  <c r="BT410" i="1"/>
  <c r="DC409" i="1"/>
  <c r="DG409" i="1"/>
  <c r="BT409" i="1"/>
  <c r="DC408" i="1"/>
  <c r="DG408" i="1"/>
  <c r="BT408" i="1"/>
  <c r="DC407" i="1"/>
  <c r="DG407" i="1"/>
  <c r="BT407" i="1"/>
  <c r="DC406" i="1"/>
  <c r="DG406" i="1"/>
  <c r="BT406" i="1"/>
  <c r="DC405" i="1"/>
  <c r="DG405" i="1"/>
  <c r="BT405" i="1"/>
  <c r="DC404" i="1"/>
  <c r="DG404" i="1"/>
  <c r="BT404" i="1"/>
  <c r="DC403" i="1"/>
  <c r="DG403" i="1"/>
  <c r="BT403" i="1"/>
  <c r="DC402" i="1"/>
  <c r="DG402" i="1"/>
  <c r="BT402" i="1"/>
  <c r="DC401" i="1"/>
  <c r="DG401" i="1"/>
  <c r="BT401" i="1"/>
  <c r="DC400" i="1"/>
  <c r="DG400" i="1"/>
  <c r="BT400" i="1"/>
  <c r="DC399" i="1"/>
  <c r="DG399" i="1"/>
  <c r="BT399" i="1"/>
  <c r="DC398" i="1"/>
  <c r="DG398" i="1"/>
  <c r="BT398" i="1"/>
  <c r="DC397" i="1"/>
  <c r="DG397" i="1"/>
  <c r="BT397" i="1"/>
  <c r="DC396" i="1"/>
  <c r="DG396" i="1"/>
  <c r="BT396" i="1"/>
  <c r="DC395" i="1"/>
  <c r="DG395" i="1"/>
  <c r="BT395" i="1"/>
  <c r="DC394" i="1"/>
  <c r="DG394" i="1"/>
  <c r="BT394" i="1"/>
  <c r="DC393" i="1"/>
  <c r="DG393" i="1"/>
  <c r="BT393" i="1"/>
  <c r="DC392" i="1"/>
  <c r="DG392" i="1"/>
  <c r="BT392" i="1"/>
  <c r="DC391" i="1"/>
  <c r="DG391" i="1"/>
  <c r="BT391" i="1"/>
  <c r="DC390" i="1"/>
  <c r="DG390" i="1"/>
  <c r="BT390" i="1"/>
  <c r="DC389" i="1"/>
  <c r="DG389" i="1"/>
  <c r="BT389" i="1"/>
  <c r="DC388" i="1"/>
  <c r="DG388" i="1"/>
  <c r="BT388" i="1"/>
  <c r="DC387" i="1"/>
  <c r="DG387" i="1"/>
  <c r="BT387" i="1"/>
  <c r="DC386" i="1"/>
  <c r="DG386" i="1"/>
  <c r="BT386" i="1"/>
  <c r="DC385" i="1"/>
  <c r="DG385" i="1"/>
  <c r="BT385" i="1"/>
  <c r="DC384" i="1"/>
  <c r="DG384" i="1"/>
  <c r="BT384" i="1"/>
  <c r="DC383" i="1"/>
  <c r="DG383" i="1"/>
  <c r="BT383" i="1"/>
  <c r="DC382" i="1"/>
  <c r="DG382" i="1"/>
  <c r="BT382" i="1"/>
  <c r="DC381" i="1"/>
  <c r="DG381" i="1"/>
  <c r="BT381" i="1"/>
  <c r="DC380" i="1"/>
  <c r="DG380" i="1"/>
  <c r="BT380" i="1"/>
  <c r="DC379" i="1"/>
  <c r="DG379" i="1"/>
  <c r="BT379" i="1"/>
  <c r="DC378" i="1"/>
  <c r="DG378" i="1"/>
  <c r="BT378" i="1"/>
  <c r="DC377" i="1"/>
  <c r="DG377" i="1"/>
  <c r="BT377" i="1"/>
  <c r="DC376" i="1"/>
  <c r="DG376" i="1"/>
  <c r="BT376" i="1"/>
  <c r="DC375" i="1"/>
  <c r="DG375" i="1"/>
  <c r="BT375" i="1"/>
  <c r="DC374" i="1"/>
  <c r="DG374" i="1"/>
  <c r="BT374" i="1"/>
  <c r="DC373" i="1"/>
  <c r="DG373" i="1"/>
  <c r="BT373" i="1"/>
  <c r="DC372" i="1"/>
  <c r="DG372" i="1"/>
  <c r="BT372" i="1"/>
  <c r="DC371" i="1"/>
  <c r="DG371" i="1"/>
  <c r="BT371" i="1"/>
  <c r="DC370" i="1"/>
  <c r="DG370" i="1"/>
  <c r="BT370" i="1"/>
  <c r="DC369" i="1"/>
  <c r="DG369" i="1"/>
  <c r="BT369" i="1"/>
  <c r="DC368" i="1"/>
  <c r="DG368" i="1"/>
  <c r="BT368" i="1"/>
  <c r="DC367" i="1"/>
  <c r="DG367" i="1"/>
  <c r="BT367" i="1"/>
  <c r="DC366" i="1"/>
  <c r="DG366" i="1"/>
  <c r="BT366" i="1"/>
  <c r="DC365" i="1"/>
  <c r="DG365" i="1"/>
  <c r="BT365" i="1"/>
  <c r="DC364" i="1"/>
  <c r="DG364" i="1"/>
  <c r="BT364" i="1"/>
  <c r="DC363" i="1"/>
  <c r="DG363" i="1"/>
  <c r="BT363" i="1"/>
  <c r="DC362" i="1"/>
  <c r="DG362" i="1"/>
  <c r="BT362" i="1"/>
  <c r="DC361" i="1"/>
  <c r="DG361" i="1"/>
  <c r="BT361" i="1"/>
  <c r="DC360" i="1"/>
  <c r="DG360" i="1"/>
  <c r="BT360" i="1"/>
  <c r="DC359" i="1"/>
  <c r="DG359" i="1"/>
  <c r="BT359" i="1"/>
  <c r="DC358" i="1"/>
  <c r="DG358" i="1"/>
  <c r="BT358" i="1"/>
  <c r="DC357" i="1"/>
  <c r="DG357" i="1"/>
  <c r="BT357" i="1"/>
  <c r="DC356" i="1"/>
  <c r="DG356" i="1"/>
  <c r="BT356" i="1"/>
  <c r="DC355" i="1"/>
  <c r="DG355" i="1"/>
  <c r="BT355" i="1"/>
  <c r="DC354" i="1"/>
  <c r="DG354" i="1"/>
  <c r="BT354" i="1"/>
  <c r="DC353" i="1"/>
  <c r="DG353" i="1"/>
  <c r="BT353" i="1"/>
  <c r="DC352" i="1"/>
  <c r="DG352" i="1"/>
  <c r="BT352" i="1"/>
  <c r="DC351" i="1"/>
  <c r="DG351" i="1"/>
  <c r="BT351" i="1"/>
  <c r="DC350" i="1"/>
  <c r="DG350" i="1"/>
  <c r="BT350" i="1"/>
  <c r="DC349" i="1"/>
  <c r="DG349" i="1"/>
  <c r="BT349" i="1"/>
  <c r="DC348" i="1"/>
  <c r="DG348" i="1"/>
  <c r="BT348" i="1"/>
  <c r="DC347" i="1"/>
  <c r="DG347" i="1"/>
  <c r="BT347" i="1"/>
  <c r="DC346" i="1"/>
  <c r="DG346" i="1"/>
  <c r="BT346" i="1"/>
  <c r="DC345" i="1"/>
  <c r="DG345" i="1"/>
  <c r="BT345" i="1"/>
  <c r="DC344" i="1"/>
  <c r="DG344" i="1"/>
  <c r="BT344" i="1"/>
  <c r="DC343" i="1"/>
  <c r="DG343" i="1"/>
  <c r="BT343" i="1"/>
  <c r="DC342" i="1"/>
  <c r="DG342" i="1"/>
  <c r="BT342" i="1"/>
  <c r="DC341" i="1"/>
  <c r="DG341" i="1"/>
  <c r="BT341" i="1"/>
  <c r="DC340" i="1"/>
  <c r="DG340" i="1"/>
  <c r="BT340" i="1"/>
  <c r="DC339" i="1"/>
  <c r="DG339" i="1"/>
  <c r="BT339" i="1"/>
  <c r="DC338" i="1"/>
  <c r="DG338" i="1"/>
  <c r="BT338" i="1"/>
  <c r="DC337" i="1"/>
  <c r="DG337" i="1"/>
  <c r="BT337" i="1"/>
  <c r="DC336" i="1"/>
  <c r="DG336" i="1"/>
  <c r="BT336" i="1"/>
  <c r="DC335" i="1"/>
  <c r="DG335" i="1"/>
  <c r="BT335" i="1"/>
  <c r="DC334" i="1"/>
  <c r="DG334" i="1"/>
  <c r="BT334" i="1"/>
  <c r="DC333" i="1"/>
  <c r="DG333" i="1"/>
  <c r="BT333" i="1"/>
  <c r="DC332" i="1"/>
  <c r="DG332" i="1"/>
  <c r="BT332" i="1"/>
  <c r="DC331" i="1"/>
  <c r="DG331" i="1"/>
  <c r="BT331" i="1"/>
  <c r="DC330" i="1"/>
  <c r="DG330" i="1"/>
  <c r="BT330" i="1"/>
  <c r="DC329" i="1"/>
  <c r="DG329" i="1"/>
  <c r="BT329" i="1"/>
  <c r="DC328" i="1"/>
  <c r="DG328" i="1"/>
  <c r="BT328" i="1"/>
  <c r="DC327" i="1"/>
  <c r="DG327" i="1"/>
  <c r="BT327" i="1"/>
  <c r="DC326" i="1"/>
  <c r="DG326" i="1"/>
  <c r="BT326" i="1"/>
  <c r="DC325" i="1"/>
  <c r="DG325" i="1"/>
  <c r="BT325" i="1"/>
  <c r="DC324" i="1"/>
  <c r="DG324" i="1"/>
  <c r="BT324" i="1"/>
  <c r="DC323" i="1"/>
  <c r="DG323" i="1"/>
  <c r="BT323" i="1"/>
  <c r="DC322" i="1"/>
  <c r="DG322" i="1"/>
  <c r="BT322" i="1"/>
  <c r="DC321" i="1"/>
  <c r="DG321" i="1"/>
  <c r="BT321" i="1"/>
  <c r="DC320" i="1"/>
  <c r="DG320" i="1"/>
  <c r="BT320" i="1"/>
  <c r="DC319" i="1"/>
  <c r="DG319" i="1"/>
  <c r="BT319" i="1"/>
  <c r="DC318" i="1"/>
  <c r="DG318" i="1"/>
  <c r="BT318" i="1"/>
  <c r="DC317" i="1"/>
  <c r="DG317" i="1"/>
  <c r="BT317" i="1"/>
  <c r="DC316" i="1"/>
  <c r="DG316" i="1"/>
  <c r="BT316" i="1"/>
  <c r="DC315" i="1"/>
  <c r="DG315" i="1"/>
  <c r="BT315" i="1"/>
  <c r="DC314" i="1"/>
  <c r="DG314" i="1"/>
  <c r="BT314" i="1"/>
  <c r="DC313" i="1"/>
  <c r="DG313" i="1"/>
  <c r="BT313" i="1"/>
  <c r="DC312" i="1"/>
  <c r="DG312" i="1"/>
  <c r="BT312" i="1"/>
  <c r="DC311" i="1"/>
  <c r="DG311" i="1"/>
  <c r="BT311" i="1"/>
  <c r="DC310" i="1"/>
  <c r="DG310" i="1"/>
  <c r="BT310" i="1"/>
  <c r="DC309" i="1"/>
  <c r="DG309" i="1"/>
  <c r="BT309" i="1"/>
  <c r="DC308" i="1"/>
  <c r="DG308" i="1"/>
  <c r="BT308" i="1"/>
  <c r="DC307" i="1"/>
  <c r="DG307" i="1"/>
  <c r="BT307" i="1"/>
  <c r="DC306" i="1"/>
  <c r="DG306" i="1"/>
  <c r="BT306" i="1"/>
  <c r="DC305" i="1"/>
  <c r="DG305" i="1"/>
  <c r="BT305" i="1"/>
  <c r="DC304" i="1"/>
  <c r="DG304" i="1"/>
  <c r="BT304" i="1"/>
  <c r="DC303" i="1"/>
  <c r="DG303" i="1"/>
  <c r="BT303" i="1"/>
  <c r="DC302" i="1"/>
  <c r="DG302" i="1"/>
  <c r="BT302" i="1"/>
  <c r="DC301" i="1"/>
  <c r="DG301" i="1"/>
  <c r="BT301" i="1"/>
  <c r="DC300" i="1"/>
  <c r="DG300" i="1"/>
  <c r="BT300" i="1"/>
  <c r="DC299" i="1"/>
  <c r="DG299" i="1"/>
  <c r="CD299" i="1"/>
  <c r="BT299" i="1"/>
  <c r="DC298" i="1"/>
  <c r="DG298" i="1"/>
  <c r="CD298" i="1"/>
  <c r="BT298" i="1"/>
  <c r="DC297" i="1"/>
  <c r="DG297" i="1"/>
  <c r="CD297" i="1"/>
  <c r="BT297" i="1"/>
  <c r="DC296" i="1"/>
  <c r="DG296" i="1"/>
  <c r="CD296" i="1"/>
  <c r="BT296" i="1"/>
  <c r="DC295" i="1"/>
  <c r="DG295" i="1"/>
  <c r="CD295" i="1"/>
  <c r="BT295" i="1"/>
  <c r="DC294" i="1"/>
  <c r="DG294" i="1"/>
  <c r="CD294" i="1"/>
  <c r="BT294" i="1"/>
  <c r="DC293" i="1"/>
  <c r="DG293" i="1"/>
  <c r="CD293" i="1"/>
  <c r="BT293" i="1"/>
  <c r="DC292" i="1"/>
  <c r="DG292" i="1"/>
  <c r="CD292" i="1"/>
  <c r="BT292" i="1"/>
  <c r="DC291" i="1"/>
  <c r="DG291" i="1"/>
  <c r="CD291" i="1"/>
  <c r="BT291" i="1"/>
  <c r="DC290" i="1"/>
  <c r="DG290" i="1"/>
  <c r="CD290" i="1"/>
  <c r="BT290" i="1"/>
  <c r="DC289" i="1"/>
  <c r="DG289" i="1"/>
  <c r="CD289" i="1"/>
  <c r="BT289" i="1"/>
  <c r="DC288" i="1"/>
  <c r="DG288" i="1"/>
  <c r="CD288" i="1"/>
  <c r="BT288" i="1"/>
  <c r="DC287" i="1"/>
  <c r="DG287" i="1"/>
  <c r="CD287" i="1"/>
  <c r="BT287" i="1"/>
  <c r="DC286" i="1"/>
  <c r="DG286" i="1"/>
  <c r="CD286" i="1"/>
  <c r="BT286" i="1"/>
  <c r="DC285" i="1"/>
  <c r="DG285" i="1"/>
  <c r="CD285" i="1"/>
  <c r="BT285" i="1"/>
  <c r="DC284" i="1"/>
  <c r="DG284" i="1"/>
  <c r="CD284" i="1"/>
  <c r="BT284" i="1"/>
  <c r="DC283" i="1"/>
  <c r="DG283" i="1"/>
  <c r="CD283" i="1"/>
  <c r="BT283" i="1"/>
  <c r="DC282" i="1"/>
  <c r="DG282" i="1"/>
  <c r="CD282" i="1"/>
  <c r="BT282" i="1"/>
  <c r="DC281" i="1"/>
  <c r="DG281" i="1"/>
  <c r="CD281" i="1"/>
  <c r="BT281" i="1"/>
  <c r="DC280" i="1"/>
  <c r="DG280" i="1"/>
  <c r="CD280" i="1"/>
  <c r="BT280" i="1"/>
  <c r="DC279" i="1"/>
  <c r="DG279" i="1"/>
  <c r="CD279" i="1"/>
  <c r="BT279" i="1"/>
  <c r="DC278" i="1"/>
  <c r="DG278" i="1"/>
  <c r="CD278" i="1"/>
  <c r="BT278" i="1"/>
  <c r="DC277" i="1"/>
  <c r="DG277" i="1"/>
  <c r="CD277" i="1"/>
  <c r="BT277" i="1"/>
  <c r="DC276" i="1"/>
  <c r="DG276" i="1"/>
  <c r="CD276" i="1"/>
  <c r="BT276" i="1"/>
  <c r="DC275" i="1"/>
  <c r="DG275" i="1"/>
  <c r="CD275" i="1"/>
  <c r="BT275" i="1"/>
  <c r="DC274" i="1"/>
  <c r="DG274" i="1"/>
  <c r="CD274" i="1"/>
  <c r="BT274" i="1"/>
  <c r="DC273" i="1"/>
  <c r="DG273" i="1"/>
  <c r="CD273" i="1"/>
  <c r="BT273" i="1"/>
  <c r="DC272" i="1"/>
  <c r="DG272" i="1"/>
  <c r="CD272" i="1"/>
  <c r="BT272" i="1"/>
  <c r="DC271" i="1"/>
  <c r="DG271" i="1"/>
  <c r="CD271" i="1"/>
  <c r="BT271" i="1"/>
  <c r="DC270" i="1"/>
  <c r="DG270" i="1"/>
  <c r="CD270" i="1"/>
  <c r="BT270" i="1"/>
  <c r="DC269" i="1"/>
  <c r="DG269" i="1"/>
  <c r="CD269" i="1"/>
  <c r="BT269" i="1"/>
  <c r="DC268" i="1"/>
  <c r="DG268" i="1"/>
  <c r="CD268" i="1"/>
  <c r="BT268" i="1"/>
  <c r="DC267" i="1"/>
  <c r="DG267" i="1"/>
  <c r="CD267" i="1"/>
  <c r="BT267" i="1"/>
  <c r="DC266" i="1"/>
  <c r="DG266" i="1"/>
  <c r="CD266" i="1"/>
  <c r="BT266" i="1"/>
  <c r="DC265" i="1"/>
  <c r="DG265" i="1"/>
  <c r="CD265" i="1"/>
  <c r="BT265" i="1"/>
  <c r="DC264" i="1"/>
  <c r="DG264" i="1"/>
  <c r="CD264" i="1"/>
  <c r="BT264" i="1"/>
  <c r="DC263" i="1"/>
  <c r="DG263" i="1"/>
  <c r="CD263" i="1"/>
  <c r="BT263" i="1"/>
  <c r="DC262" i="1"/>
  <c r="DG262" i="1"/>
  <c r="CD262" i="1"/>
  <c r="BT262" i="1"/>
  <c r="DC261" i="1"/>
  <c r="DG261" i="1"/>
  <c r="CD261" i="1"/>
  <c r="BT261" i="1"/>
  <c r="DC260" i="1"/>
  <c r="DG260" i="1"/>
  <c r="CD260" i="1"/>
  <c r="BT260" i="1"/>
  <c r="DC259" i="1"/>
  <c r="DG259" i="1"/>
  <c r="CD259" i="1"/>
  <c r="BT259" i="1"/>
  <c r="DC258" i="1"/>
  <c r="DG258" i="1"/>
  <c r="CD258" i="1"/>
  <c r="BT258" i="1"/>
  <c r="DC257" i="1"/>
  <c r="DG257" i="1"/>
  <c r="CD257" i="1"/>
  <c r="BT257" i="1"/>
  <c r="DC256" i="1"/>
  <c r="DG256" i="1"/>
  <c r="CD256" i="1"/>
  <c r="BT256" i="1"/>
  <c r="DC255" i="1"/>
  <c r="DG255" i="1"/>
  <c r="CD255" i="1"/>
  <c r="BT255" i="1"/>
  <c r="DC254" i="1"/>
  <c r="DG254" i="1"/>
  <c r="CD254" i="1"/>
  <c r="BT254" i="1"/>
  <c r="DC253" i="1"/>
  <c r="DG253" i="1"/>
  <c r="CD253" i="1"/>
  <c r="BT253" i="1"/>
  <c r="DC252" i="1"/>
  <c r="DG252" i="1"/>
  <c r="CD252" i="1"/>
  <c r="BT252" i="1"/>
  <c r="DC251" i="1"/>
  <c r="DG251" i="1"/>
  <c r="CD251" i="1"/>
  <c r="BT251" i="1"/>
  <c r="DC250" i="1"/>
  <c r="DG250" i="1"/>
  <c r="CD250" i="1"/>
  <c r="BT250" i="1"/>
  <c r="DC249" i="1"/>
  <c r="DG249" i="1"/>
  <c r="CD249" i="1"/>
  <c r="BT249" i="1"/>
  <c r="DC248" i="1"/>
  <c r="DG248" i="1"/>
  <c r="CD248" i="1"/>
  <c r="BT248" i="1"/>
  <c r="DC247" i="1"/>
  <c r="DG247" i="1"/>
  <c r="CD247" i="1"/>
  <c r="BT247" i="1"/>
  <c r="DC246" i="1"/>
  <c r="DG246" i="1"/>
  <c r="CD246" i="1"/>
  <c r="BT246" i="1"/>
  <c r="DC245" i="1"/>
  <c r="DG245" i="1"/>
  <c r="CD245" i="1"/>
  <c r="BT245" i="1"/>
  <c r="DC244" i="1"/>
  <c r="DG244" i="1"/>
  <c r="CD244" i="1"/>
  <c r="BT244" i="1"/>
  <c r="DC243" i="1"/>
  <c r="DG243" i="1"/>
  <c r="CD243" i="1"/>
  <c r="BT243" i="1"/>
  <c r="DC242" i="1"/>
  <c r="DG242" i="1"/>
  <c r="CD242" i="1"/>
  <c r="BT242" i="1"/>
  <c r="DC241" i="1"/>
  <c r="DG241" i="1"/>
  <c r="CD241" i="1"/>
  <c r="BT241" i="1"/>
  <c r="DC240" i="1"/>
  <c r="DG240" i="1"/>
  <c r="CD240" i="1"/>
  <c r="BT240" i="1"/>
  <c r="DC239" i="1"/>
  <c r="DG239" i="1"/>
  <c r="CD239" i="1"/>
  <c r="BT239" i="1"/>
  <c r="DC238" i="1"/>
  <c r="DG238" i="1"/>
  <c r="CD238" i="1"/>
  <c r="BT238" i="1"/>
  <c r="DC237" i="1"/>
  <c r="DG237" i="1"/>
  <c r="CD237" i="1"/>
  <c r="BT237" i="1"/>
  <c r="DC236" i="1"/>
  <c r="DG236" i="1"/>
  <c r="CD236" i="1"/>
  <c r="BT236" i="1"/>
  <c r="DC235" i="1"/>
  <c r="DG235" i="1"/>
  <c r="CD235" i="1"/>
  <c r="BT235" i="1"/>
  <c r="DC234" i="1"/>
  <c r="DG234" i="1"/>
  <c r="CD234" i="1"/>
  <c r="BT234" i="1"/>
  <c r="DC233" i="1"/>
  <c r="DG233" i="1"/>
  <c r="CD233" i="1"/>
  <c r="BT233" i="1"/>
  <c r="DC232" i="1"/>
  <c r="DG232" i="1"/>
  <c r="CD232" i="1"/>
  <c r="BT232" i="1"/>
  <c r="DC231" i="1"/>
  <c r="DG231" i="1"/>
  <c r="CD231" i="1"/>
  <c r="BT231" i="1"/>
  <c r="DC230" i="1"/>
  <c r="DG230" i="1"/>
  <c r="CD230" i="1"/>
  <c r="BT230" i="1"/>
  <c r="DC229" i="1"/>
  <c r="DG229" i="1"/>
  <c r="CD229" i="1"/>
  <c r="BT229" i="1"/>
  <c r="DC228" i="1"/>
  <c r="DG228" i="1"/>
  <c r="CD228" i="1"/>
  <c r="BT228" i="1"/>
  <c r="DC227" i="1"/>
  <c r="DG227" i="1"/>
  <c r="CD227" i="1"/>
  <c r="BT227" i="1"/>
  <c r="DC226" i="1"/>
  <c r="DG226" i="1"/>
  <c r="CD226" i="1"/>
  <c r="BT226" i="1"/>
  <c r="DC225" i="1"/>
  <c r="DG225" i="1"/>
  <c r="CD225" i="1"/>
  <c r="BT225" i="1"/>
  <c r="DC224" i="1"/>
  <c r="DG224" i="1"/>
  <c r="CD224" i="1"/>
  <c r="BT224" i="1"/>
  <c r="DC223" i="1"/>
  <c r="DG223" i="1"/>
  <c r="CD223" i="1"/>
  <c r="BT223" i="1"/>
  <c r="DC222" i="1"/>
  <c r="DG222" i="1"/>
  <c r="CD222" i="1"/>
  <c r="BT222" i="1"/>
  <c r="DC221" i="1"/>
  <c r="DG221" i="1"/>
  <c r="CD221" i="1"/>
  <c r="BT221" i="1"/>
  <c r="DC220" i="1"/>
  <c r="DG220" i="1"/>
  <c r="CD220" i="1"/>
  <c r="BT220" i="1"/>
  <c r="DC219" i="1"/>
  <c r="DG219" i="1"/>
  <c r="CD219" i="1"/>
  <c r="BT219" i="1"/>
  <c r="DC218" i="1"/>
  <c r="DG218" i="1"/>
  <c r="CD218" i="1"/>
  <c r="BT218" i="1"/>
  <c r="DC217" i="1"/>
  <c r="DG217" i="1"/>
  <c r="CD217" i="1"/>
  <c r="BT217" i="1"/>
  <c r="DC216" i="1"/>
  <c r="DG216" i="1"/>
  <c r="CD216" i="1"/>
  <c r="BT216" i="1"/>
  <c r="DC215" i="1"/>
  <c r="DG215" i="1"/>
  <c r="CD215" i="1"/>
  <c r="BT215" i="1"/>
  <c r="DC214" i="1"/>
  <c r="DG214" i="1"/>
  <c r="CD214" i="1"/>
  <c r="BT214" i="1"/>
  <c r="DC213" i="1"/>
  <c r="DG213" i="1"/>
  <c r="CD213" i="1"/>
  <c r="BT213" i="1"/>
  <c r="DC212" i="1"/>
  <c r="DG212" i="1"/>
  <c r="CD212" i="1"/>
  <c r="BT212" i="1"/>
  <c r="DC211" i="1"/>
  <c r="DG211" i="1"/>
  <c r="CD211" i="1"/>
  <c r="BT211" i="1"/>
  <c r="DC210" i="1"/>
  <c r="DG210" i="1"/>
  <c r="CD210" i="1"/>
  <c r="BT210" i="1"/>
  <c r="DC209" i="1"/>
  <c r="DG209" i="1"/>
  <c r="CD209" i="1"/>
  <c r="BT209" i="1"/>
  <c r="DC208" i="1"/>
  <c r="DG208" i="1"/>
  <c r="CD208" i="1"/>
  <c r="BT208" i="1"/>
  <c r="DC207" i="1"/>
  <c r="DG207" i="1"/>
  <c r="CD207" i="1"/>
  <c r="BT207" i="1"/>
  <c r="DC206" i="1"/>
  <c r="DG206" i="1"/>
  <c r="CD206" i="1"/>
  <c r="BT206" i="1"/>
  <c r="DC205" i="1"/>
  <c r="DG205" i="1"/>
  <c r="CD205" i="1"/>
  <c r="BT205" i="1"/>
  <c r="DC204" i="1"/>
  <c r="DG204" i="1"/>
  <c r="CD204" i="1"/>
  <c r="BT204" i="1"/>
  <c r="DC203" i="1"/>
  <c r="DG203" i="1"/>
  <c r="CD203" i="1"/>
  <c r="BT203" i="1"/>
  <c r="DC202" i="1"/>
  <c r="DG202" i="1"/>
  <c r="CD202" i="1"/>
  <c r="BT202" i="1"/>
  <c r="DC201" i="1"/>
  <c r="DG201" i="1"/>
  <c r="CD201" i="1"/>
  <c r="BT201" i="1"/>
  <c r="DC200" i="1"/>
  <c r="DG200" i="1"/>
  <c r="CD200" i="1"/>
  <c r="BT200" i="1"/>
  <c r="DC199" i="1"/>
  <c r="DG199" i="1"/>
  <c r="CD199" i="1"/>
  <c r="BT199" i="1"/>
  <c r="DC198" i="1"/>
  <c r="DG198" i="1"/>
  <c r="CD198" i="1"/>
  <c r="BT198" i="1"/>
  <c r="DC197" i="1"/>
  <c r="DG197" i="1"/>
  <c r="CD197" i="1"/>
  <c r="BT197" i="1"/>
  <c r="DC196" i="1"/>
  <c r="DG196" i="1"/>
  <c r="CD196" i="1"/>
  <c r="BT196" i="1"/>
  <c r="DC195" i="1"/>
  <c r="DG195" i="1"/>
  <c r="CD195" i="1"/>
  <c r="BT195" i="1"/>
  <c r="DC194" i="1"/>
  <c r="DG194" i="1"/>
  <c r="CD194" i="1"/>
  <c r="BT194" i="1"/>
  <c r="DC193" i="1"/>
  <c r="DG193" i="1"/>
  <c r="CD193" i="1"/>
  <c r="BT193" i="1"/>
  <c r="DC192" i="1"/>
  <c r="DG192" i="1"/>
  <c r="CD192" i="1"/>
  <c r="BT192" i="1"/>
  <c r="DC191" i="1"/>
  <c r="DG191" i="1"/>
  <c r="CD191" i="1"/>
  <c r="BT191" i="1"/>
  <c r="DC190" i="1"/>
  <c r="DG190" i="1"/>
  <c r="CD190" i="1"/>
  <c r="BT190" i="1"/>
  <c r="DC189" i="1"/>
  <c r="DG189" i="1"/>
  <c r="CD189" i="1"/>
  <c r="BT189" i="1"/>
  <c r="DC188" i="1"/>
  <c r="DG188" i="1"/>
  <c r="CD188" i="1"/>
  <c r="BT188" i="1"/>
  <c r="DC187" i="1"/>
  <c r="DG187" i="1"/>
  <c r="CD187" i="1"/>
  <c r="BT187" i="1"/>
  <c r="DC186" i="1"/>
  <c r="DG186" i="1"/>
  <c r="CD186" i="1"/>
  <c r="BT186" i="1"/>
  <c r="DC185" i="1"/>
  <c r="DG185" i="1"/>
  <c r="CD185" i="1"/>
  <c r="BT185" i="1"/>
  <c r="DC184" i="1"/>
  <c r="DG184" i="1"/>
  <c r="CD184" i="1"/>
  <c r="BV184" i="1"/>
  <c r="BT184" i="1"/>
  <c r="DC183" i="1"/>
  <c r="DG183" i="1"/>
  <c r="CD183" i="1"/>
  <c r="BV183" i="1"/>
  <c r="BT183" i="1"/>
  <c r="DC182" i="1"/>
  <c r="DG182" i="1"/>
  <c r="CD182" i="1"/>
  <c r="BV182" i="1"/>
  <c r="BT182" i="1"/>
  <c r="DC181" i="1"/>
  <c r="DG181" i="1"/>
  <c r="CD181" i="1"/>
  <c r="BV181" i="1"/>
  <c r="BT181" i="1"/>
  <c r="DC180" i="1"/>
  <c r="DG180" i="1"/>
  <c r="CD180" i="1"/>
  <c r="BV180" i="1"/>
  <c r="BT180" i="1"/>
  <c r="DC179" i="1"/>
  <c r="DG179" i="1"/>
  <c r="CD179" i="1"/>
  <c r="BV179" i="1"/>
  <c r="BT179" i="1"/>
  <c r="DC178" i="1"/>
  <c r="DG178" i="1"/>
  <c r="CD178" i="1"/>
  <c r="BV178" i="1"/>
  <c r="BT178" i="1"/>
  <c r="DC177" i="1"/>
  <c r="DG177" i="1"/>
  <c r="CD177" i="1"/>
  <c r="BV177" i="1"/>
  <c r="BT177" i="1"/>
  <c r="DC176" i="1"/>
  <c r="DG176" i="1"/>
  <c r="CD176" i="1"/>
  <c r="BV176" i="1"/>
  <c r="BT176" i="1"/>
  <c r="DC175" i="1"/>
  <c r="DG175" i="1"/>
  <c r="CD175" i="1"/>
  <c r="BV175" i="1"/>
  <c r="BT175" i="1"/>
  <c r="DC174" i="1"/>
  <c r="DG174" i="1"/>
  <c r="CD174" i="1"/>
  <c r="BV174" i="1"/>
  <c r="BT174" i="1"/>
  <c r="DC173" i="1"/>
  <c r="DG173" i="1"/>
  <c r="CD173" i="1"/>
  <c r="BV173" i="1"/>
  <c r="BT173" i="1"/>
  <c r="DC172" i="1"/>
  <c r="DG172" i="1"/>
  <c r="CD172" i="1"/>
  <c r="BV172" i="1"/>
  <c r="BT172" i="1"/>
  <c r="DC171" i="1"/>
  <c r="DG171" i="1"/>
  <c r="CD171" i="1"/>
  <c r="BV171" i="1"/>
  <c r="BT171" i="1"/>
  <c r="DC170" i="1"/>
  <c r="DG170" i="1"/>
  <c r="CD170" i="1"/>
  <c r="BV170" i="1"/>
  <c r="BT170" i="1"/>
  <c r="DC169" i="1"/>
  <c r="DG169" i="1"/>
  <c r="CD169" i="1"/>
  <c r="BV169" i="1"/>
  <c r="BT169" i="1"/>
  <c r="DC168" i="1"/>
  <c r="DG168" i="1"/>
  <c r="CD168" i="1"/>
  <c r="BV168" i="1"/>
  <c r="BT168" i="1"/>
  <c r="DC167" i="1"/>
  <c r="DG167" i="1"/>
  <c r="CD167" i="1"/>
  <c r="BV167" i="1"/>
  <c r="BT167" i="1"/>
  <c r="DC166" i="1"/>
  <c r="DG166" i="1"/>
  <c r="CD166" i="1"/>
  <c r="BV166" i="1"/>
  <c r="BT166" i="1"/>
  <c r="DC165" i="1"/>
  <c r="DG165" i="1"/>
  <c r="CD165" i="1"/>
  <c r="BV165" i="1"/>
  <c r="BT165" i="1"/>
  <c r="DC164" i="1"/>
  <c r="DG164" i="1"/>
  <c r="CD164" i="1"/>
  <c r="BV164" i="1"/>
  <c r="BT164" i="1"/>
  <c r="DC163" i="1"/>
  <c r="DG163" i="1"/>
  <c r="CD163" i="1"/>
  <c r="BV163" i="1"/>
  <c r="BT163" i="1"/>
  <c r="DC162" i="1"/>
  <c r="DG162" i="1"/>
  <c r="CD162" i="1"/>
  <c r="BV162" i="1"/>
  <c r="BT162" i="1"/>
  <c r="DC161" i="1"/>
  <c r="DG161" i="1"/>
  <c r="CD161" i="1"/>
  <c r="BV161" i="1"/>
  <c r="BT161" i="1"/>
  <c r="DC160" i="1"/>
  <c r="DG160" i="1"/>
  <c r="CD160" i="1"/>
  <c r="BV160" i="1"/>
  <c r="BT160" i="1"/>
  <c r="DC159" i="1"/>
  <c r="DG159" i="1"/>
  <c r="CD159" i="1"/>
  <c r="BV159" i="1"/>
  <c r="BT159" i="1"/>
  <c r="DC158" i="1"/>
  <c r="DG158" i="1"/>
  <c r="CD158" i="1"/>
  <c r="BV158" i="1"/>
  <c r="BT158" i="1"/>
  <c r="DC157" i="1"/>
  <c r="DG157" i="1"/>
  <c r="CD157" i="1"/>
  <c r="BV157" i="1"/>
  <c r="BT157" i="1"/>
  <c r="DC156" i="1"/>
  <c r="DG156" i="1"/>
  <c r="CD156" i="1"/>
  <c r="BV156" i="1"/>
  <c r="BT156" i="1"/>
  <c r="DC155" i="1"/>
  <c r="DG155" i="1"/>
  <c r="CD155" i="1"/>
  <c r="BV155" i="1"/>
  <c r="BT155" i="1"/>
  <c r="DC154" i="1"/>
  <c r="DG154" i="1"/>
  <c r="CD154" i="1"/>
  <c r="BV154" i="1"/>
  <c r="BT154" i="1"/>
  <c r="DC153" i="1"/>
  <c r="DG153" i="1"/>
  <c r="CD153" i="1"/>
  <c r="BV153" i="1"/>
  <c r="BT153" i="1"/>
  <c r="DC152" i="1"/>
  <c r="DG152" i="1"/>
  <c r="CD152" i="1"/>
  <c r="BV152" i="1"/>
  <c r="BT152" i="1"/>
  <c r="DC151" i="1"/>
  <c r="DG151" i="1"/>
  <c r="CD151" i="1"/>
  <c r="BV151" i="1"/>
  <c r="BT151" i="1"/>
  <c r="DC150" i="1"/>
  <c r="DG150" i="1"/>
  <c r="CD150" i="1"/>
  <c r="BV150" i="1"/>
  <c r="BT150" i="1"/>
  <c r="DC149" i="1"/>
  <c r="DG149" i="1"/>
  <c r="CD149" i="1"/>
  <c r="BV149" i="1"/>
  <c r="BT149" i="1"/>
  <c r="DC148" i="1"/>
  <c r="DG148" i="1"/>
  <c r="CD148" i="1"/>
  <c r="BV148" i="1"/>
  <c r="BT148" i="1"/>
  <c r="DC147" i="1"/>
  <c r="DG147" i="1"/>
  <c r="CD147" i="1"/>
  <c r="BV147" i="1"/>
  <c r="BT147" i="1"/>
  <c r="DC146" i="1"/>
  <c r="DG146" i="1"/>
  <c r="CD146" i="1"/>
  <c r="BV146" i="1"/>
  <c r="BT146" i="1"/>
  <c r="DC145" i="1"/>
  <c r="DG145" i="1"/>
  <c r="CD145" i="1"/>
  <c r="BV145" i="1"/>
  <c r="BT145" i="1"/>
  <c r="DC144" i="1"/>
  <c r="DG144" i="1"/>
  <c r="CD144" i="1"/>
  <c r="BV144" i="1"/>
  <c r="BT144" i="1"/>
  <c r="DC143" i="1"/>
  <c r="DG143" i="1"/>
  <c r="CD143" i="1"/>
  <c r="BV143" i="1"/>
  <c r="BT143" i="1"/>
  <c r="DC142" i="1"/>
  <c r="DG142" i="1"/>
  <c r="CD142" i="1"/>
  <c r="BV142" i="1"/>
  <c r="BT142" i="1"/>
  <c r="DC141" i="1"/>
  <c r="DG141" i="1"/>
  <c r="CD141" i="1"/>
  <c r="BV141" i="1"/>
  <c r="BT141" i="1"/>
  <c r="DC140" i="1"/>
  <c r="DG140" i="1"/>
  <c r="CD140" i="1"/>
  <c r="BV140" i="1"/>
  <c r="BT140" i="1"/>
  <c r="DC139" i="1"/>
  <c r="DG139" i="1"/>
  <c r="CD139" i="1"/>
  <c r="BV139" i="1"/>
  <c r="BT139" i="1"/>
  <c r="DC138" i="1"/>
  <c r="DG138" i="1"/>
  <c r="CD138" i="1"/>
  <c r="BV138" i="1"/>
  <c r="BT138" i="1"/>
  <c r="DC137" i="1"/>
  <c r="DG137" i="1"/>
  <c r="CD137" i="1"/>
  <c r="BV137" i="1"/>
  <c r="BT137" i="1"/>
  <c r="DC136" i="1"/>
  <c r="DG136" i="1"/>
  <c r="CD136" i="1"/>
  <c r="BV136" i="1"/>
  <c r="BT136" i="1"/>
  <c r="DC135" i="1"/>
  <c r="DG135" i="1"/>
  <c r="CD135" i="1"/>
  <c r="BV135" i="1"/>
  <c r="BT135" i="1"/>
  <c r="DC134" i="1"/>
  <c r="DG134" i="1"/>
  <c r="CD134" i="1"/>
  <c r="BV134" i="1"/>
  <c r="BT134" i="1"/>
  <c r="DC133" i="1"/>
  <c r="DG133" i="1"/>
  <c r="CP133" i="1"/>
  <c r="CD133" i="1"/>
  <c r="BV133" i="1"/>
  <c r="BT133" i="1"/>
  <c r="DC132" i="1"/>
  <c r="DG132" i="1"/>
  <c r="CP132" i="1"/>
  <c r="CD132" i="1"/>
  <c r="BV132" i="1"/>
  <c r="BT132" i="1"/>
  <c r="DC131" i="1"/>
  <c r="DG131" i="1"/>
  <c r="CP131" i="1"/>
  <c r="CD131" i="1"/>
  <c r="BV131" i="1"/>
  <c r="BT131" i="1"/>
  <c r="DC130" i="1"/>
  <c r="DG130" i="1"/>
  <c r="CP130" i="1"/>
  <c r="CD130" i="1"/>
  <c r="BV130" i="1"/>
  <c r="BT130" i="1"/>
  <c r="DC129" i="1"/>
  <c r="DG129" i="1"/>
  <c r="CP129" i="1"/>
  <c r="CD129" i="1"/>
  <c r="BV129" i="1"/>
  <c r="BT129" i="1"/>
  <c r="DC128" i="1"/>
  <c r="DG128" i="1"/>
  <c r="CP128" i="1"/>
  <c r="CD128" i="1"/>
  <c r="BV128" i="1"/>
  <c r="BT128" i="1"/>
  <c r="DC127" i="1"/>
  <c r="DG127" i="1"/>
  <c r="CP127" i="1"/>
  <c r="CD127" i="1"/>
  <c r="BV127" i="1"/>
  <c r="BT127" i="1"/>
  <c r="DC126" i="1"/>
  <c r="DG126" i="1"/>
  <c r="CP126" i="1"/>
  <c r="CD126" i="1"/>
  <c r="BV126" i="1"/>
  <c r="BT126" i="1"/>
  <c r="DC125" i="1"/>
  <c r="DG125" i="1"/>
  <c r="CP125" i="1"/>
  <c r="CD125" i="1"/>
  <c r="BV125" i="1"/>
  <c r="BT125" i="1"/>
  <c r="DC124" i="1"/>
  <c r="DG124" i="1"/>
  <c r="CP124" i="1"/>
  <c r="CD124" i="1"/>
  <c r="BV124" i="1"/>
  <c r="BT124" i="1"/>
  <c r="DC123" i="1"/>
  <c r="DG123" i="1"/>
  <c r="CP123" i="1"/>
  <c r="CD123" i="1"/>
  <c r="BV123" i="1"/>
  <c r="BT123" i="1"/>
  <c r="DC122" i="1"/>
  <c r="DG122" i="1"/>
  <c r="CP122" i="1"/>
  <c r="CD122" i="1"/>
  <c r="BV122" i="1"/>
  <c r="BT122" i="1"/>
  <c r="DC121" i="1"/>
  <c r="DG121" i="1"/>
  <c r="CP121" i="1"/>
  <c r="CD121" i="1"/>
  <c r="BV121" i="1"/>
  <c r="BT121" i="1"/>
  <c r="DC120" i="1"/>
  <c r="DG120" i="1"/>
  <c r="CP120" i="1"/>
  <c r="CJ120" i="1"/>
  <c r="CD120" i="1"/>
  <c r="BV120" i="1"/>
  <c r="BT120" i="1"/>
  <c r="DC119" i="1"/>
  <c r="DG119" i="1"/>
  <c r="CP119" i="1"/>
  <c r="CJ119" i="1"/>
  <c r="CD119" i="1"/>
  <c r="BV119" i="1"/>
  <c r="BT119" i="1"/>
  <c r="DC118" i="1"/>
  <c r="DG118" i="1"/>
  <c r="CP118" i="1"/>
  <c r="CL118" i="1"/>
  <c r="CJ118" i="1"/>
  <c r="CD118" i="1"/>
  <c r="BV118" i="1"/>
  <c r="BT118" i="1"/>
  <c r="DC117" i="1"/>
  <c r="DG117" i="1"/>
  <c r="CP117" i="1"/>
  <c r="CL117" i="1"/>
  <c r="CJ117" i="1"/>
  <c r="CD117" i="1"/>
  <c r="BV117" i="1"/>
  <c r="BT117" i="1"/>
  <c r="DC116" i="1"/>
  <c r="DG116" i="1"/>
  <c r="CP116" i="1"/>
  <c r="CL116" i="1"/>
  <c r="CJ116" i="1"/>
  <c r="CD116" i="1"/>
  <c r="BV116" i="1"/>
  <c r="BT116" i="1"/>
  <c r="DC115" i="1"/>
  <c r="DG115" i="1"/>
  <c r="CP115" i="1"/>
  <c r="CL115" i="1"/>
  <c r="CJ115" i="1"/>
  <c r="CD115" i="1"/>
  <c r="BV115" i="1"/>
  <c r="BT115" i="1"/>
  <c r="DC114" i="1"/>
  <c r="DG114" i="1"/>
  <c r="CP114" i="1"/>
  <c r="CL114" i="1"/>
  <c r="CJ114" i="1"/>
  <c r="CD114" i="1"/>
  <c r="BV114" i="1"/>
  <c r="BT114" i="1"/>
  <c r="DC113" i="1"/>
  <c r="DG113" i="1"/>
  <c r="CP113" i="1"/>
  <c r="CL113" i="1"/>
  <c r="CJ113" i="1"/>
  <c r="CD113" i="1"/>
  <c r="BV113" i="1"/>
  <c r="BT113" i="1"/>
  <c r="DC112" i="1"/>
  <c r="DG112" i="1"/>
  <c r="CP112" i="1"/>
  <c r="CL112" i="1"/>
  <c r="CJ112" i="1"/>
  <c r="CD112" i="1"/>
  <c r="BV112" i="1"/>
  <c r="BT112" i="1"/>
  <c r="DC111" i="1"/>
  <c r="DG111" i="1"/>
  <c r="CP111" i="1"/>
  <c r="CL111" i="1"/>
  <c r="CJ111" i="1"/>
  <c r="CD111" i="1"/>
  <c r="BV111" i="1"/>
  <c r="BT111" i="1"/>
  <c r="DC110" i="1"/>
  <c r="DG110" i="1"/>
  <c r="CP110" i="1"/>
  <c r="CL110" i="1"/>
  <c r="CJ110" i="1"/>
  <c r="CD110" i="1"/>
  <c r="BV110" i="1"/>
  <c r="BT110" i="1"/>
  <c r="DC109" i="1"/>
  <c r="DG109" i="1"/>
  <c r="CP109" i="1"/>
  <c r="CL109" i="1"/>
  <c r="CJ109" i="1"/>
  <c r="CD109" i="1"/>
  <c r="BV109" i="1"/>
  <c r="BT109" i="1"/>
  <c r="DC108" i="1"/>
  <c r="DG108" i="1"/>
  <c r="CR108" i="1"/>
  <c r="CP108" i="1"/>
  <c r="CL108" i="1"/>
  <c r="CJ108" i="1"/>
  <c r="CD108" i="1"/>
  <c r="BV108" i="1"/>
  <c r="BT108" i="1"/>
  <c r="DC107" i="1"/>
  <c r="DG107" i="1"/>
  <c r="CR107" i="1"/>
  <c r="CP107" i="1"/>
  <c r="CL107" i="1"/>
  <c r="CJ107" i="1"/>
  <c r="CD107" i="1"/>
  <c r="BV107" i="1"/>
  <c r="BT107" i="1"/>
  <c r="DC106" i="1"/>
  <c r="DG106" i="1"/>
  <c r="CR106" i="1"/>
  <c r="CP106" i="1"/>
  <c r="CL106" i="1"/>
  <c r="CJ106" i="1"/>
  <c r="CF106" i="1"/>
  <c r="CD106" i="1"/>
  <c r="BV106" i="1"/>
  <c r="BT106" i="1"/>
  <c r="DC105" i="1"/>
  <c r="DG105" i="1"/>
  <c r="CR105" i="1"/>
  <c r="CP105" i="1"/>
  <c r="CL105" i="1"/>
  <c r="CJ105" i="1"/>
  <c r="CF105" i="1"/>
  <c r="CD105" i="1"/>
  <c r="BV105" i="1"/>
  <c r="BT105" i="1"/>
  <c r="DC104" i="1"/>
  <c r="DG104" i="1"/>
  <c r="CR104" i="1"/>
  <c r="CP104" i="1"/>
  <c r="CL104" i="1"/>
  <c r="CJ104" i="1"/>
  <c r="CF104" i="1"/>
  <c r="CD104" i="1"/>
  <c r="BV104" i="1"/>
  <c r="BT104" i="1"/>
  <c r="DC103" i="1"/>
  <c r="DG103" i="1"/>
  <c r="CR103" i="1"/>
  <c r="CP103" i="1"/>
  <c r="CL103" i="1"/>
  <c r="CJ103" i="1"/>
  <c r="CF103" i="1"/>
  <c r="CD103" i="1"/>
  <c r="BV103" i="1"/>
  <c r="BT103" i="1"/>
  <c r="DC102" i="1"/>
  <c r="DG102" i="1"/>
  <c r="CR102" i="1"/>
  <c r="CP102" i="1"/>
  <c r="CN102" i="1"/>
  <c r="CL102" i="1"/>
  <c r="CJ102" i="1"/>
  <c r="CF102" i="1"/>
  <c r="CD102" i="1"/>
  <c r="BV102" i="1"/>
  <c r="BT102" i="1"/>
  <c r="DC101" i="1"/>
  <c r="DG101" i="1"/>
  <c r="CR101" i="1"/>
  <c r="CP101" i="1"/>
  <c r="CN101" i="1"/>
  <c r="CL101" i="1"/>
  <c r="CJ101" i="1"/>
  <c r="CF101" i="1"/>
  <c r="CD101" i="1"/>
  <c r="BV101" i="1"/>
  <c r="BT101" i="1"/>
  <c r="DC100" i="1"/>
  <c r="DG100" i="1"/>
  <c r="CR100" i="1"/>
  <c r="CP100" i="1"/>
  <c r="CN100" i="1"/>
  <c r="CL100" i="1"/>
  <c r="CJ100" i="1"/>
  <c r="CF100" i="1"/>
  <c r="CD100" i="1"/>
  <c r="BV100" i="1"/>
  <c r="BT100" i="1"/>
  <c r="DC99" i="1"/>
  <c r="DG99" i="1"/>
  <c r="CR99" i="1"/>
  <c r="CP99" i="1"/>
  <c r="CN99" i="1"/>
  <c r="CL99" i="1"/>
  <c r="CJ99" i="1"/>
  <c r="CF99" i="1"/>
  <c r="CD99" i="1"/>
  <c r="BV99" i="1"/>
  <c r="BT99" i="1"/>
  <c r="DC98" i="1"/>
  <c r="DG98" i="1"/>
  <c r="CT98" i="1"/>
  <c r="CR98" i="1"/>
  <c r="CP98" i="1"/>
  <c r="CN98" i="1"/>
  <c r="CL98" i="1"/>
  <c r="CJ98" i="1"/>
  <c r="CF98" i="1"/>
  <c r="CD98" i="1"/>
  <c r="BV98" i="1"/>
  <c r="BT98" i="1"/>
  <c r="DC97" i="1"/>
  <c r="DG97" i="1"/>
  <c r="CT97" i="1"/>
  <c r="CR97" i="1"/>
  <c r="CP97" i="1"/>
  <c r="CN97" i="1"/>
  <c r="CL97" i="1"/>
  <c r="CJ97" i="1"/>
  <c r="CF97" i="1"/>
  <c r="CD97" i="1"/>
  <c r="BV97" i="1"/>
  <c r="BT97" i="1"/>
  <c r="DC96" i="1"/>
  <c r="DG96" i="1"/>
  <c r="CT96" i="1"/>
  <c r="CR96" i="1"/>
  <c r="CP96" i="1"/>
  <c r="CN96" i="1"/>
  <c r="CL96" i="1"/>
  <c r="CJ96" i="1"/>
  <c r="CH96" i="1"/>
  <c r="CF96" i="1"/>
  <c r="CD96" i="1"/>
  <c r="CB96" i="1"/>
  <c r="BV96" i="1"/>
  <c r="BT96" i="1"/>
  <c r="DC95" i="1"/>
  <c r="DG95" i="1"/>
  <c r="CT95" i="1"/>
  <c r="CR95" i="1"/>
  <c r="CP95" i="1"/>
  <c r="CN95" i="1"/>
  <c r="CL95" i="1"/>
  <c r="CJ95" i="1"/>
  <c r="CH95" i="1"/>
  <c r="CF95" i="1"/>
  <c r="CD95" i="1"/>
  <c r="CB95" i="1"/>
  <c r="BV95" i="1"/>
  <c r="BT95" i="1"/>
  <c r="DC94" i="1"/>
  <c r="DG94" i="1"/>
  <c r="CT94" i="1"/>
  <c r="CR94" i="1"/>
  <c r="CP94" i="1"/>
  <c r="CN94" i="1"/>
  <c r="CL94" i="1"/>
  <c r="CJ94" i="1"/>
  <c r="CH94" i="1"/>
  <c r="CF94" i="1"/>
  <c r="CD94" i="1"/>
  <c r="CB94" i="1"/>
  <c r="BV94" i="1"/>
  <c r="BT94" i="1"/>
  <c r="DC93" i="1"/>
  <c r="DG93" i="1"/>
  <c r="CT93" i="1"/>
  <c r="CR93" i="1"/>
  <c r="CP93" i="1"/>
  <c r="CN93" i="1"/>
  <c r="CL93" i="1"/>
  <c r="CJ93" i="1"/>
  <c r="CH93" i="1"/>
  <c r="CF93" i="1"/>
  <c r="CD93" i="1"/>
  <c r="CB93" i="1"/>
  <c r="BV93" i="1"/>
  <c r="BT93" i="1"/>
  <c r="DC92" i="1"/>
  <c r="DG92" i="1"/>
  <c r="CT92" i="1"/>
  <c r="CR92" i="1"/>
  <c r="CP92" i="1"/>
  <c r="CN92" i="1"/>
  <c r="CL92" i="1"/>
  <c r="CJ92" i="1"/>
  <c r="CH92" i="1"/>
  <c r="CF92" i="1"/>
  <c r="CD92" i="1"/>
  <c r="CB92" i="1"/>
  <c r="BV92" i="1"/>
  <c r="BT92" i="1"/>
  <c r="DC91" i="1"/>
  <c r="DG91" i="1"/>
  <c r="CT91" i="1"/>
  <c r="CR91" i="1"/>
  <c r="CP91" i="1"/>
  <c r="CN91" i="1"/>
  <c r="CL91" i="1"/>
  <c r="CJ91" i="1"/>
  <c r="CH91" i="1"/>
  <c r="CF91" i="1"/>
  <c r="CD91" i="1"/>
  <c r="CB91" i="1"/>
  <c r="BV91" i="1"/>
  <c r="BT91" i="1"/>
  <c r="DC90" i="1"/>
  <c r="DG90" i="1"/>
  <c r="CT90" i="1"/>
  <c r="CR90" i="1"/>
  <c r="CP90" i="1"/>
  <c r="CN90" i="1"/>
  <c r="CL90" i="1"/>
  <c r="CJ90" i="1"/>
  <c r="CH90" i="1"/>
  <c r="CF90" i="1"/>
  <c r="CD90" i="1"/>
  <c r="CB90" i="1"/>
  <c r="BV90" i="1"/>
  <c r="BT90" i="1"/>
  <c r="DC89" i="1"/>
  <c r="DG89" i="1"/>
  <c r="CT89" i="1"/>
  <c r="CR89" i="1"/>
  <c r="CP89" i="1"/>
  <c r="CN89" i="1"/>
  <c r="CL89" i="1"/>
  <c r="CJ89" i="1"/>
  <c r="CH89" i="1"/>
  <c r="CF89" i="1"/>
  <c r="CD89" i="1"/>
  <c r="CB89" i="1"/>
  <c r="BV89" i="1"/>
  <c r="BT89" i="1"/>
  <c r="DC88" i="1"/>
  <c r="DG88" i="1"/>
  <c r="CT88" i="1"/>
  <c r="CR88" i="1"/>
  <c r="CP88" i="1"/>
  <c r="CN88" i="1"/>
  <c r="CL88" i="1"/>
  <c r="CJ88" i="1"/>
  <c r="CH88" i="1"/>
  <c r="CF88" i="1"/>
  <c r="CD88" i="1"/>
  <c r="CB88" i="1"/>
  <c r="BV88" i="1"/>
  <c r="BT88" i="1"/>
  <c r="DC87" i="1"/>
  <c r="DG87" i="1"/>
  <c r="CT87" i="1"/>
  <c r="CR87" i="1"/>
  <c r="CP87" i="1"/>
  <c r="CN87" i="1"/>
  <c r="CL87" i="1"/>
  <c r="CJ87" i="1"/>
  <c r="CH87" i="1"/>
  <c r="CF87" i="1"/>
  <c r="CD87" i="1"/>
  <c r="CB87" i="1"/>
  <c r="BV87" i="1"/>
  <c r="BT87" i="1"/>
  <c r="DC86" i="1"/>
  <c r="DG86" i="1"/>
  <c r="CT86" i="1"/>
  <c r="CR86" i="1"/>
  <c r="CP86" i="1"/>
  <c r="CN86" i="1"/>
  <c r="CL86" i="1"/>
  <c r="CJ86" i="1"/>
  <c r="CH86" i="1"/>
  <c r="CF86" i="1"/>
  <c r="CD86" i="1"/>
  <c r="CB86" i="1"/>
  <c r="BV86" i="1"/>
  <c r="BT86" i="1"/>
  <c r="DC85" i="1"/>
  <c r="DG85" i="1"/>
  <c r="CT85" i="1"/>
  <c r="CR85" i="1"/>
  <c r="CP85" i="1"/>
  <c r="CN85" i="1"/>
  <c r="CL85" i="1"/>
  <c r="CJ85" i="1"/>
  <c r="CH85" i="1"/>
  <c r="CF85" i="1"/>
  <c r="CD85" i="1"/>
  <c r="CB85" i="1"/>
  <c r="BV85" i="1"/>
  <c r="BT85" i="1"/>
  <c r="DC84" i="1"/>
  <c r="DG84" i="1"/>
  <c r="CT84" i="1"/>
  <c r="CR84" i="1"/>
  <c r="CP84" i="1"/>
  <c r="CN84" i="1"/>
  <c r="CL84" i="1"/>
  <c r="CJ84" i="1"/>
  <c r="CH84" i="1"/>
  <c r="CF84" i="1"/>
  <c r="CD84" i="1"/>
  <c r="CB84" i="1"/>
  <c r="BV84" i="1"/>
  <c r="BT84" i="1"/>
  <c r="DC83" i="1"/>
  <c r="DG83" i="1"/>
  <c r="CT83" i="1"/>
  <c r="CR83" i="1"/>
  <c r="CP83" i="1"/>
  <c r="CN83" i="1"/>
  <c r="CL83" i="1"/>
  <c r="CJ83" i="1"/>
  <c r="CH83" i="1"/>
  <c r="CF83" i="1"/>
  <c r="CD83" i="1"/>
  <c r="CB83" i="1"/>
  <c r="BV83" i="1"/>
  <c r="BT83" i="1"/>
  <c r="DC82" i="1"/>
  <c r="DG82" i="1"/>
  <c r="CT82" i="1"/>
  <c r="CR82" i="1"/>
  <c r="CP82" i="1"/>
  <c r="CN82" i="1"/>
  <c r="CL82" i="1"/>
  <c r="CJ82" i="1"/>
  <c r="CH82" i="1"/>
  <c r="CF82" i="1"/>
  <c r="CD82" i="1"/>
  <c r="CB82" i="1"/>
  <c r="BV82" i="1"/>
  <c r="BT82" i="1"/>
  <c r="DC81" i="1"/>
  <c r="DG81" i="1"/>
  <c r="CT81" i="1"/>
  <c r="CR81" i="1"/>
  <c r="CP81" i="1"/>
  <c r="CN81" i="1"/>
  <c r="CL81" i="1"/>
  <c r="CJ81" i="1"/>
  <c r="CH81" i="1"/>
  <c r="CF81" i="1"/>
  <c r="CD81" i="1"/>
  <c r="CB81" i="1"/>
  <c r="BV81" i="1"/>
  <c r="BT81" i="1"/>
  <c r="DC80" i="1"/>
  <c r="DG80" i="1"/>
  <c r="CT80" i="1"/>
  <c r="CR80" i="1"/>
  <c r="CP80" i="1"/>
  <c r="CN80" i="1"/>
  <c r="CL80" i="1"/>
  <c r="CJ80" i="1"/>
  <c r="CH80" i="1"/>
  <c r="CF80" i="1"/>
  <c r="CD80" i="1"/>
  <c r="CB80" i="1"/>
  <c r="BV80" i="1"/>
  <c r="BT80" i="1"/>
  <c r="DC79" i="1"/>
  <c r="DG79" i="1"/>
  <c r="CT79" i="1"/>
  <c r="CR79" i="1"/>
  <c r="CP79" i="1"/>
  <c r="CN79" i="1"/>
  <c r="CL79" i="1"/>
  <c r="CJ79" i="1"/>
  <c r="CH79" i="1"/>
  <c r="CF79" i="1"/>
  <c r="CD79" i="1"/>
  <c r="CB79" i="1"/>
  <c r="BV79" i="1"/>
  <c r="BT79" i="1"/>
  <c r="DC78" i="1"/>
  <c r="DG78" i="1"/>
  <c r="CT78" i="1"/>
  <c r="CR78" i="1"/>
  <c r="CP78" i="1"/>
  <c r="CN78" i="1"/>
  <c r="CL78" i="1"/>
  <c r="CJ78" i="1"/>
  <c r="CH78" i="1"/>
  <c r="CF78" i="1"/>
  <c r="CD78" i="1"/>
  <c r="CB78" i="1"/>
  <c r="BV78" i="1"/>
  <c r="BT78" i="1"/>
  <c r="DC77" i="1"/>
  <c r="DG77" i="1"/>
  <c r="CT77" i="1"/>
  <c r="CR77" i="1"/>
  <c r="CP77" i="1"/>
  <c r="CN77" i="1"/>
  <c r="CL77" i="1"/>
  <c r="CJ77" i="1"/>
  <c r="CH77" i="1"/>
  <c r="CF77" i="1"/>
  <c r="CD77" i="1"/>
  <c r="CB77" i="1"/>
  <c r="BV77" i="1"/>
  <c r="BT77" i="1"/>
  <c r="DC76" i="1"/>
  <c r="DG76" i="1"/>
  <c r="CT76" i="1"/>
  <c r="CR76" i="1"/>
  <c r="CP76" i="1"/>
  <c r="CN76" i="1"/>
  <c r="CL76" i="1"/>
  <c r="CJ76" i="1"/>
  <c r="CH76" i="1"/>
  <c r="CF76" i="1"/>
  <c r="CD76" i="1"/>
  <c r="CB76" i="1"/>
  <c r="BV76" i="1"/>
  <c r="BT76" i="1"/>
  <c r="DC75" i="1"/>
  <c r="DG75" i="1"/>
  <c r="CT75" i="1"/>
  <c r="CR75" i="1"/>
  <c r="CP75" i="1"/>
  <c r="CN75" i="1"/>
  <c r="CL75" i="1"/>
  <c r="CJ75" i="1"/>
  <c r="CH75" i="1"/>
  <c r="CF75" i="1"/>
  <c r="CD75" i="1"/>
  <c r="CB75" i="1"/>
  <c r="BV75" i="1"/>
  <c r="BT75" i="1"/>
  <c r="DC74" i="1"/>
  <c r="DG74" i="1"/>
  <c r="CT74" i="1"/>
  <c r="CR74" i="1"/>
  <c r="CP74" i="1"/>
  <c r="CN74" i="1"/>
  <c r="CL74" i="1"/>
  <c r="CJ74" i="1"/>
  <c r="CH74" i="1"/>
  <c r="CF74" i="1"/>
  <c r="CD74" i="1"/>
  <c r="CB74" i="1"/>
  <c r="BV74" i="1"/>
  <c r="BT74" i="1"/>
  <c r="DC73" i="1"/>
  <c r="DG73" i="1"/>
  <c r="CT73" i="1"/>
  <c r="CR73" i="1"/>
  <c r="CP73" i="1"/>
  <c r="CN73" i="1"/>
  <c r="CL73" i="1"/>
  <c r="CJ73" i="1"/>
  <c r="CH73" i="1"/>
  <c r="CF73" i="1"/>
  <c r="CD73" i="1"/>
  <c r="CB73" i="1"/>
  <c r="BV73" i="1"/>
  <c r="BT73" i="1"/>
  <c r="DC72" i="1"/>
  <c r="DG72" i="1"/>
  <c r="CT72" i="1"/>
  <c r="CR72" i="1"/>
  <c r="CP72" i="1"/>
  <c r="CN72" i="1"/>
  <c r="CL72" i="1"/>
  <c r="CJ72" i="1"/>
  <c r="CH72" i="1"/>
  <c r="CF72" i="1"/>
  <c r="CD72" i="1"/>
  <c r="CB72" i="1"/>
  <c r="BV72" i="1"/>
  <c r="BT72" i="1"/>
  <c r="DC71" i="1"/>
  <c r="DG71" i="1"/>
  <c r="CT71" i="1"/>
  <c r="CR71" i="1"/>
  <c r="CP71" i="1"/>
  <c r="CN71" i="1"/>
  <c r="CL71" i="1"/>
  <c r="CJ71" i="1"/>
  <c r="CH71" i="1"/>
  <c r="CF71" i="1"/>
  <c r="CD71" i="1"/>
  <c r="CB71" i="1"/>
  <c r="BV71" i="1"/>
  <c r="BT71" i="1"/>
  <c r="DC70" i="1"/>
  <c r="DG70" i="1"/>
  <c r="CT70" i="1"/>
  <c r="CR70" i="1"/>
  <c r="CP70" i="1"/>
  <c r="CN70" i="1"/>
  <c r="CL70" i="1"/>
  <c r="CJ70" i="1"/>
  <c r="CH70" i="1"/>
  <c r="CF70" i="1"/>
  <c r="CD70" i="1"/>
  <c r="CB70" i="1"/>
  <c r="BV70" i="1"/>
  <c r="BT70" i="1"/>
  <c r="DC69" i="1"/>
  <c r="DG69" i="1"/>
  <c r="CT69" i="1"/>
  <c r="CR69" i="1"/>
  <c r="CP69" i="1"/>
  <c r="CN69" i="1"/>
  <c r="CL69" i="1"/>
  <c r="CJ69" i="1"/>
  <c r="CH69" i="1"/>
  <c r="CF69" i="1"/>
  <c r="CD69" i="1"/>
  <c r="CB69" i="1"/>
  <c r="BV69" i="1"/>
  <c r="BT69" i="1"/>
  <c r="DC68" i="1"/>
  <c r="DG68" i="1"/>
  <c r="CT68" i="1"/>
  <c r="CR68" i="1"/>
  <c r="CP68" i="1"/>
  <c r="CN68" i="1"/>
  <c r="CL68" i="1"/>
  <c r="CJ68" i="1"/>
  <c r="CH68" i="1"/>
  <c r="CF68" i="1"/>
  <c r="CD68" i="1"/>
  <c r="CB68" i="1"/>
  <c r="BV68" i="1"/>
  <c r="BT68" i="1"/>
  <c r="DC67" i="1"/>
  <c r="DG67" i="1"/>
  <c r="CT67" i="1"/>
  <c r="CR67" i="1"/>
  <c r="CP67" i="1"/>
  <c r="CN67" i="1"/>
  <c r="CL67" i="1"/>
  <c r="CJ67" i="1"/>
  <c r="CH67" i="1"/>
  <c r="CF67" i="1"/>
  <c r="CD67" i="1"/>
  <c r="CB67" i="1"/>
  <c r="BV67" i="1"/>
  <c r="BT67" i="1"/>
  <c r="DC66" i="1"/>
  <c r="DG66" i="1"/>
  <c r="CT66" i="1"/>
  <c r="CR66" i="1"/>
  <c r="CP66" i="1"/>
  <c r="CN66" i="1"/>
  <c r="CL66" i="1"/>
  <c r="CJ66" i="1"/>
  <c r="CH66" i="1"/>
  <c r="CF66" i="1"/>
  <c r="CD66" i="1"/>
  <c r="CB66" i="1"/>
  <c r="BV66" i="1"/>
  <c r="BT66" i="1"/>
  <c r="DC65" i="1"/>
  <c r="DG65" i="1"/>
  <c r="CT65" i="1"/>
  <c r="CR65" i="1"/>
  <c r="CP65" i="1"/>
  <c r="CN65" i="1"/>
  <c r="CL65" i="1"/>
  <c r="CJ65" i="1"/>
  <c r="CH65" i="1"/>
  <c r="CF65" i="1"/>
  <c r="CD65" i="1"/>
  <c r="CB65" i="1"/>
  <c r="BV65" i="1"/>
  <c r="BT65" i="1"/>
  <c r="DC64" i="1"/>
  <c r="DG64" i="1"/>
  <c r="CT64" i="1"/>
  <c r="CR64" i="1"/>
  <c r="CP64" i="1"/>
  <c r="CN64" i="1"/>
  <c r="CL64" i="1"/>
  <c r="CJ64" i="1"/>
  <c r="CH64" i="1"/>
  <c r="CF64" i="1"/>
  <c r="CD64" i="1"/>
  <c r="CB64" i="1"/>
  <c r="BV64" i="1"/>
  <c r="BT64" i="1"/>
  <c r="DC63" i="1"/>
  <c r="DG63" i="1"/>
  <c r="CT63" i="1"/>
  <c r="CR63" i="1"/>
  <c r="CP63" i="1"/>
  <c r="CN63" i="1"/>
  <c r="CL63" i="1"/>
  <c r="CJ63" i="1"/>
  <c r="CH63" i="1"/>
  <c r="CF63" i="1"/>
  <c r="CD63" i="1"/>
  <c r="CB63" i="1"/>
  <c r="BV63" i="1"/>
  <c r="BT63" i="1"/>
  <c r="DC62" i="1"/>
  <c r="DG62" i="1"/>
  <c r="CT62" i="1"/>
  <c r="CR62" i="1"/>
  <c r="CP62" i="1"/>
  <c r="CN62" i="1"/>
  <c r="CL62" i="1"/>
  <c r="CJ62" i="1"/>
  <c r="CH62" i="1"/>
  <c r="CF62" i="1"/>
  <c r="CD62" i="1"/>
  <c r="CB62" i="1"/>
  <c r="BV62" i="1"/>
  <c r="BT62" i="1"/>
  <c r="DC61" i="1"/>
  <c r="DG61" i="1"/>
  <c r="CT61" i="1"/>
  <c r="CR61" i="1"/>
  <c r="CP61" i="1"/>
  <c r="CN61" i="1"/>
  <c r="CL61" i="1"/>
  <c r="CJ61" i="1"/>
  <c r="CH61" i="1"/>
  <c r="CF61" i="1"/>
  <c r="CD61" i="1"/>
  <c r="CB61" i="1"/>
  <c r="BV61" i="1"/>
  <c r="BT61" i="1"/>
  <c r="DC60" i="1"/>
  <c r="DG60" i="1"/>
  <c r="CV60" i="1"/>
  <c r="CT60" i="1"/>
  <c r="CR60" i="1"/>
  <c r="CP60" i="1"/>
  <c r="CN60" i="1"/>
  <c r="CL60" i="1"/>
  <c r="CJ60" i="1"/>
  <c r="CH60" i="1"/>
  <c r="CF60" i="1"/>
  <c r="CD60" i="1"/>
  <c r="CB60" i="1"/>
  <c r="BV60" i="1"/>
  <c r="BT60" i="1"/>
  <c r="DC59" i="1"/>
  <c r="DG59" i="1"/>
  <c r="CV59" i="1"/>
  <c r="CT59" i="1"/>
  <c r="CR59" i="1"/>
  <c r="CP59" i="1"/>
  <c r="CN59" i="1"/>
  <c r="CL59" i="1"/>
  <c r="CJ59" i="1"/>
  <c r="CH59" i="1"/>
  <c r="CF59" i="1"/>
  <c r="CD59" i="1"/>
  <c r="CB59" i="1"/>
  <c r="BV59" i="1"/>
  <c r="BT59" i="1"/>
  <c r="DC58" i="1"/>
  <c r="DG58" i="1"/>
  <c r="CV58" i="1"/>
  <c r="CT58" i="1"/>
  <c r="CR58" i="1"/>
  <c r="CP58" i="1"/>
  <c r="CN58" i="1"/>
  <c r="CL58" i="1"/>
  <c r="CJ58" i="1"/>
  <c r="CH58" i="1"/>
  <c r="CF58" i="1"/>
  <c r="CD58" i="1"/>
  <c r="CB58" i="1"/>
  <c r="BV58" i="1"/>
  <c r="BT58" i="1"/>
  <c r="DC57" i="1"/>
  <c r="DG57" i="1"/>
  <c r="CV57" i="1"/>
  <c r="CT57" i="1"/>
  <c r="CR57" i="1"/>
  <c r="CP57" i="1"/>
  <c r="CN57" i="1"/>
  <c r="CL57" i="1"/>
  <c r="CJ57" i="1"/>
  <c r="CH57" i="1"/>
  <c r="CF57" i="1"/>
  <c r="CD57" i="1"/>
  <c r="CB57" i="1"/>
  <c r="BV57" i="1"/>
  <c r="BT57" i="1"/>
  <c r="DC56" i="1"/>
  <c r="DG56" i="1"/>
  <c r="CV56" i="1"/>
  <c r="CT56" i="1"/>
  <c r="CR56" i="1"/>
  <c r="CP56" i="1"/>
  <c r="CN56" i="1"/>
  <c r="CL56" i="1"/>
  <c r="CJ56" i="1"/>
  <c r="CH56" i="1"/>
  <c r="CF56" i="1"/>
  <c r="CD56" i="1"/>
  <c r="CB56" i="1"/>
  <c r="BV56" i="1"/>
  <c r="BT56" i="1"/>
  <c r="DC55" i="1"/>
  <c r="DG55" i="1"/>
  <c r="CV55" i="1"/>
  <c r="CT55" i="1"/>
  <c r="CR55" i="1"/>
  <c r="CP55" i="1"/>
  <c r="CN55" i="1"/>
  <c r="CL55" i="1"/>
  <c r="CJ55" i="1"/>
  <c r="CH55" i="1"/>
  <c r="CF55" i="1"/>
  <c r="CD55" i="1"/>
  <c r="CB55" i="1"/>
  <c r="BZ55" i="1"/>
  <c r="BV55" i="1"/>
  <c r="BT55" i="1"/>
  <c r="DC54" i="1"/>
  <c r="DG54" i="1"/>
  <c r="CV54" i="1"/>
  <c r="CT54" i="1"/>
  <c r="CR54" i="1"/>
  <c r="CP54" i="1"/>
  <c r="CN54" i="1"/>
  <c r="CL54" i="1"/>
  <c r="CJ54" i="1"/>
  <c r="CH54" i="1"/>
  <c r="CF54" i="1"/>
  <c r="CD54" i="1"/>
  <c r="CB54" i="1"/>
  <c r="BZ54" i="1"/>
  <c r="BV54" i="1"/>
  <c r="BT54" i="1"/>
  <c r="DC53" i="1"/>
  <c r="DG53" i="1"/>
  <c r="CV53" i="1"/>
  <c r="CT53" i="1"/>
  <c r="CR53" i="1"/>
  <c r="CP53" i="1"/>
  <c r="CN53" i="1"/>
  <c r="CL53" i="1"/>
  <c r="CJ53" i="1"/>
  <c r="CH53" i="1"/>
  <c r="CF53" i="1"/>
  <c r="CD53" i="1"/>
  <c r="CB53" i="1"/>
  <c r="BZ53" i="1"/>
  <c r="BV53" i="1"/>
  <c r="BT53" i="1"/>
  <c r="DC52" i="1"/>
  <c r="DG52" i="1"/>
  <c r="CV52" i="1"/>
  <c r="CT52" i="1"/>
  <c r="CR52" i="1"/>
  <c r="CP52" i="1"/>
  <c r="CN52" i="1"/>
  <c r="CL52" i="1"/>
  <c r="CJ52" i="1"/>
  <c r="CH52" i="1"/>
  <c r="CF52" i="1"/>
  <c r="CD52" i="1"/>
  <c r="CB52" i="1"/>
  <c r="BZ52" i="1"/>
  <c r="BV52" i="1"/>
  <c r="BT52" i="1"/>
  <c r="DC51" i="1"/>
  <c r="DG51" i="1"/>
  <c r="CV51" i="1"/>
  <c r="CT51" i="1"/>
  <c r="CR51" i="1"/>
  <c r="CP51" i="1"/>
  <c r="CN51" i="1"/>
  <c r="CL51" i="1"/>
  <c r="CJ51" i="1"/>
  <c r="CH51" i="1"/>
  <c r="CF51" i="1"/>
  <c r="CD51" i="1"/>
  <c r="CB51" i="1"/>
  <c r="BZ51" i="1"/>
  <c r="BV51" i="1"/>
  <c r="BT51" i="1"/>
  <c r="DC50" i="1"/>
  <c r="DG50" i="1"/>
  <c r="CV50" i="1"/>
  <c r="CT50" i="1"/>
  <c r="CR50" i="1"/>
  <c r="CP50" i="1"/>
  <c r="CN50" i="1"/>
  <c r="CL50" i="1"/>
  <c r="CJ50" i="1"/>
  <c r="CH50" i="1"/>
  <c r="CF50" i="1"/>
  <c r="CD50" i="1"/>
  <c r="CB50" i="1"/>
  <c r="BZ50" i="1"/>
  <c r="BV50" i="1"/>
  <c r="BT50" i="1"/>
  <c r="DC49" i="1"/>
  <c r="DG49" i="1"/>
  <c r="CV49" i="1"/>
  <c r="CT49" i="1"/>
  <c r="CR49" i="1"/>
  <c r="CP49" i="1"/>
  <c r="CN49" i="1"/>
  <c r="CL49" i="1"/>
  <c r="CJ49" i="1"/>
  <c r="CH49" i="1"/>
  <c r="CF49" i="1"/>
  <c r="CD49" i="1"/>
  <c r="CB49" i="1"/>
  <c r="BZ49" i="1"/>
  <c r="BV49" i="1"/>
  <c r="BT49" i="1"/>
  <c r="DC48" i="1"/>
  <c r="DG48" i="1"/>
  <c r="CV48" i="1"/>
  <c r="CT48" i="1"/>
  <c r="CR48" i="1"/>
  <c r="CP48" i="1"/>
  <c r="CN48" i="1"/>
  <c r="CL48" i="1"/>
  <c r="CJ48" i="1"/>
  <c r="CH48" i="1"/>
  <c r="CF48" i="1"/>
  <c r="CD48" i="1"/>
  <c r="CB48" i="1"/>
  <c r="BZ48" i="1"/>
  <c r="BV48" i="1"/>
  <c r="BT48" i="1"/>
  <c r="DC47" i="1"/>
  <c r="DG47" i="1"/>
  <c r="CV47" i="1"/>
  <c r="CT47" i="1"/>
  <c r="CR47" i="1"/>
  <c r="CP47" i="1"/>
  <c r="CN47" i="1"/>
  <c r="CL47" i="1"/>
  <c r="CJ47" i="1"/>
  <c r="CH47" i="1"/>
  <c r="CF47" i="1"/>
  <c r="CD47" i="1"/>
  <c r="CB47" i="1"/>
  <c r="BZ47" i="1"/>
  <c r="BV47" i="1"/>
  <c r="BT47" i="1"/>
  <c r="DC46" i="1"/>
  <c r="DG46" i="1"/>
  <c r="CV46" i="1"/>
  <c r="CT46" i="1"/>
  <c r="CR46" i="1"/>
  <c r="CP46" i="1"/>
  <c r="CN46" i="1"/>
  <c r="CL46" i="1"/>
  <c r="CJ46" i="1"/>
  <c r="CH46" i="1"/>
  <c r="CF46" i="1"/>
  <c r="CD46" i="1"/>
  <c r="CB46" i="1"/>
  <c r="BZ46" i="1"/>
  <c r="BV46" i="1"/>
  <c r="BT46" i="1"/>
  <c r="DC45" i="1"/>
  <c r="DG45" i="1"/>
  <c r="CV45" i="1"/>
  <c r="CT45" i="1"/>
  <c r="CR45" i="1"/>
  <c r="CP45" i="1"/>
  <c r="CN45" i="1"/>
  <c r="CL45" i="1"/>
  <c r="CJ45" i="1"/>
  <c r="CH45" i="1"/>
  <c r="CF45" i="1"/>
  <c r="CD45" i="1"/>
  <c r="CB45" i="1"/>
  <c r="BZ45" i="1"/>
  <c r="BV45" i="1"/>
  <c r="BT45" i="1"/>
  <c r="DC44" i="1"/>
  <c r="DG44" i="1"/>
  <c r="CV44" i="1"/>
  <c r="CT44" i="1"/>
  <c r="CR44" i="1"/>
  <c r="CP44" i="1"/>
  <c r="CN44" i="1"/>
  <c r="CL44" i="1"/>
  <c r="CJ44" i="1"/>
  <c r="CH44" i="1"/>
  <c r="CF44" i="1"/>
  <c r="CD44" i="1"/>
  <c r="CB44" i="1"/>
  <c r="BZ44" i="1"/>
  <c r="BV44" i="1"/>
  <c r="BT44" i="1"/>
  <c r="DC43" i="1"/>
  <c r="DG43" i="1"/>
  <c r="CV43" i="1"/>
  <c r="CT43" i="1"/>
  <c r="CR43" i="1"/>
  <c r="CP43" i="1"/>
  <c r="CN43" i="1"/>
  <c r="CL43" i="1"/>
  <c r="CJ43" i="1"/>
  <c r="CH43" i="1"/>
  <c r="CF43" i="1"/>
  <c r="CD43" i="1"/>
  <c r="CB43" i="1"/>
  <c r="BZ43" i="1"/>
  <c r="BV43" i="1"/>
  <c r="BT43" i="1"/>
  <c r="DC42" i="1"/>
  <c r="DG42" i="1"/>
  <c r="CV42" i="1"/>
  <c r="CT42" i="1"/>
  <c r="CR42" i="1"/>
  <c r="CP42" i="1"/>
  <c r="CN42" i="1"/>
  <c r="CL42" i="1"/>
  <c r="CJ42" i="1"/>
  <c r="CH42" i="1"/>
  <c r="CF42" i="1"/>
  <c r="CD42" i="1"/>
  <c r="CB42" i="1"/>
  <c r="BZ42" i="1"/>
  <c r="BV42" i="1"/>
  <c r="BT42" i="1"/>
  <c r="DC41" i="1"/>
  <c r="DG41" i="1"/>
  <c r="CV41" i="1"/>
  <c r="CT41" i="1"/>
  <c r="CR41" i="1"/>
  <c r="CP41" i="1"/>
  <c r="CN41" i="1"/>
  <c r="CL41" i="1"/>
  <c r="CJ41" i="1"/>
  <c r="CH41" i="1"/>
  <c r="CF41" i="1"/>
  <c r="CD41" i="1"/>
  <c r="CB41" i="1"/>
  <c r="BZ41" i="1"/>
  <c r="BV41" i="1"/>
  <c r="BT41" i="1"/>
  <c r="DC40" i="1"/>
  <c r="DG40" i="1"/>
  <c r="CV40" i="1"/>
  <c r="CT40" i="1"/>
  <c r="CR40" i="1"/>
  <c r="CP40" i="1"/>
  <c r="CN40" i="1"/>
  <c r="CL40" i="1"/>
  <c r="CJ40" i="1"/>
  <c r="CH40" i="1"/>
  <c r="CF40" i="1"/>
  <c r="CD40" i="1"/>
  <c r="CB40" i="1"/>
  <c r="BZ40" i="1"/>
  <c r="BV40" i="1"/>
  <c r="BT40" i="1"/>
  <c r="DC39" i="1"/>
  <c r="DG39" i="1"/>
  <c r="CV39" i="1"/>
  <c r="CT39" i="1"/>
  <c r="CR39" i="1"/>
  <c r="CP39" i="1"/>
  <c r="CN39" i="1"/>
  <c r="CL39" i="1"/>
  <c r="CJ39" i="1"/>
  <c r="CH39" i="1"/>
  <c r="CF39" i="1"/>
  <c r="CD39" i="1"/>
  <c r="CB39" i="1"/>
  <c r="BZ39" i="1"/>
  <c r="BV39" i="1"/>
  <c r="BT39" i="1"/>
  <c r="DC38" i="1"/>
  <c r="DG38" i="1"/>
  <c r="CV38" i="1"/>
  <c r="CT38" i="1"/>
  <c r="CR38" i="1"/>
  <c r="CP38" i="1"/>
  <c r="CN38" i="1"/>
  <c r="CL38" i="1"/>
  <c r="CJ38" i="1"/>
  <c r="CH38" i="1"/>
  <c r="CF38" i="1"/>
  <c r="CD38" i="1"/>
  <c r="CB38" i="1"/>
  <c r="BZ38" i="1"/>
  <c r="BV38" i="1"/>
  <c r="BT38" i="1"/>
  <c r="DC37" i="1"/>
  <c r="DG37" i="1"/>
  <c r="CV37" i="1"/>
  <c r="CT37" i="1"/>
  <c r="CR37" i="1"/>
  <c r="CP37" i="1"/>
  <c r="CN37" i="1"/>
  <c r="CL37" i="1"/>
  <c r="CJ37" i="1"/>
  <c r="CH37" i="1"/>
  <c r="CF37" i="1"/>
  <c r="CD37" i="1"/>
  <c r="CB37" i="1"/>
  <c r="BZ37" i="1"/>
  <c r="BV37" i="1"/>
  <c r="BT37" i="1"/>
  <c r="DC36" i="1"/>
  <c r="DG36" i="1"/>
  <c r="CV36" i="1"/>
  <c r="CT36" i="1"/>
  <c r="CR36" i="1"/>
  <c r="CP36" i="1"/>
  <c r="CN36" i="1"/>
  <c r="CL36" i="1"/>
  <c r="CJ36" i="1"/>
  <c r="CH36" i="1"/>
  <c r="CF36" i="1"/>
  <c r="CD36" i="1"/>
  <c r="CB36" i="1"/>
  <c r="BZ36" i="1"/>
  <c r="BV36" i="1"/>
  <c r="BT36" i="1"/>
  <c r="DC35" i="1"/>
  <c r="DG35" i="1"/>
  <c r="CV35" i="1"/>
  <c r="CT35" i="1"/>
  <c r="CR35" i="1"/>
  <c r="CP35" i="1"/>
  <c r="CN35" i="1"/>
  <c r="CL35" i="1"/>
  <c r="CJ35" i="1"/>
  <c r="CH35" i="1"/>
  <c r="CF35" i="1"/>
  <c r="CD35" i="1"/>
  <c r="CB35" i="1"/>
  <c r="BZ35" i="1"/>
  <c r="BV35" i="1"/>
  <c r="BT35" i="1"/>
  <c r="DC34" i="1"/>
  <c r="DG34" i="1"/>
  <c r="CV34" i="1"/>
  <c r="CT34" i="1"/>
  <c r="CR34" i="1"/>
  <c r="CP34" i="1"/>
  <c r="CN34" i="1"/>
  <c r="CL34" i="1"/>
  <c r="CJ34" i="1"/>
  <c r="CH34" i="1"/>
  <c r="CF34" i="1"/>
  <c r="CD34" i="1"/>
  <c r="CB34" i="1"/>
  <c r="BZ34" i="1"/>
  <c r="BV34" i="1"/>
  <c r="BT34" i="1"/>
  <c r="DC33" i="1"/>
  <c r="DG33" i="1"/>
  <c r="CV33" i="1"/>
  <c r="CT33" i="1"/>
  <c r="CR33" i="1"/>
  <c r="CP33" i="1"/>
  <c r="CN33" i="1"/>
  <c r="CL33" i="1"/>
  <c r="CJ33" i="1"/>
  <c r="CH33" i="1"/>
  <c r="CF33" i="1"/>
  <c r="CD33" i="1"/>
  <c r="CB33" i="1"/>
  <c r="BZ33" i="1"/>
  <c r="BV33" i="1"/>
  <c r="BT33" i="1"/>
  <c r="DC32" i="1"/>
  <c r="DG32" i="1"/>
  <c r="CV32" i="1"/>
  <c r="CT32" i="1"/>
  <c r="CR32" i="1"/>
  <c r="CP32" i="1"/>
  <c r="CN32" i="1"/>
  <c r="CL32" i="1"/>
  <c r="CJ32" i="1"/>
  <c r="CH32" i="1"/>
  <c r="CF32" i="1"/>
  <c r="CD32" i="1"/>
  <c r="CB32" i="1"/>
  <c r="BZ32" i="1"/>
  <c r="BV32" i="1"/>
  <c r="BT32" i="1"/>
  <c r="DC31" i="1"/>
  <c r="DG31" i="1"/>
  <c r="CV31" i="1"/>
  <c r="CT31" i="1"/>
  <c r="CR31" i="1"/>
  <c r="CP31" i="1"/>
  <c r="CN31" i="1"/>
  <c r="CL31" i="1"/>
  <c r="CJ31" i="1"/>
  <c r="CH31" i="1"/>
  <c r="CF31" i="1"/>
  <c r="CD31" i="1"/>
  <c r="CB31" i="1"/>
  <c r="BZ31" i="1"/>
  <c r="BV31" i="1"/>
  <c r="BT31" i="1"/>
  <c r="DC30" i="1"/>
  <c r="DG30" i="1"/>
  <c r="CV30" i="1"/>
  <c r="CT30" i="1"/>
  <c r="CR30" i="1"/>
  <c r="CP30" i="1"/>
  <c r="CN30" i="1"/>
  <c r="CL30" i="1"/>
  <c r="CJ30" i="1"/>
  <c r="CH30" i="1"/>
  <c r="CF30" i="1"/>
  <c r="CD30" i="1"/>
  <c r="CB30" i="1"/>
  <c r="BZ30" i="1"/>
  <c r="BV30" i="1"/>
  <c r="BT30" i="1"/>
  <c r="DC29" i="1"/>
  <c r="DG29" i="1"/>
  <c r="CV29" i="1"/>
  <c r="CT29" i="1"/>
  <c r="CR29" i="1"/>
  <c r="CP29" i="1"/>
  <c r="CN29" i="1"/>
  <c r="CL29" i="1"/>
  <c r="CJ29" i="1"/>
  <c r="CH29" i="1"/>
  <c r="CF29" i="1"/>
  <c r="CD29" i="1"/>
  <c r="CB29" i="1"/>
  <c r="BZ29" i="1"/>
  <c r="BV29" i="1"/>
  <c r="BT29" i="1"/>
  <c r="DC28" i="1"/>
  <c r="DG28" i="1"/>
  <c r="CV28" i="1"/>
  <c r="CT28" i="1"/>
  <c r="CR28" i="1"/>
  <c r="CP28" i="1"/>
  <c r="CN28" i="1"/>
  <c r="CL28" i="1"/>
  <c r="CJ28" i="1"/>
  <c r="CH28" i="1"/>
  <c r="CF28" i="1"/>
  <c r="CD28" i="1"/>
  <c r="CB28" i="1"/>
  <c r="BZ28" i="1"/>
  <c r="BV28" i="1"/>
  <c r="BT28" i="1"/>
  <c r="DC27" i="1"/>
  <c r="DG27" i="1"/>
  <c r="CV27" i="1"/>
  <c r="CT27" i="1"/>
  <c r="CR27" i="1"/>
  <c r="CP27" i="1"/>
  <c r="CN27" i="1"/>
  <c r="CL27" i="1"/>
  <c r="CJ27" i="1"/>
  <c r="CH27" i="1"/>
  <c r="CF27" i="1"/>
  <c r="CD27" i="1"/>
  <c r="CB27" i="1"/>
  <c r="BZ27" i="1"/>
  <c r="BV27" i="1"/>
  <c r="BT27" i="1"/>
  <c r="DC26" i="1"/>
  <c r="DG26" i="1"/>
  <c r="CV26" i="1"/>
  <c r="CT26" i="1"/>
  <c r="CR26" i="1"/>
  <c r="CP26" i="1"/>
  <c r="CN26" i="1"/>
  <c r="CL26" i="1"/>
  <c r="CJ26" i="1"/>
  <c r="CH26" i="1"/>
  <c r="CF26" i="1"/>
  <c r="CD26" i="1"/>
  <c r="CB26" i="1"/>
  <c r="BZ26" i="1"/>
  <c r="BV26" i="1"/>
  <c r="BT26" i="1"/>
  <c r="DC25" i="1"/>
  <c r="DG25" i="1"/>
  <c r="CV25" i="1"/>
  <c r="CT25" i="1"/>
  <c r="CR25" i="1"/>
  <c r="CP25" i="1"/>
  <c r="CN25" i="1"/>
  <c r="CL25" i="1"/>
  <c r="CJ25" i="1"/>
  <c r="CH25" i="1"/>
  <c r="CF25" i="1"/>
  <c r="CD25" i="1"/>
  <c r="CB25" i="1"/>
  <c r="BZ25" i="1"/>
  <c r="BV25" i="1"/>
  <c r="BT25" i="1"/>
  <c r="DC24" i="1"/>
  <c r="DG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V24" i="1"/>
  <c r="BT24" i="1"/>
  <c r="DC23" i="1"/>
  <c r="DG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V23" i="1"/>
  <c r="BT23" i="1"/>
  <c r="DC22" i="1"/>
  <c r="DG22" i="1"/>
  <c r="CV22" i="1"/>
  <c r="CT22" i="1"/>
  <c r="CR22" i="1"/>
  <c r="CP22" i="1"/>
  <c r="CN22" i="1"/>
  <c r="CL22" i="1"/>
  <c r="CJ22" i="1"/>
  <c r="CH22" i="1"/>
  <c r="CF22" i="1"/>
  <c r="CD22" i="1"/>
  <c r="CB22" i="1"/>
  <c r="BZ22" i="1"/>
  <c r="BV22" i="1"/>
  <c r="BT22" i="1"/>
  <c r="DC21" i="1"/>
  <c r="DG21" i="1"/>
  <c r="CV21" i="1"/>
  <c r="CT21" i="1"/>
  <c r="CR21" i="1"/>
  <c r="CP21" i="1"/>
  <c r="CN21" i="1"/>
  <c r="CL21" i="1"/>
  <c r="CJ21" i="1"/>
  <c r="CH21" i="1"/>
  <c r="CF21" i="1"/>
  <c r="CD21" i="1"/>
  <c r="CB21" i="1"/>
  <c r="BZ21" i="1"/>
  <c r="BV21" i="1"/>
  <c r="BT21" i="1"/>
  <c r="DC20" i="1"/>
  <c r="DG20" i="1"/>
  <c r="CV20" i="1"/>
  <c r="CT20" i="1"/>
  <c r="CR20" i="1"/>
  <c r="CP20" i="1"/>
  <c r="CN20" i="1"/>
  <c r="CL20" i="1"/>
  <c r="CJ20" i="1"/>
  <c r="CH20" i="1"/>
  <c r="CF20" i="1"/>
  <c r="CD20" i="1"/>
  <c r="CB20" i="1"/>
  <c r="BZ20" i="1"/>
  <c r="BV20" i="1"/>
  <c r="BT20" i="1"/>
  <c r="DC19" i="1"/>
  <c r="DG19" i="1"/>
  <c r="CV19" i="1"/>
  <c r="CT19" i="1"/>
  <c r="CR19" i="1"/>
  <c r="CP19" i="1"/>
  <c r="CN19" i="1"/>
  <c r="CL19" i="1"/>
  <c r="CJ19" i="1"/>
  <c r="CH19" i="1"/>
  <c r="CF19" i="1"/>
  <c r="CD19" i="1"/>
  <c r="CB19" i="1"/>
  <c r="BZ19" i="1"/>
  <c r="BV19" i="1"/>
  <c r="BT19" i="1"/>
  <c r="DC18" i="1"/>
  <c r="DG18" i="1"/>
  <c r="CV18" i="1"/>
  <c r="CT18" i="1"/>
  <c r="CR18" i="1"/>
  <c r="CP18" i="1"/>
  <c r="CN18" i="1"/>
  <c r="CL18" i="1"/>
  <c r="CJ18" i="1"/>
  <c r="CH18" i="1"/>
  <c r="CF18" i="1"/>
  <c r="CD18" i="1"/>
  <c r="CB18" i="1"/>
  <c r="BZ18" i="1"/>
  <c r="BV18" i="1"/>
  <c r="BT18" i="1"/>
  <c r="DC17" i="1"/>
  <c r="DG17" i="1"/>
  <c r="CV17" i="1"/>
  <c r="CT17" i="1"/>
  <c r="CR17" i="1"/>
  <c r="CP17" i="1"/>
  <c r="CN17" i="1"/>
  <c r="CL17" i="1"/>
  <c r="CJ17" i="1"/>
  <c r="CH17" i="1"/>
  <c r="CF17" i="1"/>
  <c r="CD17" i="1"/>
  <c r="CB17" i="1"/>
  <c r="BZ17" i="1"/>
  <c r="BV17" i="1"/>
  <c r="BT17" i="1"/>
  <c r="BR17" i="1"/>
  <c r="DC16" i="1"/>
  <c r="DG16" i="1"/>
  <c r="CV16" i="1"/>
  <c r="CT16" i="1"/>
  <c r="CR16" i="1"/>
  <c r="CP16" i="1"/>
  <c r="CN16" i="1"/>
  <c r="CL16" i="1"/>
  <c r="CJ16" i="1"/>
  <c r="CH16" i="1"/>
  <c r="CF16" i="1"/>
  <c r="CD16" i="1"/>
  <c r="CB16" i="1"/>
  <c r="BZ16" i="1"/>
  <c r="BV16" i="1"/>
  <c r="BT16" i="1"/>
  <c r="BR16" i="1"/>
  <c r="DC15" i="1"/>
  <c r="DG15" i="1"/>
  <c r="CV15" i="1"/>
  <c r="CT15" i="1"/>
  <c r="CR15" i="1"/>
  <c r="CP15" i="1"/>
  <c r="CN15" i="1"/>
  <c r="CL15" i="1"/>
  <c r="CJ15" i="1"/>
  <c r="CH15" i="1"/>
  <c r="CF15" i="1"/>
  <c r="CD15" i="1"/>
  <c r="CB15" i="1"/>
  <c r="BZ15" i="1"/>
  <c r="BX15" i="1"/>
  <c r="BV15" i="1"/>
  <c r="BT15" i="1"/>
  <c r="BR15" i="1"/>
  <c r="DC14" i="1"/>
  <c r="DG14" i="1"/>
  <c r="CX14" i="1"/>
  <c r="CV14" i="1"/>
  <c r="CT14" i="1"/>
  <c r="CR14" i="1"/>
  <c r="CP14" i="1"/>
  <c r="CN14" i="1"/>
  <c r="CL14" i="1"/>
  <c r="CJ14" i="1"/>
  <c r="CH14" i="1"/>
  <c r="CF14" i="1"/>
  <c r="CD14" i="1"/>
  <c r="CB14" i="1"/>
  <c r="BZ14" i="1"/>
  <c r="BX14" i="1"/>
  <c r="BV14" i="1"/>
  <c r="BT14" i="1"/>
  <c r="BR14" i="1"/>
  <c r="DC13" i="1"/>
  <c r="DG13" i="1"/>
  <c r="CX13" i="1"/>
  <c r="CV13" i="1"/>
  <c r="CT13" i="1"/>
  <c r="CR13" i="1"/>
  <c r="CP13" i="1"/>
  <c r="CN13" i="1"/>
  <c r="CL13" i="1"/>
  <c r="CJ13" i="1"/>
  <c r="CH13" i="1"/>
  <c r="CF13" i="1"/>
  <c r="CD13" i="1"/>
  <c r="CB13" i="1"/>
  <c r="BZ13" i="1"/>
  <c r="BX13" i="1"/>
  <c r="BV13" i="1"/>
  <c r="BT13" i="1"/>
  <c r="BR13" i="1"/>
  <c r="DC12" i="1"/>
  <c r="DG12" i="1"/>
  <c r="CX12" i="1"/>
  <c r="CV12" i="1"/>
  <c r="CT12" i="1"/>
  <c r="CR12" i="1"/>
  <c r="CP12" i="1"/>
  <c r="CN12" i="1"/>
  <c r="CL12" i="1"/>
  <c r="CJ12" i="1"/>
  <c r="CH12" i="1"/>
  <c r="CF12" i="1"/>
  <c r="CD12" i="1"/>
  <c r="CB12" i="1"/>
  <c r="BZ12" i="1"/>
  <c r="BX12" i="1"/>
  <c r="BV12" i="1"/>
  <c r="BT12" i="1"/>
  <c r="BR12" i="1"/>
  <c r="DC11" i="1"/>
  <c r="DG11" i="1"/>
  <c r="CX11" i="1"/>
  <c r="CV11" i="1"/>
  <c r="CT11" i="1"/>
  <c r="CR11" i="1"/>
  <c r="CP11" i="1"/>
  <c r="CN11" i="1"/>
  <c r="CL11" i="1"/>
  <c r="CJ11" i="1"/>
  <c r="CH11" i="1"/>
  <c r="CF11" i="1"/>
  <c r="CD11" i="1"/>
  <c r="CB11" i="1"/>
  <c r="BZ11" i="1"/>
  <c r="BX11" i="1"/>
  <c r="BV11" i="1"/>
  <c r="BT11" i="1"/>
  <c r="BR11" i="1"/>
  <c r="DC10" i="1"/>
  <c r="DG10" i="1"/>
  <c r="CZ10" i="1"/>
  <c r="CX10" i="1"/>
  <c r="CV10" i="1"/>
  <c r="CT10" i="1"/>
  <c r="CR10" i="1"/>
  <c r="CP10" i="1"/>
  <c r="CN10" i="1"/>
  <c r="CL10" i="1"/>
  <c r="CJ10" i="1"/>
  <c r="CH10" i="1"/>
  <c r="CF10" i="1"/>
  <c r="CD10" i="1"/>
  <c r="CB10" i="1"/>
  <c r="BZ10" i="1"/>
  <c r="BX10" i="1"/>
  <c r="BV10" i="1"/>
  <c r="BT10" i="1"/>
  <c r="BR10" i="1"/>
  <c r="DC9" i="1"/>
  <c r="DG9" i="1"/>
  <c r="CZ9" i="1"/>
  <c r="CX9" i="1"/>
  <c r="CV9" i="1"/>
  <c r="CT9" i="1"/>
  <c r="CR9" i="1"/>
  <c r="CP9" i="1"/>
  <c r="CN9" i="1"/>
  <c r="CL9" i="1"/>
  <c r="CJ9" i="1"/>
  <c r="CH9" i="1"/>
  <c r="CF9" i="1"/>
  <c r="CD9" i="1"/>
  <c r="CB9" i="1"/>
  <c r="BZ9" i="1"/>
  <c r="BX9" i="1"/>
  <c r="BV9" i="1"/>
  <c r="BT9" i="1"/>
  <c r="BR9" i="1"/>
  <c r="DC8" i="1"/>
  <c r="DG8" i="1"/>
  <c r="CZ8" i="1"/>
  <c r="CX8" i="1"/>
  <c r="CV8" i="1"/>
  <c r="CT8" i="1"/>
  <c r="CR8" i="1"/>
  <c r="CP8" i="1"/>
  <c r="CN8" i="1"/>
  <c r="CL8" i="1"/>
  <c r="CJ8" i="1"/>
  <c r="CH8" i="1"/>
  <c r="CF8" i="1"/>
  <c r="CD8" i="1"/>
  <c r="CB8" i="1"/>
  <c r="BZ8" i="1"/>
  <c r="BX8" i="1"/>
  <c r="BV8" i="1"/>
  <c r="BT8" i="1"/>
  <c r="BR8" i="1"/>
  <c r="DC7" i="1"/>
  <c r="DG7" i="1"/>
  <c r="CZ7" i="1"/>
  <c r="CX7" i="1"/>
  <c r="CV7" i="1"/>
  <c r="CT7" i="1"/>
  <c r="CR7" i="1"/>
  <c r="CP7" i="1"/>
  <c r="CN7" i="1"/>
  <c r="CL7" i="1"/>
  <c r="CJ7" i="1"/>
  <c r="CH7" i="1"/>
  <c r="CF7" i="1"/>
  <c r="CD7" i="1"/>
  <c r="CB7" i="1"/>
  <c r="BZ7" i="1"/>
  <c r="BX7" i="1"/>
  <c r="BV7" i="1"/>
  <c r="BT7" i="1"/>
  <c r="BR7" i="1"/>
  <c r="DC6" i="1"/>
  <c r="DG6" i="1"/>
  <c r="CZ6" i="1"/>
  <c r="CX6" i="1"/>
  <c r="CV6" i="1"/>
  <c r="CT6" i="1"/>
  <c r="CR6" i="1"/>
  <c r="CP6" i="1"/>
  <c r="CN6" i="1"/>
  <c r="CL6" i="1"/>
  <c r="CJ6" i="1"/>
  <c r="CH6" i="1"/>
  <c r="CF6" i="1"/>
  <c r="CD6" i="1"/>
  <c r="CB6" i="1"/>
  <c r="BZ6" i="1"/>
  <c r="BX6" i="1"/>
  <c r="BV6" i="1"/>
  <c r="BT6" i="1"/>
  <c r="BR6" i="1"/>
  <c r="DC5" i="1"/>
  <c r="DG5" i="1"/>
  <c r="CZ5" i="1"/>
  <c r="CX5" i="1"/>
  <c r="CV5" i="1"/>
  <c r="CT5" i="1"/>
  <c r="CR5" i="1"/>
  <c r="CP5" i="1"/>
  <c r="CN5" i="1"/>
  <c r="CL5" i="1"/>
  <c r="CJ5" i="1"/>
  <c r="CH5" i="1"/>
  <c r="CF5" i="1"/>
  <c r="CD5" i="1"/>
  <c r="CB5" i="1"/>
  <c r="BZ5" i="1"/>
  <c r="BX5" i="1"/>
  <c r="BV5" i="1"/>
  <c r="BT5" i="1"/>
  <c r="BR5" i="1"/>
  <c r="DC4" i="1"/>
  <c r="DG4" i="1"/>
  <c r="CZ4" i="1"/>
  <c r="CX4" i="1"/>
  <c r="CV4" i="1"/>
  <c r="CT4" i="1"/>
  <c r="CR4" i="1"/>
  <c r="CP4" i="1"/>
  <c r="CN4" i="1"/>
  <c r="CL4" i="1"/>
  <c r="CJ4" i="1"/>
  <c r="CH4" i="1"/>
  <c r="CF4" i="1"/>
  <c r="CD4" i="1"/>
  <c r="CB4" i="1"/>
  <c r="BZ4" i="1"/>
  <c r="BX4" i="1"/>
  <c r="BV4" i="1"/>
  <c r="BT4" i="1"/>
  <c r="BR4" i="1"/>
  <c r="DC3" i="1"/>
  <c r="DG3" i="1"/>
  <c r="CZ3" i="1"/>
  <c r="CX3" i="1"/>
  <c r="CV3" i="1"/>
  <c r="CT3" i="1"/>
  <c r="CR3" i="1"/>
  <c r="CP3" i="1"/>
  <c r="CN3" i="1"/>
  <c r="CL3" i="1"/>
  <c r="CJ3" i="1"/>
  <c r="CH3" i="1"/>
  <c r="CF3" i="1"/>
  <c r="CD3" i="1"/>
  <c r="CB3" i="1"/>
  <c r="BZ3" i="1"/>
  <c r="BX3" i="1"/>
  <c r="BV3" i="1"/>
  <c r="BT3" i="1"/>
  <c r="BR3" i="1"/>
  <c r="DC2" i="1"/>
  <c r="DG2" i="1"/>
  <c r="CZ2" i="1"/>
  <c r="CX2" i="1"/>
  <c r="CV2" i="1"/>
  <c r="CT2" i="1"/>
  <c r="CR2" i="1"/>
  <c r="CP2" i="1"/>
  <c r="CN2" i="1"/>
  <c r="CL2" i="1"/>
  <c r="CJ2" i="1"/>
  <c r="CH2" i="1"/>
  <c r="CF2" i="1"/>
  <c r="CD2" i="1"/>
  <c r="CB2" i="1"/>
  <c r="BZ2" i="1"/>
  <c r="BX2" i="1"/>
  <c r="BV2" i="1"/>
  <c r="BT2" i="1"/>
  <c r="BR2" i="1"/>
  <c r="BH1" i="1"/>
  <c r="BJ11" i="1"/>
  <c r="BJ26" i="1"/>
  <c r="BJ12" i="1"/>
  <c r="BJ2" i="1"/>
  <c r="BJ9" i="1"/>
  <c r="BJ14" i="1"/>
  <c r="BJ20" i="1"/>
  <c r="BJ22" i="1"/>
  <c r="BJ8" i="1"/>
  <c r="BJ4" i="1"/>
  <c r="BJ6" i="1"/>
  <c r="BJ24" i="1"/>
  <c r="BJ1" i="1"/>
  <c r="BJ21" i="1"/>
  <c r="BJ5" i="1"/>
  <c r="BJ13" i="1"/>
  <c r="BJ3" i="1"/>
  <c r="BJ23" i="1"/>
  <c r="BJ17" i="1"/>
  <c r="BL1" i="1"/>
  <c r="BJ18" i="1"/>
  <c r="BJ16" i="1"/>
  <c r="BJ7" i="1"/>
  <c r="BJ25" i="1"/>
  <c r="BJ19" i="1"/>
  <c r="BJ10" i="1"/>
  <c r="BJ15" i="1"/>
  <c r="BJ27" i="1"/>
  <c r="BJ29" i="1"/>
  <c r="AE18" i="1"/>
</calcChain>
</file>

<file path=xl/comments1.xml><?xml version="1.0" encoding="utf-8"?>
<comments xmlns="http://schemas.openxmlformats.org/spreadsheetml/2006/main">
  <authors>
    <author>Jose L. Cortes Ortiz</author>
  </authors>
  <commentList>
    <comment ref="J26" authorId="0" shapeId="0">
      <text>
        <r>
          <rPr>
            <sz val="9"/>
            <color indexed="81"/>
            <rFont val="Tahoma"/>
            <family val="2"/>
          </rPr>
          <t>Para el Docente consiste de Salario a Escala o Salario aprobado por el Presidente mas Bonificación Administrativa mas Ajuste de Salario Base Docente</t>
        </r>
      </text>
    </comment>
    <comment ref="T26" authorId="0" shapeId="0">
      <text>
        <r>
          <rPr>
            <sz val="9"/>
            <color indexed="81"/>
            <rFont val="Tahoma"/>
            <family val="2"/>
          </rPr>
          <t>Para el Docente consiste de Salario a Escala o Salario aprobado por el Presidente mas Bonificación Administrativa mas Ajuste Salario Base Docente</t>
        </r>
      </text>
    </comment>
  </commentList>
</comments>
</file>

<file path=xl/sharedStrings.xml><?xml version="1.0" encoding="utf-8"?>
<sst xmlns="http://schemas.openxmlformats.org/spreadsheetml/2006/main" count="21119" uniqueCount="5963">
  <si>
    <t>OFICIAL DE LA PROPIEDAD I</t>
  </si>
  <si>
    <t>OFICIAL DE LA PROPIEDAD II</t>
  </si>
  <si>
    <t>OFICIAL DE NOMINAS I</t>
  </si>
  <si>
    <t>OFICIAL DE NOMINAS II</t>
  </si>
  <si>
    <t>OFICIAL DE NOMINAS III</t>
  </si>
  <si>
    <t>OFICIAL DE NOMINAS IV</t>
  </si>
  <si>
    <t>OFICIAL DE ORIENTACION</t>
  </si>
  <si>
    <t>OFICIAL DE PRENSA Y COMUNICACIONES</t>
  </si>
  <si>
    <t>OFICIAL DE PRESUPUESTO</t>
  </si>
  <si>
    <t>OFICIAL DE PROGRAMAS I</t>
  </si>
  <si>
    <t>OFICIAL DE PROGRAMAS II</t>
  </si>
  <si>
    <t>OFICIAL DE RECURSOS HUMANOS</t>
  </si>
  <si>
    <t>OFICIAL DE SEGURIDAD I</t>
  </si>
  <si>
    <t>OFICIAL DE SEGURIDAD II</t>
  </si>
  <si>
    <t>OFICIAL DE SEGURIDAD III</t>
  </si>
  <si>
    <t>OFICIAL DE SEGURIDAD IV</t>
  </si>
  <si>
    <t>OFICIAL DE TRANSITO</t>
  </si>
  <si>
    <t>OFICIAL EJECUTIVO I</t>
  </si>
  <si>
    <t>OFICIAL EJECUTIVO II</t>
  </si>
  <si>
    <t>OFICIAL EJECUTIVO III</t>
  </si>
  <si>
    <t>OFICIAL EN SALUD, SEGURIDAD OCUPACIONAL Y AMBIENTAL I</t>
  </si>
  <si>
    <t>OFICIAL EN SALUD, SEGURIDAD OCUPACIONAL Y AMBIENTAL II</t>
  </si>
  <si>
    <t>OFICIAL EN SALUD, SEGURIDAD OCUPACIONAL Y AMBIENTAL III</t>
  </si>
  <si>
    <t>OFICIAL PAGADOR I</t>
  </si>
  <si>
    <t>OFICIAL PAGADOR II</t>
  </si>
  <si>
    <t>OFICINA DE ASUNTOS ESTUDIANTILES II</t>
  </si>
  <si>
    <t>OFICINISTA POSTAL I</t>
  </si>
  <si>
    <t>OFICINISTA POSTAL II</t>
  </si>
  <si>
    <t>OPERADOR(A) DE COMPUTADOR ELECTRONICO I</t>
  </si>
  <si>
    <t>OPERADOR(A) DE COMPUTADOR ELECTRONICO II</t>
  </si>
  <si>
    <t>OPERADOR(A) DE CUADRO TELEFONICO</t>
  </si>
  <si>
    <t>OPERADOR(A) DE EQUIPO AGRICOLA</t>
  </si>
  <si>
    <t>OPERADOR(A) DE EQUIPO ELECTRONICO DE FOTOCOMPOSICION TIPOGAFRICA</t>
  </si>
  <si>
    <t>OPERADOR(A) DE EQUIPO PESADO</t>
  </si>
  <si>
    <t>OPERADOR(A) DE INCINERADOR</t>
  </si>
  <si>
    <t>OPERADOR(A) DE MAQUINAS REPRODUCTORAS</t>
  </si>
  <si>
    <t>OPERADOR(A) DE VARIOTIPO</t>
  </si>
  <si>
    <t>PATOLOGO(A) DEL HABLA/LENGUAJE</t>
  </si>
  <si>
    <t>PINTOR(A)</t>
  </si>
  <si>
    <t>PLOMERO(A)</t>
  </si>
  <si>
    <t>PRENSISTA DE FOTOLITOGRAFIA</t>
  </si>
  <si>
    <t>PRESIDENTE(A)</t>
  </si>
  <si>
    <t>PROCURADOR(A) ESTUDIANTIL</t>
  </si>
  <si>
    <t>PRODUCTOR(A) DE PROGRAMAS RADIALES MUSICALES</t>
  </si>
  <si>
    <t>PROFESOR GEOGRAFICO</t>
  </si>
  <si>
    <t>PROGRAMADOR(A) DE SISTEMAS ELECTRONICOS I</t>
  </si>
  <si>
    <t>PROGRAMADOR(A) DE SISTEMAS ELECTRONICOS II</t>
  </si>
  <si>
    <t>RECAUDADOR(A)</t>
  </si>
  <si>
    <t>RECEPCIONISTA</t>
  </si>
  <si>
    <t>RECTOR(A)</t>
  </si>
  <si>
    <t>REDACTOR(A) DE INFORMACION</t>
  </si>
  <si>
    <t>REGISTRADOR(A)</t>
  </si>
  <si>
    <t>REGISTRADOR(A) ASOCIADO I</t>
  </si>
  <si>
    <t>REGISTRADOR(A) ASOCIADO II</t>
  </si>
  <si>
    <t>REGISTRADOR(A) AUXILIAR</t>
  </si>
  <si>
    <t>REGISTRADOR(A) DE COLECCIONES</t>
  </si>
  <si>
    <t>REGISTRADOR(A) DE DATOS DE SISTEMAS EN LINEA I</t>
  </si>
  <si>
    <t>REGISTRADOR(A) DE DATOS DE SISTEMAS EN LINEA II</t>
  </si>
  <si>
    <t>REGISTRADOR(A) DE DATOS DE SISTEMAS EN LINEA III</t>
  </si>
  <si>
    <t>REPARADOR(A) GENERAL</t>
  </si>
  <si>
    <t>REPRESENTANTE DE VENTAS</t>
  </si>
  <si>
    <t>SALVAVIDAS</t>
  </si>
  <si>
    <t>SECRETARIO(A) ADMINISTRATIVO(A) I</t>
  </si>
  <si>
    <t>SECRETARIO(A) ADMINISTRATIVO(A) II</t>
  </si>
  <si>
    <t>SECRETARIO(A) ADMINISTRATIVO(A) III</t>
  </si>
  <si>
    <t>SECRETARIO(A) ADMINISTRATIVO(A) IV</t>
  </si>
  <si>
    <t>SECRETARIO(A) ADMINISTRATIVO(A) V</t>
  </si>
  <si>
    <t>SECRETARIO(A) CONFIDENCIAL</t>
  </si>
  <si>
    <t>SECRETARIO(A) DE LA JUNTA DE SUBASTAS</t>
  </si>
  <si>
    <t>SECRETARIO(A) DE RECORD</t>
  </si>
  <si>
    <t>SECRETARIO(A) DEL PRESIDENTE DE LA JUNTA DE SINDICOS</t>
  </si>
  <si>
    <t>SECRETARIO(A) DEL RECTOR DE COLEGIO UNIVIVERSITARIO</t>
  </si>
  <si>
    <t>SECRETARIO(A) DEL RECTOR DE RECINTO</t>
  </si>
  <si>
    <t>SECRETARIO(A) EJECUTIVO JUNTA DE GOBIERNO</t>
  </si>
  <si>
    <t>SECRETARIO(A) EJECUTIVO(A) I</t>
  </si>
  <si>
    <t>SECRETARIO(A) EJECUTIVO(A) II</t>
  </si>
  <si>
    <t>SECRETARIO(A) JUNTA ADMINISTRATIVA</t>
  </si>
  <si>
    <t>SECRETARIO(A) JUNTA UNIVERSITARIA</t>
  </si>
  <si>
    <t>SECRETARIO(A) SENADO ACADEMICO</t>
  </si>
  <si>
    <t>SECRETARIO(A) SENADO ACADEMICO Y JUNTA ADMINISTRATIVA</t>
  </si>
  <si>
    <t>SOLDADOR(A)</t>
  </si>
  <si>
    <t>SONOGRAFISTA</t>
  </si>
  <si>
    <t>SOPLADOR(A) DE VIDRIO</t>
  </si>
  <si>
    <t>SUBDIRECTOR(A) DE CONTABILIDAD CENTRAL</t>
  </si>
  <si>
    <t>SUBDIRECTOR(A) DE DESARROLLO DE TECNOLOGIAS DE INFORMACION</t>
  </si>
  <si>
    <t>SUBDIRECTOR(A) DE FINANZAS I</t>
  </si>
  <si>
    <t>SUBDIRECTOR(A) DE FINANZAS II</t>
  </si>
  <si>
    <t>SUBDIRECTOR(A) DE PLANIFICACION Y DESARROLLO CENTRAL</t>
  </si>
  <si>
    <t>SUBDIRECTOR(A) DE PRESUPUESTO I</t>
  </si>
  <si>
    <t>SUBDIRECTOR(A) DE RECURSOS HUMANOS</t>
  </si>
  <si>
    <t>SUBDIRECTOR(A) SISTEMA DE RETIRO</t>
  </si>
  <si>
    <t>SUPERVISOR DE CENTRO DE REPRODUCCION</t>
  </si>
  <si>
    <t>SUPERVISOR(A) DE ACTIVIDADES EXTRACURRICULARES</t>
  </si>
  <si>
    <t>SUPERVISOR(A) DE ARTES GRAFICAS(A)</t>
  </si>
  <si>
    <t>SUPERVISOR(A) DE ASISTENCIA ECONOMICA</t>
  </si>
  <si>
    <t>SUPERVISOR(A) DE COBROS Y RECLAMACIONES</t>
  </si>
  <si>
    <t>SUPERVISOR(A) DE COMPRAS I</t>
  </si>
  <si>
    <t>SUPERVISOR(A) DE COMPRAS II</t>
  </si>
  <si>
    <t>SUPERVISOR(A) DE CONSERJES I</t>
  </si>
  <si>
    <t>SUPERVISOR(A) DE CONSERJES II</t>
  </si>
  <si>
    <t>SUPERVISOR(A) DE CONSTRUCCION I</t>
  </si>
  <si>
    <t>SUPERVISOR(A) DE CONSTRUCCION II</t>
  </si>
  <si>
    <t>SUPERVISOR(A) DE CONTABILIDAD DEL SISTEMA DE RETIRO</t>
  </si>
  <si>
    <t>SUPERVISOR(A) DE CONTROL DE OPERACIONES</t>
  </si>
  <si>
    <t>SUPERVISOR(A) DE ELECTRICISTAS</t>
  </si>
  <si>
    <t>SUPERVISOR(A) DE ENCUADERNACION</t>
  </si>
  <si>
    <t>SUPERVISOR(A) DE ENFERMEROS(AS)</t>
  </si>
  <si>
    <t>SUPERVISOR(A) DE GUARDIANES</t>
  </si>
  <si>
    <t>SUPERVISOR(A) DE HOSPEDAJES PRIVADOS</t>
  </si>
  <si>
    <t>SUPERVISOR(A) DE IMPRENTA</t>
  </si>
  <si>
    <t>SUPERVISOR(A) DE INVESTIGACIONES</t>
  </si>
  <si>
    <t>SUPERVISOR(A) DE JARDINERIA</t>
  </si>
  <si>
    <t>SUPERVISOR(A) DE LA CASA DE ANIMALES</t>
  </si>
  <si>
    <t>SUPERVISOR(A) DE LA PROPIEDAD</t>
  </si>
  <si>
    <t>SUPERVISOR(A) DE LABORATORIO DE CITOGENETICA</t>
  </si>
  <si>
    <t>SUPERVISOR(A) DE LABORATORIO FOTOGRAFICO</t>
  </si>
  <si>
    <t>SUPERVISOR(A) DE MANTENIMIENTO DE EDIFICIOS I</t>
  </si>
  <si>
    <t>SUPERVISOR(A) DE MANTENIMIENTO DE EDIFICIOS II</t>
  </si>
  <si>
    <t>SUPERVISOR(A) DE MEDICINA NUCLEAR</t>
  </si>
  <si>
    <t>SUPERVISOR(A) DE MICROFILMACION</t>
  </si>
  <si>
    <t>SUPERVISOR(A) DE OPERACIONES Y MANTENIMIENTO</t>
  </si>
  <si>
    <t>SUPERVISOR(A) DE OPERADORES DE COMPUTADORES ELECTRONICOS</t>
  </si>
  <si>
    <t>SUPERVISOR(A) DE OPERADORES DE CUADRO TELEFONICO</t>
  </si>
  <si>
    <t>SUPERVISOR(A) DE ORNAMENTACION PANORAMICA</t>
  </si>
  <si>
    <t>SUPERVISOR(A) DE PRODUCCION DE IMPRENTA</t>
  </si>
  <si>
    <t>SUPERVISOR(A) DE RADIO Y/O TELEVISION</t>
  </si>
  <si>
    <t>SUPERVISOR(A) DE RECAUDACIONES</t>
  </si>
  <si>
    <t>SUPERVISOR(A) DE RESIDENCIAS</t>
  </si>
  <si>
    <t>SUPERVISOR(A) DE SERVICIO DE ALIMENTOS</t>
  </si>
  <si>
    <t>SUPERVISOR(A) DE SERVICIOS AUDIOVISUALES</t>
  </si>
  <si>
    <t>SUPERVISOR(A) DE SISTEMAS DE REFRIGERACION Y AIRE ACONDICIONADO</t>
  </si>
  <si>
    <t>SUPERVISOR(A) DE SOLDADORES</t>
  </si>
  <si>
    <t>SUPERVISOR(A) DE SUMINISTROS</t>
  </si>
  <si>
    <t>SUPERVISOR(A) DE TALLER AUTOMOTRIZ</t>
  </si>
  <si>
    <t>SUPERVISOR(A) DE TRANSPORTACION</t>
  </si>
  <si>
    <t>SUPERVISOR(A) SISTEMAS Y PROCEDIMIENTOS</t>
  </si>
  <si>
    <t>SUPERVISOR(A) UNIDAD DE ACTAS Y RECORDS</t>
  </si>
  <si>
    <t>TECNICO DE ENCEFALOGRAMA</t>
  </si>
  <si>
    <t>TECNICO DE FARMACIA</t>
  </si>
  <si>
    <t>TECNICO EN CUIDADO RESPIRATORIO</t>
  </si>
  <si>
    <t>TECNICO OFTALMICO</t>
  </si>
  <si>
    <t>TECNICO(A) AUTOMOTRIZ</t>
  </si>
  <si>
    <t>TECNICO(A) DE ARTES GRAFICAS</t>
  </si>
  <si>
    <t>TECNICO(A) DE CONTROL/LOCUTOR</t>
  </si>
  <si>
    <t>TECNICO(A) DE ECOCARDIOGRAFIA</t>
  </si>
  <si>
    <t>TECNICO(A) DE ELECTROCARDIOGRAFIA</t>
  </si>
  <si>
    <t>TECNICO(A) DE EPIDEMIOLOGIA</t>
  </si>
  <si>
    <t>TECNICO(A) DE EQUIPO AUDIOVISUAL I</t>
  </si>
  <si>
    <t>TECNICO(A) DE EQUIPO AUDIOVISUAL II</t>
  </si>
  <si>
    <t>TECNICO(A) DE EQUIPO PESADO</t>
  </si>
  <si>
    <t>TECNICO(A) DE FOTOLITOGRAFIA</t>
  </si>
  <si>
    <t>TECNICO(A) DE INGENIERIA</t>
  </si>
  <si>
    <t>TECNICO(A) DE INSTRUMENTACION</t>
  </si>
  <si>
    <t>TECNICO(A) DE INVESTIGACIONES CIENTIFICAS</t>
  </si>
  <si>
    <t>TECNICO(A) DE INVESTIGACIONES CLINICAS</t>
  </si>
  <si>
    <t>TECNICO(A) DE LABORATORIO DE IDIOMAS</t>
  </si>
  <si>
    <t>TECNICO(A) DE LABORATORIO I</t>
  </si>
  <si>
    <t>TECNICO(A) DE LABORATORIO II</t>
  </si>
  <si>
    <t>TECNICO(A) DE MICROFILMACION</t>
  </si>
  <si>
    <t>TECNICO(A) DE PERFUSION</t>
  </si>
  <si>
    <t>TECNICO(A) DE PRODUCCION AUDIOVISUAL</t>
  </si>
  <si>
    <t>TECNICO(A) DE RECORDS MEDICOS</t>
  </si>
  <si>
    <t>TECNICO(A) DE REFRIGERACION Y AIRE ACONDICIONADO   I</t>
  </si>
  <si>
    <t>TECNICO(A) DE REFRIGERACION Y AIRE ACONDICIONADO   II</t>
  </si>
  <si>
    <t>TECNICO(A) DE SERVICIOS AUDIOVISUALES</t>
  </si>
  <si>
    <t>TECNICO(A) DE SERVICIOS SOCIALES I</t>
  </si>
  <si>
    <t>TECNICO(A) DE SERVICIOS SOCIALES II</t>
  </si>
  <si>
    <t>TECNICO(A) DE SUMINISTROS ESTERILES</t>
  </si>
  <si>
    <t>TECNICO(A) DE TECNOLOGIAS DE INFORMACION</t>
  </si>
  <si>
    <t>TECNICO(A) DE TELEVISION I</t>
  </si>
  <si>
    <t>TECNICO(A) DE TELEVISION II</t>
  </si>
  <si>
    <t>TECNICO(A) DENTAL</t>
  </si>
  <si>
    <t>TECNICO(A) LEGAL</t>
  </si>
  <si>
    <t>TECNICO(A) QUIRURGICO(A)</t>
  </si>
  <si>
    <t>TECNOLOGO EN MEDICINA NUCLEAR</t>
  </si>
  <si>
    <t>TECNOLOGO RADIOLOGICO EN IMAGENES DE DIAGNOSTICO Y TRATAMIENTO</t>
  </si>
  <si>
    <t>TECNOLOGO(A) EN SALUD ANIMAL I</t>
  </si>
  <si>
    <t>TECNOLOGO(A) EN SALUD ANIMAL II</t>
  </si>
  <si>
    <t>TECNOLOGO(A) EN SALUD ANIMAL III</t>
  </si>
  <si>
    <t>TECNOLOGO(A) MEDICO I</t>
  </si>
  <si>
    <t>TECNOLOGO(A) MEDICO II</t>
  </si>
  <si>
    <t>TECNOLOGO(A) MEDICO III</t>
  </si>
  <si>
    <t>TECNOLOGO(A) MEDICO IV</t>
  </si>
  <si>
    <t>TERAPISTA DEL HABLA/LENGUAJE</t>
  </si>
  <si>
    <t>TERAPISTA FISICO</t>
  </si>
  <si>
    <t>TERAPISTA OCUPACIONAL</t>
  </si>
  <si>
    <t>TRABAJADOR(A)</t>
  </si>
  <si>
    <t>TRABAJADOR(A) DE CONSERVACION</t>
  </si>
  <si>
    <t>TRABAJADOR(A) DE GRANJA</t>
  </si>
  <si>
    <t>TRABAJADOR(A) DE LABORATORIO</t>
  </si>
  <si>
    <t>TRABAJADOR(A) DE MANTENIMIENTO I</t>
  </si>
  <si>
    <t>TRABAJADOR(A) DE MANTENIMIENTO II</t>
  </si>
  <si>
    <t>TRABAJADOR(A) DE SERVICIO DE ALIMENTOS</t>
  </si>
  <si>
    <t>TRABAJADOR(A) DE SERVICIOS DOMESTICOS</t>
  </si>
  <si>
    <t>TRADUCTOR(A)</t>
  </si>
  <si>
    <t>TRANSCRIPTOR(A)</t>
  </si>
  <si>
    <t>VICEPRESIDENTE(A) ASOCIADO</t>
  </si>
  <si>
    <t>VICEPRESIDENTE(A) ASUNTOS ACADEMICOS</t>
  </si>
  <si>
    <t>VICEPRESIDENTE(A) AUXILIAR</t>
  </si>
  <si>
    <t>VICEPRESIDENTE(A) INVESTIGACION Y TECNOLOGIA</t>
  </si>
  <si>
    <t>UNIDAD:</t>
  </si>
  <si>
    <t>Encasillado 15</t>
  </si>
  <si>
    <t>Encasillado 16</t>
  </si>
  <si>
    <t>UNIVERSIDAD DE PUERTO RICO</t>
  </si>
  <si>
    <t>OFICINA DE RECURSOS HUMANOS</t>
  </si>
  <si>
    <t>Año Fiscal:</t>
  </si>
  <si>
    <t>Número de Referencia:</t>
  </si>
  <si>
    <t>1. Nombre:</t>
  </si>
  <si>
    <t>3. Transacción:</t>
  </si>
  <si>
    <t xml:space="preserve">4. Propósito: </t>
  </si>
  <si>
    <t>6. Jornada:</t>
  </si>
  <si>
    <t>Parcial:</t>
  </si>
  <si>
    <t xml:space="preserve">7. Fecha de    Efectividad: </t>
  </si>
  <si>
    <t>9. AEELA</t>
  </si>
  <si>
    <t>10. Retiro</t>
  </si>
  <si>
    <t>11. Plan Médico</t>
  </si>
  <si>
    <t>12. Tipo de Visa</t>
  </si>
  <si>
    <t>No</t>
  </si>
  <si>
    <t>N/A</t>
  </si>
  <si>
    <t>DATOS DE EMPLEO</t>
  </si>
  <si>
    <t>VIGENTE</t>
  </si>
  <si>
    <t>DESPUÉS DEL CAMBIO</t>
  </si>
  <si>
    <t>Sobre  Sueldo</t>
  </si>
  <si>
    <t>Aumentos Concedidos</t>
  </si>
  <si>
    <t>Firma del Empleado</t>
  </si>
  <si>
    <t>Fecha</t>
  </si>
  <si>
    <t>Director(a) de Recursos Humanos</t>
  </si>
  <si>
    <t>Supervisor Inmediato</t>
  </si>
  <si>
    <t>Decano o Director de Oficina</t>
  </si>
  <si>
    <t>PI/PD Proyecto Fondos Externos</t>
  </si>
  <si>
    <t>MES</t>
  </si>
  <si>
    <t>DIA</t>
  </si>
  <si>
    <t>AÑO</t>
  </si>
  <si>
    <t xml:space="preserve"> Completa:</t>
  </si>
  <si>
    <t>Autoridad Nominadora 
o su Representante Autorizado</t>
  </si>
  <si>
    <t>Encasillado 3</t>
  </si>
  <si>
    <t>Encasillado 5</t>
  </si>
  <si>
    <t>Encasillado 4</t>
  </si>
  <si>
    <t>Encasillado 20</t>
  </si>
  <si>
    <t>Formula</t>
  </si>
  <si>
    <t>Transacción</t>
  </si>
  <si>
    <t>Prep Académica</t>
  </si>
  <si>
    <t>Tipo de Nombramiento</t>
  </si>
  <si>
    <t>Propósito</t>
  </si>
  <si>
    <t>Título/Rango</t>
  </si>
  <si>
    <t>Componentes de Salario</t>
  </si>
  <si>
    <t>Clase de Servicio</t>
  </si>
  <si>
    <t>Código de Pago</t>
  </si>
  <si>
    <t>Año de Fiscal</t>
  </si>
  <si>
    <t>Escala Docente Aplicable</t>
  </si>
  <si>
    <t>Grupo Trabajo/Códig Asig.</t>
  </si>
  <si>
    <t>Facultad, Departamento u Oficina</t>
  </si>
  <si>
    <t>AUMENTO DE SUELDO AL PERSONAL</t>
  </si>
  <si>
    <t xml:space="preserve">     *</t>
  </si>
  <si>
    <t>SALARIO SEGUN ESCALA</t>
  </si>
  <si>
    <t>A (Clasificado/HEEND)</t>
  </si>
  <si>
    <t>AUMENTO POR NIVELES INTERMEDIOS</t>
  </si>
  <si>
    <t>RANGO DOCENTE ENSEÑANZA</t>
  </si>
  <si>
    <t xml:space="preserve">BONIFICACION ADMINISTRATIVA </t>
  </si>
  <si>
    <t>Varios</t>
  </si>
  <si>
    <t>UPR-A Básica</t>
  </si>
  <si>
    <t>C (No-Clasificado)</t>
  </si>
  <si>
    <t>AUMENTOS POR MERITOS</t>
  </si>
  <si>
    <t>INSTRUCTOR</t>
  </si>
  <si>
    <t>BONIFICACION ADMINISTRATIVA VERANO</t>
  </si>
  <si>
    <t>1000  Sueldos, Jornales, Bonificaciones (Global)</t>
  </si>
  <si>
    <t>2011-2012</t>
  </si>
  <si>
    <t>RCM-D Básica</t>
  </si>
  <si>
    <t>C (Clase Interna)</t>
  </si>
  <si>
    <t>CAMBIO DE JORNADA</t>
  </si>
  <si>
    <t>CATEDRATICO AUXILIAR</t>
  </si>
  <si>
    <t>1010  Sueldos Personal Docente y No Docente</t>
  </si>
  <si>
    <t>2012-2013</t>
  </si>
  <si>
    <t>RCM-E Doctor Ciencias Básicas</t>
  </si>
  <si>
    <t>E (Sindicato)</t>
  </si>
  <si>
    <t>CAMBIO DEPT., CUENTA, DECANATO</t>
  </si>
  <si>
    <t>CATEDRATICO</t>
  </si>
  <si>
    <t>1013  Contrato Docente</t>
  </si>
  <si>
    <t>2013-2014</t>
  </si>
  <si>
    <t>RCM-F Doctor Medicina-Ciencias Clínicas</t>
  </si>
  <si>
    <t>CAMBIO EN CUENTA</t>
  </si>
  <si>
    <t>CATEDRATICO ASOCIADO</t>
  </si>
  <si>
    <t>Elementos de salario</t>
  </si>
  <si>
    <t>1014  Sueldo Personal Docente por Contrato Verano</t>
  </si>
  <si>
    <t>2014-2015</t>
  </si>
  <si>
    <t>PROFESOR ADJUNTO</t>
  </si>
  <si>
    <t>AYUDA ECONOMICA</t>
  </si>
  <si>
    <t>1016  Docente Temporero</t>
  </si>
  <si>
    <t>2015-2016</t>
  </si>
  <si>
    <t>CAMBIO EN CUENTA, AJUSTE EN HORAS Y SALARIOS</t>
  </si>
  <si>
    <t>RANGO DOCENTE INVESTIGACION</t>
  </si>
  <si>
    <t>BONO DE NAVIDAD</t>
  </si>
  <si>
    <t>1020  Personal Docente: proyectos especiales y/o investigación</t>
  </si>
  <si>
    <t>2016-2017</t>
  </si>
  <si>
    <t>CAMBIO EN DEBERES, RESPONSABILIDAD O AUTORIDAD</t>
  </si>
  <si>
    <t>INVESTIGADOR ASISTENTE</t>
  </si>
  <si>
    <t>BONO NO RECURRENTE</t>
  </si>
  <si>
    <t>1029  Personal No Docente:proyectos especiales y/o investigación</t>
  </si>
  <si>
    <t>2017-2018</t>
  </si>
  <si>
    <t>CAMBIO EN DEPARTAMENTO U OFICINA</t>
  </si>
  <si>
    <t>INVESTIGADOR AUXILIAR</t>
  </si>
  <si>
    <t>COMP DOC PROY INV</t>
  </si>
  <si>
    <t>1031  Sueldo Personal No Docente con Nombramiento a Tarea Parcial</t>
  </si>
  <si>
    <t>2018-2019</t>
  </si>
  <si>
    <t>CAMBIO EN FECHA DE EFECTIVIDAD</t>
  </si>
  <si>
    <t>INVESTIGADOR</t>
  </si>
  <si>
    <t>COMP DOCENTE</t>
  </si>
  <si>
    <t>1040  Contrato</t>
  </si>
  <si>
    <t>2019-2020</t>
  </si>
  <si>
    <t>CAMBIO EN FECHA DE TERMINACIÓN</t>
  </si>
  <si>
    <t>RANGO DOCENTE CONSEJEROS</t>
  </si>
  <si>
    <t>COMP GUARDIAS MEDICAS</t>
  </si>
  <si>
    <t>1082  Bono de Navidad</t>
  </si>
  <si>
    <t>2020-2021</t>
  </si>
  <si>
    <t>CAMBIO EN POSICIÓN</t>
  </si>
  <si>
    <t>CONSEJERO II</t>
  </si>
  <si>
    <t>COMP NO DOC PROY INV</t>
  </si>
  <si>
    <t>1083  Quinquenios</t>
  </si>
  <si>
    <t>2021-2022</t>
  </si>
  <si>
    <t>CAMBIO EN SUELDO</t>
  </si>
  <si>
    <t>CONSEJERO III</t>
  </si>
  <si>
    <t>COMP NO DOC TIEMPO CERT</t>
  </si>
  <si>
    <t>1084  Licencias Acumuladas Ordinarias y por Enfermedad</t>
  </si>
  <si>
    <t>2022-2023</t>
  </si>
  <si>
    <t>CAMBIO EN TAREA</t>
  </si>
  <si>
    <t xml:space="preserve"> CONSEJERO IV</t>
  </si>
  <si>
    <t>COMP NO DOCENTE</t>
  </si>
  <si>
    <t>1086  Bonificación Prep. Acad.</t>
  </si>
  <si>
    <t>2023-2024</t>
  </si>
  <si>
    <t>CAMBIO EN TIPO DE NOMBRAMIENTO</t>
  </si>
  <si>
    <t>RANGO DOCENTE TRABAJADORES SOCIALES</t>
  </si>
  <si>
    <t>DIF REQ ESP PUESTO</t>
  </si>
  <si>
    <t>1088  Aumentos por Méritos</t>
  </si>
  <si>
    <t>2024-2025</t>
  </si>
  <si>
    <t>CAMBIO EN TITULO</t>
  </si>
  <si>
    <t>TRABAJADOR SOCIAL I</t>
  </si>
  <si>
    <t>1089  Reclasificación de Puestos</t>
  </si>
  <si>
    <t>2025-2026</t>
  </si>
  <si>
    <t>CAMBIO EN TITULO Y AJUSTE EN SALARIO</t>
  </si>
  <si>
    <t>TRABAJADOR SOCIAL II</t>
  </si>
  <si>
    <t>DIF TAREA ADICIONAL</t>
  </si>
  <si>
    <t>1090  Asensos al Personal Docente</t>
  </si>
  <si>
    <t>CATEDRA ESPECIAL</t>
  </si>
  <si>
    <t>TRABAJADOR SOCIAL III</t>
  </si>
  <si>
    <t>DIF TAREA ALTO RIESGO</t>
  </si>
  <si>
    <t>1091  Aumentos de Sueldo al Personal</t>
  </si>
  <si>
    <t>CLASIFICACIÓN ORIGINAL ERRÓNEA</t>
  </si>
  <si>
    <t>TRABAJADOR SOCIAL IV</t>
  </si>
  <si>
    <t>DIF TURNO TRAB SINDICATO</t>
  </si>
  <si>
    <t>1092  Exceso de Licencia Ordinaria</t>
  </si>
  <si>
    <t>COMPENSACIÓN ADICIONAL</t>
  </si>
  <si>
    <t>DIF TURNO TRABAJO FEDERACION</t>
  </si>
  <si>
    <t>CONFIANZA A ESPECIAL</t>
  </si>
  <si>
    <t>RANGO DOCENTE PSICOLOGOS</t>
  </si>
  <si>
    <t>DIF UBIC GEOGRAFICA</t>
  </si>
  <si>
    <t>CONFIANZA A PERMANENTE</t>
  </si>
  <si>
    <t>PSICOLOGO I</t>
  </si>
  <si>
    <t>DIST PLAN PRACTICA INTRAMURAL</t>
  </si>
  <si>
    <t>CONFIANZA A PROBATORIO</t>
  </si>
  <si>
    <t>PSICOLOGO II</t>
  </si>
  <si>
    <t>FONDO PROT TRAB</t>
  </si>
  <si>
    <t>CONFIANZA A SUSTITUTO</t>
  </si>
  <si>
    <t>PSICOLOGO III</t>
  </si>
  <si>
    <t>HORAS CERTIFICADAS</t>
  </si>
  <si>
    <t>1093  Exceso de Licencia por Enfermedad</t>
  </si>
  <si>
    <t>CONFIANZA A TEMPORERO</t>
  </si>
  <si>
    <t>PSICOLOGO IV</t>
  </si>
  <si>
    <t>INCENTIVO</t>
  </si>
  <si>
    <t>1094  Ayuda Especial Verano</t>
  </si>
  <si>
    <t>TOTAL</t>
  </si>
  <si>
    <t>CONTRATO</t>
  </si>
  <si>
    <t>INCENTIVO INST DOCENTE</t>
  </si>
  <si>
    <t>1095  Beneficio Personal Federación Laborista (Turnos Especiales)</t>
  </si>
  <si>
    <t>CONTRATO DE SERVICIOS PERSONALES</t>
  </si>
  <si>
    <t>ESPECIALISTA DE EXTENSION</t>
  </si>
  <si>
    <t>INDEMNIZACION</t>
  </si>
  <si>
    <t>2000  Beneficios a Empleados (Global)</t>
  </si>
  <si>
    <t>CONTRATO JUBILADO DOCENTE</t>
  </si>
  <si>
    <t>2010  Ayuda Económica Personal Docente (Global)</t>
  </si>
  <si>
    <t>CONTRATO JUBILADO NO DOCENTE</t>
  </si>
  <si>
    <t>ESPECIALISTA ASIST. EXTENSION</t>
  </si>
  <si>
    <t>OBVENCION GASTOS ACADEMICOS</t>
  </si>
  <si>
    <t>CONTRATO LEY 100</t>
  </si>
  <si>
    <t>ESPECIALISTA AUX. EXTENSION</t>
  </si>
  <si>
    <t>OBVENCION UNIFORMES</t>
  </si>
  <si>
    <t>CULTURAL</t>
  </si>
  <si>
    <t>ESPECIALISTA ASOC. EXTENSION</t>
  </si>
  <si>
    <t>PAGO GLOBAL EXCESO LE</t>
  </si>
  <si>
    <t>DEDICARSE A LABOR ARTÍSTICA</t>
  </si>
  <si>
    <t>ESPECIALISTA EXTENSION</t>
  </si>
  <si>
    <t>PAGO GLOBAL EXCESO LO</t>
  </si>
  <si>
    <t>DEDICARSE A LABOR LITERARIA</t>
  </si>
  <si>
    <t>PAGO GLOBAL LE</t>
  </si>
  <si>
    <t>DENTRO DE LA MISMA UNIDAD INSTITUCIONAL O RECINTO</t>
  </si>
  <si>
    <t>AGENTE AGRICOLA ASOC. EXT.</t>
  </si>
  <si>
    <t>PAGO GLOBAL LO</t>
  </si>
  <si>
    <t>DEPORTIVA</t>
  </si>
  <si>
    <t>AGENTE AGRICOLA EXTENSION</t>
  </si>
  <si>
    <t>PAGO GLOBAL LO CONT SERV</t>
  </si>
  <si>
    <t>DESCENSO A INICIATIVA DE LA INSTITUCIÓN</t>
  </si>
  <si>
    <t>PAGO GLOBAL LO DIF EN SUELDO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</si>
  <si>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</si>
  <si>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RANGO DOCENTE ECONOMISTA HOGAR EXT.</t>
  </si>
  <si>
    <t>PAGO GLOBAL LO REINTEGRO CAT</t>
  </si>
  <si>
    <t>DIFERENCIAL</t>
  </si>
  <si>
    <t>ECONOMISTA HOGAR ASIST. EXT.</t>
  </si>
  <si>
    <t>PLAN MEDICO ASOC DE MAESTROS ER</t>
  </si>
  <si>
    <t>DIRIGIR OFICINA/DEPTO/PROYECTO</t>
  </si>
  <si>
    <t>ECONOMISTA HOGAR AUX. EXT.</t>
  </si>
  <si>
    <t>PLAN MEDICO ER</t>
  </si>
  <si>
    <t>DISPENSA OTORGADA POR LA JUNTA DE GOBIERNO</t>
  </si>
  <si>
    <t>ECONOMISTA HOGAR ASOC. EXT.</t>
  </si>
  <si>
    <t>PLAN MEDICO FARMACIA ER</t>
  </si>
  <si>
    <t>DISTRIBUCION DE SUELDO EN CUENTA</t>
  </si>
  <si>
    <t>PLAN MEDICO SINDICATO ER</t>
  </si>
  <si>
    <t>DISTRIBUCION EN SUELDO Y CAMBIO EN CUENTA</t>
  </si>
  <si>
    <t>RANGO DOCENTE BIBLIOTECARIOS</t>
  </si>
  <si>
    <t>RET CIVIL SERV RET SYSTEM ER Contribution</t>
  </si>
  <si>
    <t>ENFERMEDAD</t>
  </si>
  <si>
    <t>BIBLIOTECARIO I</t>
  </si>
  <si>
    <t>RET GOBIERNO ELA ER Contribution</t>
  </si>
  <si>
    <t>ENSENAR EN OTRA INSTITUCIÓN</t>
  </si>
  <si>
    <t>BIBLIOTECARIO II</t>
  </si>
  <si>
    <t>RET TEACHERS INS ER Contribution</t>
  </si>
  <si>
    <t>ESCRIBIR LIBRO</t>
  </si>
  <si>
    <t>BIBLIOTECARIO III</t>
  </si>
  <si>
    <t>RET UPR 001 COORD 4 A 6_5 ST ER Contribution</t>
  </si>
  <si>
    <t>ESPECIAL A PERMANENTE</t>
  </si>
  <si>
    <t>BIBLIOTECARIO IV</t>
  </si>
  <si>
    <t>RET UPR 002 COORD 4 A 6_5 C55 CT 35K ER Contribution</t>
  </si>
  <si>
    <t>ESPECIAL A PERMANENTE CONDICIONADO</t>
  </si>
  <si>
    <t>RET UPR 003 COORD 5 C37 CT 35K ER Contribution</t>
  </si>
  <si>
    <t>ESPECIAL A PROBATORIO</t>
  </si>
  <si>
    <t>INVESTIGADOR POST DOCTORAL</t>
  </si>
  <si>
    <t>RET UPR 004 SUP 7 C55 CT 35K ER Contribution</t>
  </si>
  <si>
    <t>ESPECIAL A SUSTITUTO</t>
  </si>
  <si>
    <t>RET UPR 005 SUP 7 ST ER Contribution</t>
  </si>
  <si>
    <t>ESPECIAL A TEMPORERO</t>
  </si>
  <si>
    <t>CONFERENCIANTE</t>
  </si>
  <si>
    <t>RET UPR 006 SUP 8 C55 CT 35K ER Contribution</t>
  </si>
  <si>
    <t>ESTUDIOS  CON AYUDA ECONÓMICA- OBTENER MAESTRIA</t>
  </si>
  <si>
    <t>CONFERENCIANTE VISITANTE</t>
  </si>
  <si>
    <t>RET UPR 014 COORD 9 C37 CT 50K ER Contribution</t>
  </si>
  <si>
    <t>ESTUDIOS - OBTENER DOCTORADO</t>
  </si>
  <si>
    <t>PROFESOR VISITANTE</t>
  </si>
  <si>
    <t>RET UPR 015 SUP 9 C55 CT 50K ER Contribution</t>
  </si>
  <si>
    <t>ESTUDIOS - OBTENER MAESTRIA</t>
  </si>
  <si>
    <t>PROFESOR RESIDENTE</t>
  </si>
  <si>
    <t>RET UPR 016 COORD 9 C55 CT 50K ER Contribution</t>
  </si>
  <si>
    <t>ESTUDIOS - TESIS / DISERTACIÓN</t>
  </si>
  <si>
    <t>RET UPR 017 COORD 11 C37 CT 69K ER Contribution</t>
  </si>
  <si>
    <t>ESTUDIOS CON AYUDA ECONÓMICA - OBTENER DOCTORADO</t>
  </si>
  <si>
    <t>ABOGADO(A) I</t>
  </si>
  <si>
    <t>RET UPR 018 COORD 11 C55 CT 69K ER Contribution</t>
  </si>
  <si>
    <t>ESTUDIOS CON AYUDA ECONÓMICA - TESIS / DISERTACION</t>
  </si>
  <si>
    <t>ABOGADO(A) II</t>
  </si>
  <si>
    <t>RET UPR 019 SUP 11 C55 CT 69K ER Contribution</t>
  </si>
  <si>
    <t>EVOLUCIÓN DE PUESTO</t>
  </si>
  <si>
    <t>ABOGADO(A) III</t>
  </si>
  <si>
    <t>RET UPR 023 SUP 11 C102 CT 69K ER Contribution</t>
  </si>
  <si>
    <t>EXTENSION EN NOMBRAMIENTO</t>
  </si>
  <si>
    <t>ABOGADO(A) IV</t>
  </si>
  <si>
    <t>RET UPR 024 COORD 6 C37 CT 35K C140 ER Contribution</t>
  </si>
  <si>
    <t>EXTENSION EN NOMBRAMIENTO Y CAMBIO EN CUENTA</t>
  </si>
  <si>
    <t>ABOGADO(A) V</t>
  </si>
  <si>
    <t>RET UPR 025 SUP 8 C55 CT 35K C140 ER Contribution</t>
  </si>
  <si>
    <t>FECHA DE TERMINACION</t>
  </si>
  <si>
    <t>AD HONOREM</t>
  </si>
  <si>
    <t>RET UPR 026 SUP 8 C55 ST C140 ER Contribution</t>
  </si>
  <si>
    <t>FINES PERSONALES</t>
  </si>
  <si>
    <t>ADMINISTRADOR(A) AUXILIAR DE EMPRESAS UNIVERSITARIAS</t>
  </si>
  <si>
    <t>RET UPR 027 SUP 9 C55 CT 35K C140 ER Contribution</t>
  </si>
  <si>
    <t>2035    Aportación Patronal Plan de Ahorros Federal</t>
  </si>
  <si>
    <t>FSE</t>
  </si>
  <si>
    <t>ADMINISTRADOR(A) CENTRO DE LA FACULTAD</t>
  </si>
  <si>
    <t>RET UPR 028 SUP 12 C102 CT 69K C140 ER Contribution</t>
  </si>
  <si>
    <t>ADMINISTRADOR(A) DE DOCUMENTOS I</t>
  </si>
  <si>
    <t>RET UPR 029 SUP 12 C140 CT 69K ER Contribution</t>
  </si>
  <si>
    <t>INVESTIGACIÓN</t>
  </si>
  <si>
    <t>ADMINISTRADOR(A) DE DOCUMENTOS II</t>
  </si>
  <si>
    <t>RET UPR 044 SUP 10 C55 CT 50K C140 ER Contribution</t>
  </si>
  <si>
    <t>ADMINISTRADOR(A) DE EDIFICIOS DE APARTAMIENTOS</t>
  </si>
  <si>
    <t>RET UPR 045 COORD 10 C55 CT 50K C140 ER Contribution</t>
  </si>
  <si>
    <t>2036    Aportación Seguro Accidentes del Trabajo e Incapacidad Federal</t>
  </si>
  <si>
    <t>JORNAL A ESPECIAL</t>
  </si>
  <si>
    <t>ADMINISTRADOR(A) DE EMPRESAS UNIVERSITARIAS</t>
  </si>
  <si>
    <t>RET UPR 046 COORD 12 C37 CT 69K C140 ER Contribution</t>
  </si>
  <si>
    <t>2037    2040  Aportaciones Patronales Estatales</t>
  </si>
  <si>
    <t>JORNAL A PROBATORIO</t>
  </si>
  <si>
    <t>ADMINISTRADOR(A) DE LA BASE DE DATOS I</t>
  </si>
  <si>
    <t>RET UPR 047 COORD 12 C55 CT 69K C140 ER Contribution</t>
  </si>
  <si>
    <t>2038    2041  Aportación Patronal Fondo de Retiro Estatal</t>
  </si>
  <si>
    <t>JORNAL A SUSTITUTO</t>
  </si>
  <si>
    <t>ADMINISTRADOR(A) DE LA BASE DE DATOS II</t>
  </si>
  <si>
    <t>RET UPR 048 SUP 12 C55 CT 69K C140 ER Contribution</t>
  </si>
  <si>
    <t>JORNAL A TEMPORERO</t>
  </si>
  <si>
    <t>ADMINISTRADOR(A) DE LIBRERIA I</t>
  </si>
  <si>
    <t>RET UPR 049 COORD 10 C37 CT 50K C140 ER Contribution</t>
  </si>
  <si>
    <t>2039    2042  Aportación Patronal Seguro Social Choferil</t>
  </si>
  <si>
    <t>LICENCIA CON SUELDO</t>
  </si>
  <si>
    <t>ADMINISTRADOR(A) DE LIBRERIA II</t>
  </si>
  <si>
    <t>RET UPR 055 COORD 5 A 7_5 ST C140 ER Contribution</t>
  </si>
  <si>
    <t>2043    Aportación Patronal Fondo de Retiro para Maestros</t>
  </si>
  <si>
    <t>LICENCIA EN SERVICIO</t>
  </si>
  <si>
    <t>ADMINISTRADOR(A) DE LIBRERIA III</t>
  </si>
  <si>
    <t>RET UPR 056 COORD 5 A7_5 C55 CT 35K C140 ER Contribution</t>
  </si>
  <si>
    <t>LICENCIA EXTRAORDINARIA</t>
  </si>
  <si>
    <t>ADMINISTRADOR(A) DE PROGRAMA</t>
  </si>
  <si>
    <t>RET UPR 260 PREST PER</t>
  </si>
  <si>
    <t>2044    Seguro por Desempleo</t>
  </si>
  <si>
    <t>LICENCIA EXTRAORDINARIA CON SUELDO</t>
  </si>
  <si>
    <t>ADMINISTRADOR(A) DE PROYECTO</t>
  </si>
  <si>
    <t>SEGURO CHOFERIL ER</t>
  </si>
  <si>
    <t>2045    Aportación Seguro Accidentes del Trabajo e Incapacidad Estatal</t>
  </si>
  <si>
    <t>LICENCIA EXTRAORDINARIA SIN SUELDO</t>
  </si>
  <si>
    <t>ADMINISTRADOR(A) DE RECORDS MEDICOS</t>
  </si>
  <si>
    <t>SS_ER</t>
  </si>
  <si>
    <t>LICENCIA SIN SUELDO</t>
  </si>
  <si>
    <t>ADMINISTRADOR(A) DE REVISTA</t>
  </si>
  <si>
    <t>SUELDO VERANO INST</t>
  </si>
  <si>
    <t>2051   Aportación Patronal Sist. Retiro</t>
  </si>
  <si>
    <t>LICENCIA SIN SUELDO ASISTIR A EVENTO ARTÍSTICO</t>
  </si>
  <si>
    <t>ADMINISTRADOR(A) DE SERVICIOS DE SALUD</t>
  </si>
  <si>
    <t>SUELDO VERANO INV</t>
  </si>
  <si>
    <t>2053     Seguro  Médico UPR</t>
  </si>
  <si>
    <t>LICENCIA SIN SUELDO ASISTIR A EVENTO CIENTÍFICO</t>
  </si>
  <si>
    <t>ADMINISTRADOR(A) DEL CENTRO COLEGIAL</t>
  </si>
  <si>
    <t>TIEMPO EXTRA DESASTRE</t>
  </si>
  <si>
    <t>LICENCIA SIN SUELDO ASISTIR A EVENTO DEPORTIVO</t>
  </si>
  <si>
    <t>ADMINISTRADOR(A) POSTAL I</t>
  </si>
  <si>
    <t>TIEMPO EXTRA DOBLE</t>
  </si>
  <si>
    <t>2057  Obvenciones</t>
  </si>
  <si>
    <t>LICENCIA SIN SUELDO ASISTIR A EVENTO EDUCATIVO</t>
  </si>
  <si>
    <t>ADMINISTRADOR(A) POSTAL II</t>
  </si>
  <si>
    <t>TIEMPO EXTRA PERDIEM</t>
  </si>
  <si>
    <t>9100  Costos Indirectos</t>
  </si>
  <si>
    <t>LICENCIA SIN SUELDO ASISTIR A EVENTO LITERARIO</t>
  </si>
  <si>
    <t>AGENTE AGRICOLA ASISTENTE DE EXTENSION</t>
  </si>
  <si>
    <t>TIEMPO EXTRA SENCILLO</t>
  </si>
  <si>
    <t>LICENCIA SIN SUELDO VIAJE CULTURAL</t>
  </si>
  <si>
    <t>AGENTE AGRICOLA ASOCIADO DE EXTENSION</t>
  </si>
  <si>
    <t>TIEMPO EXTRA TIEMPO Y MEDIO</t>
  </si>
  <si>
    <t>MATERNIDAD</t>
  </si>
  <si>
    <t>AGENTE AGRICOLA AUXILIAR DE EXTENSION</t>
  </si>
  <si>
    <t>MEDIANTE CERTIFICACIÓN DE ELEGIBLES</t>
  </si>
  <si>
    <t>AGENTE AGRICOLA DE EXTENSION</t>
  </si>
  <si>
    <t>MÉDICO FAMILIAR</t>
  </si>
  <si>
    <t>AGENTE COMPRADOR(A)</t>
  </si>
  <si>
    <t>MEJORAMIENTO PROFESIONAL Y CULTURAL</t>
  </si>
  <si>
    <t>AGRIMENSOR(A) I</t>
  </si>
  <si>
    <t>MILITAR</t>
  </si>
  <si>
    <t>AGRIMENSOR(A) II</t>
  </si>
  <si>
    <t>MODIFICACIÓN PLAN DE CLASIFICACIÓN Y RETRIBUCIÓN</t>
  </si>
  <si>
    <t>ALBANIL</t>
  </si>
  <si>
    <t xml:space="preserve">NOMBRAMIENTO </t>
  </si>
  <si>
    <t>AMA DE LLAVES</t>
  </si>
  <si>
    <t>NUEVO NOMBRAMIENTO</t>
  </si>
  <si>
    <t>ANALISTA DE PRESUPUESTO I</t>
  </si>
  <si>
    <t>OBVENCIÓN</t>
  </si>
  <si>
    <t>ANALISTA DE PRESUPUESTO II</t>
  </si>
  <si>
    <t>ORDEN DEL SEGURO SOCIAL</t>
  </si>
  <si>
    <t>ANALISTA DE PRESUPUESTO III</t>
  </si>
  <si>
    <t>ORDEN JUDICIAL</t>
  </si>
  <si>
    <t>ANALISTA DE RECURSOS HUMANOS I</t>
  </si>
  <si>
    <t>ORDEN SISTEMA DE RETIRO</t>
  </si>
  <si>
    <t>ANALISTA DE RECURSOS HUMANOS II</t>
  </si>
  <si>
    <t>OTORGACION DE QUINQUENIO</t>
  </si>
  <si>
    <t>ANALISTA DE RECURSOS HUMANOS III</t>
  </si>
  <si>
    <t>OTROS</t>
  </si>
  <si>
    <t>ANALISTA DE RECURSOS HUMANOS IV</t>
  </si>
  <si>
    <t>OTROS FINES</t>
  </si>
  <si>
    <t>ANALISTA DE RECURSOS HUMANOS V</t>
  </si>
  <si>
    <t>OTROS: ESPECIFIQUE EN COMENTARIOS</t>
  </si>
  <si>
    <t>ANALISTA DE SISTEMAS ELECTRONICOS</t>
  </si>
  <si>
    <t>PATERNIDAD</t>
  </si>
  <si>
    <t>ANALISTA DE SISTEMAS Y PROCEDIMIENTOS CENTRAL I</t>
  </si>
  <si>
    <t>PERMANENTE A CONFIANZA</t>
  </si>
  <si>
    <t>ANALISTA DE SISTEMAS Y PROCEDIMIENTOS CENTRAL II</t>
  </si>
  <si>
    <t>PERMANENTE A TEMPORERO</t>
  </si>
  <si>
    <t>ANALISTA DE SISTEMAS Y PROCEDIMIENTOS CENTRAL III</t>
  </si>
  <si>
    <t>PROBATORIO A CONFIANZA</t>
  </si>
  <si>
    <t>ANALISTA DE SISTEMAS Y PROCEDIMIENTOS II</t>
  </si>
  <si>
    <t>PROBATORIO A PERMANENTE</t>
  </si>
  <si>
    <t>ANALISTA DE SISTEMAS Y PROCEDIMIENTOS III</t>
  </si>
  <si>
    <t>PROPÓSITOS POLÍTICOS</t>
  </si>
  <si>
    <t>ANALISTA PROGRAMADOR DE SISTEMAS ELECTRONICOS I</t>
  </si>
  <si>
    <t>PRÓRROGA</t>
  </si>
  <si>
    <t>ANALISTA PROGRAMADOR DE SISTEMAS ELECTRONICOS II</t>
  </si>
  <si>
    <t>ANALISTA PROGRAMADOR DE SISTEMAS ELECTRONICOS III</t>
  </si>
  <si>
    <t>REALIZAR TRABAJO ESPECIAL</t>
  </si>
  <si>
    <t>ARCHIVERO(A)</t>
  </si>
  <si>
    <t>RECESO</t>
  </si>
  <si>
    <t>ARMERO(A)</t>
  </si>
  <si>
    <t>RENOVACION</t>
  </si>
  <si>
    <t>ARQUEOLOGO(A)</t>
  </si>
  <si>
    <t>RETRIBUCIÓN INTERINATO</t>
  </si>
  <si>
    <t>ARQUITECTO(A)</t>
  </si>
  <si>
    <t>SERVICIOS CLÍNICOS</t>
  </si>
  <si>
    <t>ARTESANO(A) EN CERAMICA</t>
  </si>
  <si>
    <t>SERVIR EN ORGANIZACIÓN CULTURAL</t>
  </si>
  <si>
    <t>ARTISTA RESIDENTE</t>
  </si>
  <si>
    <t>SERVIR EN OTRA AGENCIA GUBERNAMENTAL MÁXIMO 2 AÑOS</t>
  </si>
  <si>
    <t>ASESOR(A) LEGAL</t>
  </si>
  <si>
    <t>SERVIR EN OTRA ORGANIZACIÓN ENSEÑANZA</t>
  </si>
  <si>
    <t>ASESOR(A) LEGAL I</t>
  </si>
  <si>
    <t>SINDICAL</t>
  </si>
  <si>
    <t>ASESOR(A) LEGAL II</t>
  </si>
  <si>
    <t>SUSTITUTO A ESPECIAL</t>
  </si>
  <si>
    <t>ASESOR(A) LEGAL III</t>
  </si>
  <si>
    <t>SUSTITUTO A PERMANENTE</t>
  </si>
  <si>
    <t>ASESOR(A) LEGAL IV</t>
  </si>
  <si>
    <t>SUSTITUTO A PROBATORIO</t>
  </si>
  <si>
    <t>ASESOR(A) LEGAL V</t>
  </si>
  <si>
    <t>SUSTITUTO A TEMPORERO</t>
  </si>
  <si>
    <t>ASISTENTE DE ADMINISTRACION I</t>
  </si>
  <si>
    <t>TAREA PARCIAL A PROBATORIO</t>
  </si>
  <si>
    <t>ASISTENTE DE ADMINISTRACION II</t>
  </si>
  <si>
    <t>TAREA PARCIAL A SUSTITUTO</t>
  </si>
  <si>
    <t>ASISTENTE DE ADMINISTRACION III</t>
  </si>
  <si>
    <t>TAREAS ADMINISTRATIVAS</t>
  </si>
  <si>
    <t>ASISTENTE DE ADMINISTRACION IV</t>
  </si>
  <si>
    <t>TEMPORERO A ESPECIAL</t>
  </si>
  <si>
    <t>ASISTENTE DEL REGISTRADOR AUXILIAR</t>
  </si>
  <si>
    <t>TEMPORERO A PERMANENTE</t>
  </si>
  <si>
    <t>ASISTENTE DENTAL I</t>
  </si>
  <si>
    <t>TEMPORERO A PROBATORIO</t>
  </si>
  <si>
    <t>ASISTENTE DENTAL II</t>
  </si>
  <si>
    <t>TEMPORERO A SUSTITUTO</t>
  </si>
  <si>
    <t>ASISTENTE DENTAL III</t>
  </si>
  <si>
    <t>TIPO DE NOMBRAMIENTO</t>
  </si>
  <si>
    <t>ASISTENTE EN IDIOMAS</t>
  </si>
  <si>
    <t>TITULO</t>
  </si>
  <si>
    <t>ASISTENTE EN TERAPIA FISICA</t>
  </si>
  <si>
    <t>TRASLADO A OTRA UNIDAD INSTITUCIONAL</t>
  </si>
  <si>
    <t>ASISTENTE EN TERAPIA OCUPACIONAL</t>
  </si>
  <si>
    <t>TRASLADO DENTRO DE LA MISMA UNIDAD INSTITUCIONAL</t>
  </si>
  <si>
    <t>ASOCIADO(A) EN INVESTIGACIONES</t>
  </si>
  <si>
    <t>TRASLADO DESDE OTRA AGENCIA GUBERNAMENTAL</t>
  </si>
  <si>
    <t>AUDITOR(A)</t>
  </si>
  <si>
    <t>TRASLADO HACIA ORGANIZACION FUERA DE PUERTO RICO</t>
  </si>
  <si>
    <t>AUDITOR(A) ASOCIADO(A)</t>
  </si>
  <si>
    <t>TRASLADO HACIA OTRA AGENCIA GUBERNAMENTAL</t>
  </si>
  <si>
    <t>AUDITOR(A) ASOCIADO(S) DE TECNOLOGIA DE INFORMATICA</t>
  </si>
  <si>
    <t>TRASLADO HACIA OTRA UNIDAD INSTITUCIONAL O RECINTO</t>
  </si>
  <si>
    <t>AUDITOR(A) DE TECNOLOGIA DE INFORMATICA EN ADIESTRAMIENTO</t>
  </si>
  <si>
    <t>AUDITOR(A) DE TECNOLOGIAS DE INFORMATICA</t>
  </si>
  <si>
    <t>AUDITOR(A) EN ADIESTRAMIENTO</t>
  </si>
  <si>
    <t>AUDITOR(A) SENIOR</t>
  </si>
  <si>
    <t>AUXILIAR DE BIBLIOTECA</t>
  </si>
  <si>
    <t>AUXILIAR DE COMPRAS Y SUMINISTROS I</t>
  </si>
  <si>
    <t>AUXILIAR DE COMPRAS Y SUMINISTROS II</t>
  </si>
  <si>
    <t>AUXILIAR DE IMPRENTA</t>
  </si>
  <si>
    <t>AUXILIAR DE INGENIERIA I</t>
  </si>
  <si>
    <t>AUXILIAR DE INGENIERIA II</t>
  </si>
  <si>
    <t>AUXILIAR DE INVESTIGACIONES AGRICOLAS</t>
  </si>
  <si>
    <t>AUXILIAR DE INVESTIGACIONES I</t>
  </si>
  <si>
    <t>AUXILIAR DE INVESTIGACIONES II</t>
  </si>
  <si>
    <t>AUXILIAR DE INVESTIGACIONES III</t>
  </si>
  <si>
    <t>AUXILIAR DE LA PROPIEDAD</t>
  </si>
  <si>
    <t>AUXILIAR DE LIBRERIA I</t>
  </si>
  <si>
    <t>AUXILIAR DE LIBRERIA II</t>
  </si>
  <si>
    <t>AUXILIAR EN ARTES TEATRALES</t>
  </si>
  <si>
    <t>AUXILIAR EN CONTABILIDAD I</t>
  </si>
  <si>
    <t>AUXILIAR EN CONTABILIDAD II</t>
  </si>
  <si>
    <t>AUXILIAR EN CONTABILIDAD III</t>
  </si>
  <si>
    <t>AUXILIAR EN CONTABILIDAD IV</t>
  </si>
  <si>
    <t>AUXILIAR EN EDUCACION FISICA</t>
  </si>
  <si>
    <t>AUXILIAR EN SALUD ORAL</t>
  </si>
  <si>
    <t>AUXILIAR EN SALUD PUBLICA I</t>
  </si>
  <si>
    <t>AUXILIAR EN SALUD PUBLICA II</t>
  </si>
  <si>
    <t>AUXILIAR EN TRABAJOS DIESTROS</t>
  </si>
  <si>
    <t>AUXILIAR ESTADISTICAS I</t>
  </si>
  <si>
    <t>AUXILIAR ESTADISTICAS II</t>
  </si>
  <si>
    <t>AUXILIAR POSTAL I</t>
  </si>
  <si>
    <t>AUXILIAR POSTAL II</t>
  </si>
  <si>
    <t>AYUDANTE DE ELECTRICISTA</t>
  </si>
  <si>
    <t>AYUDANTE DE LABORATORIO</t>
  </si>
  <si>
    <t>AYUDANTE DE MAESTRO(A) PREESCOLAR</t>
  </si>
  <si>
    <t>AYUDANTE DE PATOLOGIA</t>
  </si>
  <si>
    <t>AYUDANTE EJECUTIVO(A)</t>
  </si>
  <si>
    <t>AYUDANTE ESPECIAL</t>
  </si>
  <si>
    <t>AYUDANTE ESPECIAL DEL DECANO(A)</t>
  </si>
  <si>
    <t>AYUDANTE ESPECIAL DEL DIRECTOR(A)</t>
  </si>
  <si>
    <t>BIBLIOTECARIO(A) AUXILIAR I</t>
  </si>
  <si>
    <t>BIBLIOTECARIO(A) AUXILIAR II</t>
  </si>
  <si>
    <t>BIBLIOTECARIO(A) AUXILIAR III</t>
  </si>
  <si>
    <t>BUZO</t>
  </si>
  <si>
    <t>CAJERO(A)</t>
  </si>
  <si>
    <t>CAPATAZ DE PINTORES</t>
  </si>
  <si>
    <t>CAPATAZ DE TRABAJADORES</t>
  </si>
  <si>
    <t>CAPITAN(A) DE BARCO</t>
  </si>
  <si>
    <t>CAPITAN(A) DE LANCHA</t>
  </si>
  <si>
    <t>CARPINTERO(A)</t>
  </si>
  <si>
    <t>CERRAJERO(A)</t>
  </si>
  <si>
    <t>CITOTECNOLOGO(A)</t>
  </si>
  <si>
    <t>CONDUCTOR(A) AUTOMOVIL DEL PRESIDENTE</t>
  </si>
  <si>
    <t>CONDUCTOR(A) DE AMBULANCIA</t>
  </si>
  <si>
    <t>CONDUCTOR(A) DE AUTOMOVIL I</t>
  </si>
  <si>
    <t>CONDUCTOR(A) DE AUTOMOVIL II</t>
  </si>
  <si>
    <t>CONDUCTOR(A) DE CAMIONES</t>
  </si>
  <si>
    <t>CONDUCTOR(A) DEL PRESIDENTE(A)</t>
  </si>
  <si>
    <t>CONDUCTOR(A) DEL RECTOR(A)</t>
  </si>
  <si>
    <t>CONFECCIONADOR(A) DE ALIMENTOS</t>
  </si>
  <si>
    <t>CONSEJERO I</t>
  </si>
  <si>
    <t>CONSEJERO IV</t>
  </si>
  <si>
    <t>CONSERJE</t>
  </si>
  <si>
    <t>CONTADOR(A) I</t>
  </si>
  <si>
    <t>CONTADOR(A) II</t>
  </si>
  <si>
    <t>CONTADOR(A) III</t>
  </si>
  <si>
    <t>CONTADOR(A) IV</t>
  </si>
  <si>
    <t>CONTRAMAESTRE</t>
  </si>
  <si>
    <t>COORDINADOR(A) DE ACTIVIDADES EXTRACURRICULARES</t>
  </si>
  <si>
    <t>COORDINADOR(A) DE COMPUTACION ACADEMICA</t>
  </si>
  <si>
    <t>COORDINADOR(A) DE HORARIOS ACADEMICOS</t>
  </si>
  <si>
    <t>COORDINADOR(A) DE INVESTIGACIONES Y TRANSACCIONES</t>
  </si>
  <si>
    <t>COORDINADOR(A) DE PRODUCCION</t>
  </si>
  <si>
    <t>COORDINADOR(A) DE PRODUCCION EDUCATIVA</t>
  </si>
  <si>
    <t>COORDINADOR(A) DE PROGRAMA</t>
  </si>
  <si>
    <t>COORDINADOR(A) DE PROYECTO</t>
  </si>
  <si>
    <t>COORDINADOR(A) DE SEGURIDAD Y VIGILANCIA</t>
  </si>
  <si>
    <t>COORDINADOR(A) DE SERVICIOS TECNICOS AL USUARIO I</t>
  </si>
  <si>
    <t>COORDINADOR(A) DE SERVICIOS TECNICOS AL USUARIO II</t>
  </si>
  <si>
    <t>COORDINADOR(A) DE SERVICIOS TECNICOS AL USUARIO III</t>
  </si>
  <si>
    <t>COORDINADOR(A) DE TRANSFERENCIAS, TRASLADOS Y READMISIONES</t>
  </si>
  <si>
    <t>COORDINADORA(A) AUXILIAR DE EDUCACION PREESCOLAR</t>
  </si>
  <si>
    <t>COORDINARDO(A) DEL TALLER DE VESTUARIO</t>
  </si>
  <si>
    <t>CORRECTOR(A) DE PRUEBAS</t>
  </si>
  <si>
    <t>CURADOR(A)</t>
  </si>
  <si>
    <t>DECANO(A) ADMINISTRACION DE EMPRESAS</t>
  </si>
  <si>
    <t>DECANO(A) ASOCIADO(A)</t>
  </si>
  <si>
    <t>DECANO(A) ASUNTOS ACADEMICOS</t>
  </si>
  <si>
    <t>DECANO(A) AUXILIAR</t>
  </si>
  <si>
    <t>DECANO(A) CIENCIAS BIOSOCIALES Y SALUD PUBLICA</t>
  </si>
  <si>
    <t>DECANO(A) DE ARTES Y CIENCIAS</t>
  </si>
  <si>
    <t>DECANO(A) DE CIENCIAS NATURALES</t>
  </si>
  <si>
    <t>DECANO(A) DE CIENCIAS SOCIALES</t>
  </si>
  <si>
    <t>DECANO(A) DE EDUCACION</t>
  </si>
  <si>
    <t>DECANO(A) DE ENFERMERIA</t>
  </si>
  <si>
    <t>DECANO(A) DE ESTUDIANTES</t>
  </si>
  <si>
    <t>DECANO(A) DE ESTUDIO GENERALES</t>
  </si>
  <si>
    <t>DECANO(A) DE HUMANIDADES</t>
  </si>
  <si>
    <t>DECANO(A) DE INGENIERIA</t>
  </si>
  <si>
    <t>DECANO(A) DE ODONTOLOGIA</t>
  </si>
  <si>
    <t>DECANO(A) ESCUELA DE ARQUITECTURA</t>
  </si>
  <si>
    <t>DECANO(A) ESCUELA DE DERECHO</t>
  </si>
  <si>
    <t>DECANO(A) ESCUELA DE FARMACIA</t>
  </si>
  <si>
    <t>DECANO(A) ESCUELA DE MEDICINA</t>
  </si>
  <si>
    <t>DECANO(A) ESCUELA SALUD PUBLICA</t>
  </si>
  <si>
    <t>DECANO(A) ESTUDIOS GRADUADOS</t>
  </si>
  <si>
    <t>DECANO(A)DE ADMINISTRACION</t>
  </si>
  <si>
    <t>DECANO(A)DE CIENCIAS AGRICOLAS</t>
  </si>
  <si>
    <t>DELINEANTE ARQUITECTONICO I</t>
  </si>
  <si>
    <t>DELINEANTE ARQUITECTONICO II</t>
  </si>
  <si>
    <t>DENTISTA</t>
  </si>
  <si>
    <t>DIR CUMPL E INTEG EN INVEST CENTRAL</t>
  </si>
  <si>
    <t>DIRECTOR (A) MUSICAL</t>
  </si>
  <si>
    <t>DIRECTOR DE ACTIVIDADES Y ORGANIZACIONES ESTUDIANTILES</t>
  </si>
  <si>
    <t>DIRECTOR DE OPERACIONES Y CONTROL CENTRAL</t>
  </si>
  <si>
    <t>DIRECTOR EJECUTIVO SISTEMA DE RETIRO</t>
  </si>
  <si>
    <t>DIRECTOR SERVICIOS TECNICOS EN TEC INFORMACION CENTRAL</t>
  </si>
  <si>
    <t>DIRECTOR(A)  SISTEMA DE GERENCIA AMBIENTAL</t>
  </si>
  <si>
    <t>DIRECTOR(A) ASOCIADO(A)</t>
  </si>
  <si>
    <t>DIRECTOR(A) AUXILIAR</t>
  </si>
  <si>
    <t>DIRECTOR(A) AUXILIAR DE ACTIVIDADES EXTRACURRICULARES</t>
  </si>
  <si>
    <t>DIRECTOR(A) AUXILIAR DE ADMISIONES</t>
  </si>
  <si>
    <t>DIRECTOR(A) AUXILIAR DE ASISTENCIA ECONOMICA</t>
  </si>
  <si>
    <t>DIRECTOR(A) AUXILIAR DE COBROS Y RECLAMACIONES</t>
  </si>
  <si>
    <t>DIRECTOR(A) AUXILIAR DE COMPRAS Y SUMINISTROS</t>
  </si>
  <si>
    <t>DIRECTOR(A) AUXILIAR DE CONTABILIDAD</t>
  </si>
  <si>
    <t>DIRECTOR(A) AUXILIAR DE FINANZAS CENTRAL</t>
  </si>
  <si>
    <t>DIRECTOR(A) AUXILIAR DE NOMINAS</t>
  </si>
  <si>
    <t>DIRECTOR(A) AUXILIAR DE ORNAMENTACION PANORAMICA</t>
  </si>
  <si>
    <t>DIRECTOR(A) AUXILIAR DE RECAUDACIONES</t>
  </si>
  <si>
    <t>DIRECTOR(A) AUXILIAR DE RESIDENCIAS</t>
  </si>
  <si>
    <t>DIRECTOR(A) AUXILIAR DE SEGURIDAD</t>
  </si>
  <si>
    <t>DIRECTOR(A) CALIDAD AMBIENTAL Y SEGURIDAD OCUPACIONAL</t>
  </si>
  <si>
    <t>DIRECTOR(A) CENTRO DE INVESTIGACION</t>
  </si>
  <si>
    <t>DIRECTOR(A) CENTRO DESARROLLO PREESCOLAR</t>
  </si>
  <si>
    <t>DIRECTOR(A) DE ACTIVIDADES ATLETICAS</t>
  </si>
  <si>
    <t>DIRECTOR(A) DE ACTIVIDADES EXTRACURRICULARES</t>
  </si>
  <si>
    <t>DIRECTOR(A) DE ADMISIONES</t>
  </si>
  <si>
    <t>DIRECTOR(A) DE ADQUISICION Y EDICION</t>
  </si>
  <si>
    <t>DIRECTOR(A) DE AGRUPACION MUSICAL</t>
  </si>
  <si>
    <t>DIRECTOR(A) DE ASISTENCIA ECONOMICA</t>
  </si>
  <si>
    <t>DIRECTOR(A) DE ASUNTOS LEGALES</t>
  </si>
  <si>
    <t>DIRECTOR(A) DE AUDITORIA INTERNA</t>
  </si>
  <si>
    <t>DIRECTOR(A) DE BIBLIOTECA</t>
  </si>
  <si>
    <t>DIRECTOR(A) DE COBROS Y RECLAMACIONES</t>
  </si>
  <si>
    <t>DIRECTOR(A) DE COMPRAS</t>
  </si>
  <si>
    <t>DIRECTOR(A) DE COMPRAS Y SUMINISTROS</t>
  </si>
  <si>
    <t>DIRECTOR(A) DE CONTABILIDAD I</t>
  </si>
  <si>
    <t>DIRECTOR(A) DE CONTABILIDAD II</t>
  </si>
  <si>
    <t>DIRECTOR(A) DE CONTROL DE OPERACIONES Y PROCESAMIENTO DE DATOS I</t>
  </si>
  <si>
    <t>DIRECTOR(A) DE CONTROL DE OPERACIONES Y PROCESAMIENTO DE DATOS II</t>
  </si>
  <si>
    <t>DIRECTOR(A) DE CONTROL DE OPERACIONES Y PROCESAMIENTO DE DATOS III</t>
  </si>
  <si>
    <t>DIRECTOR(A) DE CORO</t>
  </si>
  <si>
    <t>DIRECTOR(A) DE DEPARTAMENTO</t>
  </si>
  <si>
    <t>DIRECTOR(A) DE DESARROLLO DE TECNOLOGIAS DE INFORMACION</t>
  </si>
  <si>
    <t>DIRECTOR(A) DE DISENO Y CONSTRUCCION</t>
  </si>
  <si>
    <t>DIRECTOR(A) DE EDICION</t>
  </si>
  <si>
    <t>DIRECTOR(A) DE ESCUELA</t>
  </si>
  <si>
    <t>DIRECTOR(A) DE ESCUELA GRADUADA</t>
  </si>
  <si>
    <t>DIRECTOR(A) DE ESTUDIOS INSTITUCIONALES</t>
  </si>
  <si>
    <t>DIRECTOR(A) DE FINANZAS</t>
  </si>
  <si>
    <t>DIRECTOR(A) DE FINANZAS DE LA UNIVERSIDAD</t>
  </si>
  <si>
    <t>DIRECTOR(A) DE INSTITUTOS</t>
  </si>
  <si>
    <t>DIRECTOR(A) DE JARDIN BOTANICO</t>
  </si>
  <si>
    <t>DIRECTOR(A) DE LA EDITORIAL</t>
  </si>
  <si>
    <t>DIRECTOR(A) DE LA OFICINA DE EMPLEO</t>
  </si>
  <si>
    <t>DIRECTOR(A) DE LA TUNA UNIVERSITARIA</t>
  </si>
  <si>
    <t>DIRECTOR(A) DE MANTENIMIENTO DE TERRENOS</t>
  </si>
  <si>
    <t>DIRECTOR(A) DE MANTENIMIENTO EDIFICIOS</t>
  </si>
  <si>
    <t>DIRECTOR(A) DE MERCADEO Y PUBLICIDAD</t>
  </si>
  <si>
    <t>DIRECTOR(A) DE MUSEO</t>
  </si>
  <si>
    <t>DIRECTOR(A) DE NOMINAS I</t>
  </si>
  <si>
    <t>DIRECTOR(A) DE NOMINAS II</t>
  </si>
  <si>
    <t>DIRECTOR(A) DE NOMINAS III</t>
  </si>
  <si>
    <t>DIRECTOR(A) DE NOMINAS IV</t>
  </si>
  <si>
    <t>DIRECTOR(A) DE OFICINA DE EX-ALUMNOS I</t>
  </si>
  <si>
    <t>DIRECTOR(A) DE OFICINA DE EX-ALUMNOS II</t>
  </si>
  <si>
    <t>DIRECTOR(A) DE ORNAMENTACION PANORAMICA</t>
  </si>
  <si>
    <t>DIRECTOR(A) DE PLANIFICACION</t>
  </si>
  <si>
    <t>DIRECTOR(A) DE PLANIFICACION Y PRESUPUESTO</t>
  </si>
  <si>
    <t>DIRECTOR(A) DE PRENSA Y COMUNICACIONES</t>
  </si>
  <si>
    <t>DIRECTOR(A) DE PRESUPUESTO</t>
  </si>
  <si>
    <t>DIRECTOR(A) DE PRODUCCION EDUCATIVA</t>
  </si>
  <si>
    <t>DIRECTOR(A) DE PROGRAMAS</t>
  </si>
  <si>
    <t>DIRECTOR(A) DE PROGRAMAS Y HOSPEDAJES PRIVADOS</t>
  </si>
  <si>
    <t>DIRECTOR(A) DE RECAUDACIONES</t>
  </si>
  <si>
    <t>DIRECTOR(A) DE RECURSOS EXTERNOS</t>
  </si>
  <si>
    <t>DIRECTOR(A) DE RECURSOS FISICOS</t>
  </si>
  <si>
    <t>DIRECTOR(A) DE RECURSOS HUMANOS</t>
  </si>
  <si>
    <t>DIRECTOR(A) DE RESIDENCIAS</t>
  </si>
  <si>
    <t>DIRECTOR(A) DE REVISTA</t>
  </si>
  <si>
    <t>DIRECTOR(A) DE SEGURIDAD Y VIGILANCIA</t>
  </si>
  <si>
    <t>DIRECTOR(A) DE SEGUROS</t>
  </si>
  <si>
    <t>DIRECTOR(A) DE SERVICIOS ADMINISTRATIVOS</t>
  </si>
  <si>
    <t>DIRECTOR(A) DE SERVICIOS GENERALES</t>
  </si>
  <si>
    <t>DIRECTOR(A) DE SERVICIOS TECNICOS EN TECNOLOGIAS DE INFORMACION I</t>
  </si>
  <si>
    <t>DIRECTOR(A) DE SERVICIOS TECNICOS EN TECNOLOGIAS DE INFORMACION II</t>
  </si>
  <si>
    <t>DIRECTOR(A) DE SISTEMAS DE INFORMACION</t>
  </si>
  <si>
    <t>ASCENSO</t>
  </si>
  <si>
    <t>AYUDA ECONOMICA PARA ESTUDIOS</t>
  </si>
  <si>
    <t>BONIFICACION</t>
  </si>
  <si>
    <t>DESCENSO</t>
  </si>
  <si>
    <t>DESTAQUE</t>
  </si>
  <si>
    <t>DISTRIBUCION DE SALARIO</t>
  </si>
  <si>
    <t>ELEMENTO DE PAGO</t>
  </si>
  <si>
    <t>ENMIENDA A CONTRATO O NOMBRAMIENTO</t>
  </si>
  <si>
    <t>ESTUDIANTE</t>
  </si>
  <si>
    <t>EXTENSION PERIODO PROBATORIO</t>
  </si>
  <si>
    <t>GENERAR INFORME DE TIEMPO Y ESFUERZO</t>
  </si>
  <si>
    <t>INTERINATO</t>
  </si>
  <si>
    <t>PRIMER NOMBRAMIENTO</t>
  </si>
  <si>
    <t>RECLASIFICACION</t>
  </si>
  <si>
    <t>REINGRESO</t>
  </si>
  <si>
    <t>REINSTALACION</t>
  </si>
  <si>
    <t>REINTEGRO</t>
  </si>
  <si>
    <t>SUSPENSION DE EMPLEO</t>
  </si>
  <si>
    <t>TERMINACION DE NOMBRAMIENTO O CONTRATO</t>
  </si>
  <si>
    <t>DIRECTOR(A) DE SISTEMAS Y PROCEDIMIENTOS</t>
  </si>
  <si>
    <t>DIRECTOR(A) DE VENTAS</t>
  </si>
  <si>
    <t>DIRECTOR(A) DEL ARCHIVO DE EXPEDIENTES INACTIVOS</t>
  </si>
  <si>
    <t>DIRECTOR(A) DEL CENTRO DE RECURSOS EDUCATIVOS</t>
  </si>
  <si>
    <t>DIRECTOR(A) DEL PROGRAMA DE INTERCAMBIO</t>
  </si>
  <si>
    <t>DIRECTOR(A) DEL PROGRAMA DE SERVICIOS A VETERANOS</t>
  </si>
  <si>
    <t>DIRECTOR(A) DEL PROGRAMA DE VIVIENDA</t>
  </si>
  <si>
    <t>DIRECTOR(A) DESARROLLO FISICO E INFRAESTRUCTURA</t>
  </si>
  <si>
    <t>DIRECTOR(A) DESARROLLO Y EXALUMNOS</t>
  </si>
  <si>
    <t>DIRECTOR(A) EDUCACION CONTINUA Y ESTUDIOS PROFESIONALES</t>
  </si>
  <si>
    <t>DIRECTOR(A) EJECUTIVO OFICINA DEL PRESIDENTE</t>
  </si>
  <si>
    <t>DIRECTOR(A) MEDICO</t>
  </si>
  <si>
    <t>DIRECTOR(A) PERIODICO DIALOGO</t>
  </si>
  <si>
    <t>DIRECTOR(A) SERVICIOS COMPLEMENTARIOS</t>
  </si>
  <si>
    <t>DIRECTOR(A) TECNOLOGIA ACADEMICA Y ADMINISTRATIVA</t>
  </si>
  <si>
    <t>DISENADOR PAGINA DE INTERNET</t>
  </si>
  <si>
    <t>DISENADOR(A) DE EXPOSICIONES</t>
  </si>
  <si>
    <t>DISENADOR(A) GRAFICO</t>
  </si>
  <si>
    <t>DOCENTE ESPERA RANGO ACADEMICO (RCM)</t>
  </si>
  <si>
    <t>EBANISTA</t>
  </si>
  <si>
    <t>ECONOMISTA DEL HOGAR ASISTENTE DE EXTENSION</t>
  </si>
  <si>
    <t>ECONOMISTA DEL HOGAR ASOCIADO DE EXTENSION</t>
  </si>
  <si>
    <t>ECONOMISTA DEL HOGAR AUXILIAR DE EXTENSION</t>
  </si>
  <si>
    <t>ECONOMISTA DEL HOGAR DE EXTENSION</t>
  </si>
  <si>
    <t>EDITOR(A) I</t>
  </si>
  <si>
    <t>EDITOR(A) II</t>
  </si>
  <si>
    <t>EDUCADOR(A) DE MUSEO</t>
  </si>
  <si>
    <t>EDUCADOR(A) EN SALUD I</t>
  </si>
  <si>
    <t>EDUCADOR(A) EN SALUD II</t>
  </si>
  <si>
    <t>EDUCADOR(A) EN SALUD III</t>
  </si>
  <si>
    <t>EJECUTIVO(A) DE CONTROL DE PERDIDAS</t>
  </si>
  <si>
    <t>ELECTRICISTA I</t>
  </si>
  <si>
    <t>ELECTRICISTA II</t>
  </si>
  <si>
    <t>EMBALSAMADOR(A)</t>
  </si>
  <si>
    <t>ENCARGADO(A) DE LA PROPIEDAD</t>
  </si>
  <si>
    <t>ENCARGADO(A) DE VAQUERIA</t>
  </si>
  <si>
    <t>ENCARGADO(A) DEL ALMACEN DE LOS LABORATORIOS DE INVESTIGACION Y ENSENANZA CIENTIFICA</t>
  </si>
  <si>
    <t>ENCUADERNADOR(A)</t>
  </si>
  <si>
    <t>ENFERMERO(A) ASOCIADO(A)</t>
  </si>
  <si>
    <t>ENFERMERO(A) ESPECIALISTA</t>
  </si>
  <si>
    <t>ENFERMERO(A) GENERALISTA</t>
  </si>
  <si>
    <t>ENFERMERO(A) PRACTICA</t>
  </si>
  <si>
    <t>ENTREVISTADOR(A) DE EMPLEO</t>
  </si>
  <si>
    <t>ESCOLTA</t>
  </si>
  <si>
    <t>ESPECIALISTA ASISTENTE DE EXTENSION</t>
  </si>
  <si>
    <t>ESPECIALISTA ASOCIADO DE EXTENSION</t>
  </si>
  <si>
    <t>ESPECIALISTA AUXILIAR DE EXTENSION</t>
  </si>
  <si>
    <t>ESPECIALISTA EN ACTIVIDADES SUB-ACUATICAS</t>
  </si>
  <si>
    <t>ESPECIALISTA EN COMUNICACION</t>
  </si>
  <si>
    <t>ESPECIALISTA EN CONSERVACION DE ENERGIA I</t>
  </si>
  <si>
    <t>ESPECIALISTA EN CONSERVACION DE ENERGIA II</t>
  </si>
  <si>
    <t>ESPECIALISTA EN CURRICULO Y EVALUACION I</t>
  </si>
  <si>
    <t>ESPECIALISTA EN CURRICULO Y EVALUACION II</t>
  </si>
  <si>
    <t>ESPECIALISTA EN CURRICULO Y EVALUACION III</t>
  </si>
  <si>
    <t>ESPECIALISTA EN CURRICULO Y EVALUACION IV</t>
  </si>
  <si>
    <t>ESPECIALISTA EN EQUIPO DE COMPUTACION Y TELECOMUNICACIONES I</t>
  </si>
  <si>
    <t>ESPECIALISTA EN EQUIPO DE COMPUTACION Y TELECOMUNICACIONES II</t>
  </si>
  <si>
    <t>ESPECIALISTA EN EQUIPO DE COMPUTACION Y TELECOMUNICACIONES III</t>
  </si>
  <si>
    <t>ESPECIALISTA EN INFORMATIZACION DE BIBLIOTECA I</t>
  </si>
  <si>
    <t>ESPECIALISTA EN INFORMATIZACION DE BIBLIOTECA II</t>
  </si>
  <si>
    <t>ESPECIALISTA EN NUTRICION Y DIETETICA</t>
  </si>
  <si>
    <t>ESPECIALISTA EN PLANIFICACION I</t>
  </si>
  <si>
    <t>ESPECIALISTA EN PLANIFICACION II</t>
  </si>
  <si>
    <t>ESPECIALISTA EN PRESUPUESTO I</t>
  </si>
  <si>
    <t>ESPECIALISTA EN PRESUPUESTO II</t>
  </si>
  <si>
    <t>ESPECIALISTA EN PROGRAMAS DE ASISTENCIA ECONOMICA</t>
  </si>
  <si>
    <t>ESPECIALISTA EN RECURSOS HUMANOS I</t>
  </si>
  <si>
    <t>ESPECIALISTA EN RECURSOS HUMANOS II</t>
  </si>
  <si>
    <t>ESPECIALISTA EN RECURSOS HUMANOS III</t>
  </si>
  <si>
    <t>ESPECIALISTA EN SALUD, SEGURIDAD OCUPACIONAL Y AMBIENTAL I</t>
  </si>
  <si>
    <t>ESPECIALISTA EN SALUD, SEGURIDAD OCUPACIONAL Y AMBIENTAL II</t>
  </si>
  <si>
    <t>ESPECIALISTA EN SALUD, SEGURIDAD OCUPACIONAL Y AMBIENTAL III</t>
  </si>
  <si>
    <t>ESPECIALISTA EN SALUD, SEGURIDAD OCUPACIONAL Y AMBIENTAL IV</t>
  </si>
  <si>
    <t>ESPECIALISTA EN SISTEMAS OPERATIVOS I</t>
  </si>
  <si>
    <t>ESPECIALISTA EN SISTEMAS OPERATIVOS II</t>
  </si>
  <si>
    <t>ESPECIALISTA EN SISTEMAS Y PROCEDIMIENTOS CENTRAL</t>
  </si>
  <si>
    <t>ESPECIALISTA EN TECNOLOGIAS DE COMUNICACION I</t>
  </si>
  <si>
    <t>ESPECIALISTA EN TECNOLOGIAS DE COMUNICACION II</t>
  </si>
  <si>
    <t>ESPECIALISTA EN TECNOLOGIAS DE INFORMACION I</t>
  </si>
  <si>
    <t>ESPECIALISTA EN TECNOLOGIAS DE INFORMACION II</t>
  </si>
  <si>
    <t>ESPECIALISTA EN TECNOLOGIAS DE INFORMACION III</t>
  </si>
  <si>
    <t>ESPECIALISTA INSTRUMENTACION CIENTIFICA</t>
  </si>
  <si>
    <t>FARMACEUTICO(A) I</t>
  </si>
  <si>
    <t>FARMACEUTICO(A) II</t>
  </si>
  <si>
    <t>FARMACEUTICO(A) III</t>
  </si>
  <si>
    <t>FISICO(A) AUXILIAR DE RADIACION MEDICA</t>
  </si>
  <si>
    <t>FOTOGRAFO MEDICO</t>
  </si>
  <si>
    <t>FOTOGRAFO(A)</t>
  </si>
  <si>
    <t>FOTOGRAFO(A) DE ARTE</t>
  </si>
  <si>
    <t>GERENTE DE AUDITORIA INTERNA</t>
  </si>
  <si>
    <t>GERENTE DE REDACCION</t>
  </si>
  <si>
    <t>GERENTE DE VENTAS</t>
  </si>
  <si>
    <t>GUARDIAN</t>
  </si>
  <si>
    <t>GUIA DEL JARDIN BOTANICO</t>
  </si>
  <si>
    <t>HIGIENISTA DENTAL I</t>
  </si>
  <si>
    <t>HIGIENISTA DENTAL II</t>
  </si>
  <si>
    <t>HISTOTECNICO(A)</t>
  </si>
  <si>
    <t>HISTOTECNOLOGO(A)</t>
  </si>
  <si>
    <t>HOJALATERO</t>
  </si>
  <si>
    <t>ILUSTRADOR(A) CIENTIFICO(A)</t>
  </si>
  <si>
    <t>INGENIERO(A)</t>
  </si>
  <si>
    <t>INGENIERO(A) DE PLANIFICACION FISICA</t>
  </si>
  <si>
    <t>INVESTIGADOR AFILIADO</t>
  </si>
  <si>
    <t>INVESTIGADOR ASOCIADO</t>
  </si>
  <si>
    <t>JARDINERO(A) I</t>
  </si>
  <si>
    <t>JARDINERO(A) II</t>
  </si>
  <si>
    <t>LIBRETISTA</t>
  </si>
  <si>
    <t>LINOTIPISTA</t>
  </si>
  <si>
    <t>MAESTRO(A) ASISTENTE</t>
  </si>
  <si>
    <t>MAESTRO(A) EN CENTRO DE CUIDADO DIURNO</t>
  </si>
  <si>
    <t>MAESTRO(A) PREESCOLAR I</t>
  </si>
  <si>
    <t>MAESTRO(A) PREESCOLAR II</t>
  </si>
  <si>
    <t>MAQUINISTA DE BARCO</t>
  </si>
  <si>
    <t>MARINERO(A)</t>
  </si>
  <si>
    <t>MECANICO(A) AUTOMOTRIZ</t>
  </si>
  <si>
    <t>13501 ABOGADO(A) I</t>
  </si>
  <si>
    <t>13502 ABOGADO(A) II</t>
  </si>
  <si>
    <t>13503 ABOGADO(A) III</t>
  </si>
  <si>
    <t>13504 ABOGADO(A) IV</t>
  </si>
  <si>
    <t>13505 ABOGADO(A) V</t>
  </si>
  <si>
    <t>90810 AD HONOREM</t>
  </si>
  <si>
    <t>14361 ADMINISTRADOR(A) AUXILIAR DE EMPRESAS UNIVERSITARIAS</t>
  </si>
  <si>
    <t>14356 ADMINISTRADOR(A) CENTRO DE LA FACULTAD</t>
  </si>
  <si>
    <t>11116 ADMINISTRADOR(A) DE DOCUMENTOS I</t>
  </si>
  <si>
    <t>11117 ADMINISTRADOR(A) DE DOCUMENTOS II</t>
  </si>
  <si>
    <t>14341 ADMINISTRADOR(A) DE EDIFICIOS DE APARTAMIENTOS</t>
  </si>
  <si>
    <t>14366 ADMINISTRADOR(A) DE EMPRESAS UNIVERSITARIAS</t>
  </si>
  <si>
    <t>15248 ADMINISTRADOR(A) DE LA BASE DE DATOS I</t>
  </si>
  <si>
    <t>15249 ADMINISTRADOR(A) DE LA BASE DE DATOS II</t>
  </si>
  <si>
    <t>14311 ADMINISTRADOR(A) DE LIBRERIA I</t>
  </si>
  <si>
    <t>14312 ADMINISTRADOR(A) DE LIBRERIA II</t>
  </si>
  <si>
    <t>14313 ADMINISTRADOR(A) DE LIBRERIA III</t>
  </si>
  <si>
    <t>75401 ADMINISTRADOR(A) DE PROGRAMA</t>
  </si>
  <si>
    <t>75404 ADMINISTRADOR(A) DE PROYECTO</t>
  </si>
  <si>
    <t>31701 ADMINISTRADOR(A) DE RECORDS MEDICOS</t>
  </si>
  <si>
    <t>13320 ADMINISTRADOR(A) DE REVISTA</t>
  </si>
  <si>
    <t>31806 ADMINISTRADOR(A) DE SERVICIOS DE SALUD</t>
  </si>
  <si>
    <t>14351 ADMINISTRADOR(A) DEL CENTRO COLEGIAL</t>
  </si>
  <si>
    <t>11125 ADMINISTRADOR(A) POSTAL I</t>
  </si>
  <si>
    <t>11126 ADMINISTRADOR(A) POSTAL II</t>
  </si>
  <si>
    <t>90310 AGENTE AGRICOLA ASISTENTE DE EXTENSION</t>
  </si>
  <si>
    <t>90330 AGENTE AGRICOLA ASOCIADO DE EXTENSION</t>
  </si>
  <si>
    <t>90320 AGENTE AGRICOLA AUXILIAR DE EXTENSION</t>
  </si>
  <si>
    <t>90340 AGENTE AGRICOLA DE EXTENSION</t>
  </si>
  <si>
    <t>12101 AGENTE COMPRADOR(A)</t>
  </si>
  <si>
    <t>26130 AGRIMENSOR(A) I</t>
  </si>
  <si>
    <t>26131 AGRIMENSOR(A) II</t>
  </si>
  <si>
    <t>24106 ALBANIL</t>
  </si>
  <si>
    <t>74101 AMA DE LLAVES</t>
  </si>
  <si>
    <t>16206 ANALISTA DE PRESUPUESTO I</t>
  </si>
  <si>
    <t>16207 ANALISTA DE PRESUPUESTO II</t>
  </si>
  <si>
    <t>16208 ANALISTA DE PRESUPUESTO III</t>
  </si>
  <si>
    <t>16150 ANALISTA DE RECURSOS HUMANOS I</t>
  </si>
  <si>
    <t>16151 ANALISTA DE RECURSOS HUMANOS II</t>
  </si>
  <si>
    <t>16152 ANALISTA DE RECURSOS HUMANOS III</t>
  </si>
  <si>
    <t>16153 ANALISTA DE RECURSOS HUMANOS IV</t>
  </si>
  <si>
    <t>16154 ANALISTA DE RECURSOS HUMANOS V</t>
  </si>
  <si>
    <t>15206 ANALISTA DE SISTEMAS ELECTRONICOS</t>
  </si>
  <si>
    <t>16311 ANALISTA DE SISTEMAS Y PROCEDIMIENTOS CENTRAL I</t>
  </si>
  <si>
    <t>16312 ANALISTA DE SISTEMAS Y PROCEDIMIENTOS CENTRAL II</t>
  </si>
  <si>
    <t>16313 ANALISTA DE SISTEMAS Y PROCEDIMIENTOS CENTRAL III</t>
  </si>
  <si>
    <t>16301 ANALISTA DE SISTEMAS Y PROCEDIMIENTOS II</t>
  </si>
  <si>
    <t>16302 ANALISTA DE SISTEMAS Y PROCEDIMIENTOS III</t>
  </si>
  <si>
    <t>15209 ANALISTA PROGRAMADOR DE SISTEMAS ELECTRONICOS I</t>
  </si>
  <si>
    <t>15210 ANALISTA PROGRAMADOR DE SISTEMAS ELECTRONICOS II</t>
  </si>
  <si>
    <t>15211 ANALISTA PROGRAMADOR DE SISTEMAS ELECTRONICOS III</t>
  </si>
  <si>
    <t>14213 ARCHIVERO(A)</t>
  </si>
  <si>
    <t>24301 ARMERO(A)</t>
  </si>
  <si>
    <t>42131 ARQUEOLOGO(A)</t>
  </si>
  <si>
    <t>26206 ARQUITECTO(A)</t>
  </si>
  <si>
    <t>24611 ARTESANO(A) EN CERAMICA</t>
  </si>
  <si>
    <t>76101 ARTISTA RESIDENTE</t>
  </si>
  <si>
    <t>72201 ASESOR(A) LEGAL</t>
  </si>
  <si>
    <t>13511 ASESOR(A) LEGAL I</t>
  </si>
  <si>
    <t>13512 ASESOR(A) LEGAL II</t>
  </si>
  <si>
    <t>13513 ASESOR(A) LEGAL III</t>
  </si>
  <si>
    <t>13514 ASESOR(A) LEGAL IV</t>
  </si>
  <si>
    <t>13515 ASESOR(A) LEGAL V</t>
  </si>
  <si>
    <t>13101 ASISTENTE DE ADMINISTRACION I</t>
  </si>
  <si>
    <t>13102 ASISTENTE DE ADMINISTRACION II</t>
  </si>
  <si>
    <t>13103 ASISTENTE DE ADMINISTRACION III</t>
  </si>
  <si>
    <t>13104 ASISTENTE DE ADMINISTRACION IV</t>
  </si>
  <si>
    <t>14161 ASISTENTE DEL REGISTRADOR AUXILIAR</t>
  </si>
  <si>
    <t>31201 ASISTENTE DENTAL I</t>
  </si>
  <si>
    <t>31202 ASISTENTE DENTAL II</t>
  </si>
  <si>
    <t>31203 ASISTENTE DENTAL III</t>
  </si>
  <si>
    <t>44125 ASISTENTE EN IDIOMAS</t>
  </si>
  <si>
    <t>31501 ASISTENTE EN TERAPIA FISICA</t>
  </si>
  <si>
    <t>31511 ASISTENTE EN TERAPIA OCUPACIONAL</t>
  </si>
  <si>
    <t>42112 ASOCIADO(A) EN INVESTIGACIONES</t>
  </si>
  <si>
    <t>17307 AUDITOR(A)</t>
  </si>
  <si>
    <t>17306 AUDITOR(A) ASOCIADO(A)</t>
  </si>
  <si>
    <t>17310 AUDITOR(A) ASOCIADO(S) DE TECNOLOGIA DE INFORMATICA</t>
  </si>
  <si>
    <t>17309 AUDITOR(A) DE TECNOLOGIA DE INFORMATICA EN ADIESTRAMIENTO</t>
  </si>
  <si>
    <t>17311 AUDITOR(A) DE TECNOLOGIAS DE INFORMATICA</t>
  </si>
  <si>
    <t>17312 AUDITOR(A) DE TECNOLOGIAS DE INFORMATICA</t>
  </si>
  <si>
    <t>17305 AUDITOR(A) EN ADIESTRAMIENTO</t>
  </si>
  <si>
    <t>17308 AUDITOR(A) SENIOR</t>
  </si>
  <si>
    <t>14201 AUXILIAR DE BIBLIOTECA</t>
  </si>
  <si>
    <t>12106 AUXILIAR DE COMPRAS Y SUMINISTROS I</t>
  </si>
  <si>
    <t>12107 AUXILIAR DE COMPRAS Y SUMINISTROS II</t>
  </si>
  <si>
    <t>24501 AUXILIAR DE IMPRENTA</t>
  </si>
  <si>
    <t>26101 AUXILIAR DE INGENIERIA I</t>
  </si>
  <si>
    <t>26102 AUXILIAR DE INGENIERIA II</t>
  </si>
  <si>
    <t>42101 AUXILIAR DE INVESTIGACIONES AGRICOLAS</t>
  </si>
  <si>
    <t>42106 AUXILIAR DE INVESTIGACIONES I</t>
  </si>
  <si>
    <t>42107 AUXILIAR DE INVESTIGACIONES II</t>
  </si>
  <si>
    <t>42108 AUXILIAR DE INVESTIGACIONES III</t>
  </si>
  <si>
    <t>12201 AUXILIAR DE LA PROPIEDAD</t>
  </si>
  <si>
    <t>14301 AUXILIAR DE LIBRERIA I</t>
  </si>
  <si>
    <t>14302 AUXILIAR DE LIBRERIA II</t>
  </si>
  <si>
    <t>24601 AUXILIAR EN ARTES TEATRALES</t>
  </si>
  <si>
    <t>17201 AUXILIAR EN CONTABILIDAD I</t>
  </si>
  <si>
    <t>17202 AUXILIAR EN CONTABILIDAD II</t>
  </si>
  <si>
    <t>17203 AUXILIAR EN CONTABILIDAD III</t>
  </si>
  <si>
    <t>17204 AUXILIAR EN CONTABILIDAD IV</t>
  </si>
  <si>
    <t>31611 AUXILIAR EN EDUCACION FISICA</t>
  </si>
  <si>
    <t>31216 AUXILIAR EN SALUD ORAL</t>
  </si>
  <si>
    <t>31606 AUXILIAR EN SALUD PUBLICA I</t>
  </si>
  <si>
    <t>31607 AUXILIAR EN SALUD PUBLICA II</t>
  </si>
  <si>
    <t>24101 AUXILIAR EN TRABAJOS DIESTROS</t>
  </si>
  <si>
    <t>13401 AUXILIAR ESTADISTICAS I</t>
  </si>
  <si>
    <t>13402 AUXILIAR ESTADISTICAS II</t>
  </si>
  <si>
    <t>11121 AUXILIAR POSTAL I</t>
  </si>
  <si>
    <t>11122 AUXILIAR POSTAL II</t>
  </si>
  <si>
    <t>24211 AYUDANTE DE ELECTRICISTA</t>
  </si>
  <si>
    <t>41106 AYUDANTE DE LABORATORIO</t>
  </si>
  <si>
    <t>44201 AYUDANTE DE MAESTRO(A) PREESCOLAR</t>
  </si>
  <si>
    <t>41146 AYUDANTE DE PATOLOGIA</t>
  </si>
  <si>
    <t>74105 AYUDANTE EJECUTIVO(A)</t>
  </si>
  <si>
    <t>74110 AYUDANTE ESPECIAL</t>
  </si>
  <si>
    <t>75407 AYUDANTE ESPECIAL DEL DECANO(A)</t>
  </si>
  <si>
    <t>75410 AYUDANTE ESPECIAL DEL DIRECTOR(A)</t>
  </si>
  <si>
    <t>90510 BIBLIOTECARIO I</t>
  </si>
  <si>
    <t>90520 BIBLIOTECARIO II</t>
  </si>
  <si>
    <t>90530 BIBLIOTECARIO III</t>
  </si>
  <si>
    <t>90540 BIBLIOTECARIO IV</t>
  </si>
  <si>
    <t>14206 BIBLIOTECARIO(A) AUXILIAR I</t>
  </si>
  <si>
    <t>14207 BIBLIOTECARIO(A) AUXILIAR II</t>
  </si>
  <si>
    <t>14208 BIBLIOTECARIO(A) AUXILIAR III</t>
  </si>
  <si>
    <t>31621 BUZO</t>
  </si>
  <si>
    <t>17101 CAJERO(A)</t>
  </si>
  <si>
    <t>24124 CAPATAZ DE PINTORES</t>
  </si>
  <si>
    <t>23106 CAPATAZ DE TRABAJADORES</t>
  </si>
  <si>
    <t>25221 CAPITAN(A) DE BARCO</t>
  </si>
  <si>
    <t>25216 CAPITAN(A) DE LANCHA</t>
  </si>
  <si>
    <t>24111 CARPINTERO(A)</t>
  </si>
  <si>
    <t>90040 CATEDRATICO</t>
  </si>
  <si>
    <t>90030 CATEDRATICO ASOCIADO</t>
  </si>
  <si>
    <t>90020 CATEDRATICO AUXILIAR</t>
  </si>
  <si>
    <t>24621 CERRAJERO(A)</t>
  </si>
  <si>
    <t>41176 CITOTECNOLOGO(A)</t>
  </si>
  <si>
    <t>25111 CONDUCTOR(A) AUTOMOVIL DEL PRESIDENTE</t>
  </si>
  <si>
    <t>25101 CONDUCTOR(A) DE AMBULANCIA</t>
  </si>
  <si>
    <t>25106 CONDUCTOR(A) DE AUTOMOVIL I</t>
  </si>
  <si>
    <t>25107 CONDUCTOR(A) DE AUTOMOVIL II</t>
  </si>
  <si>
    <t>25116 CONDUCTOR(A) DE CAMIONES</t>
  </si>
  <si>
    <t>74115 CONDUCTOR(A) DEL PRESIDENTE(A)</t>
  </si>
  <si>
    <t>74116 CONDUCTOR(A) DEL RECTOR(A)</t>
  </si>
  <si>
    <t>21206 CONFECCIONADOR(A) DE ALIMENTOS</t>
  </si>
  <si>
    <t>90802 CONFERENCIANTE</t>
  </si>
  <si>
    <t>90803 CONFERENCIANTE VISITANTE</t>
  </si>
  <si>
    <t>90151 CONSEJERO I</t>
  </si>
  <si>
    <t>90152 CONSEJERO II</t>
  </si>
  <si>
    <t>90153 CONSEJERO III</t>
  </si>
  <si>
    <t>90154 CONSEJERO IV</t>
  </si>
  <si>
    <t>21101 CONSERJE</t>
  </si>
  <si>
    <t>17206 CONTADOR(A) I</t>
  </si>
  <si>
    <t>17207 CONTADOR(A) II</t>
  </si>
  <si>
    <t>17208 CONTADOR(A) III</t>
  </si>
  <si>
    <t>17209 CONTADOR(A) IV</t>
  </si>
  <si>
    <t>25211 CONTRAMAESTRE</t>
  </si>
  <si>
    <t>32301 COORDINADOR(A) DE ACTIVIDADES EXTRACURRICULARES</t>
  </si>
  <si>
    <t>15275 COORDINADOR(A) DE COMPUTACION ACADEMICA</t>
  </si>
  <si>
    <t>14126 COORDINADOR(A) DE HORARIOS ACADEMICOS</t>
  </si>
  <si>
    <t>14141 COORDINADOR(A) DE INVESTIGACIONES Y TRANSACCIONES</t>
  </si>
  <si>
    <t>13330 COORDINADOR(A) DE PRODUCCION</t>
  </si>
  <si>
    <t>43251 COORDINADOR(A) DE PRODUCCION EDUCATIVA</t>
  </si>
  <si>
    <t>75413 COORDINADOR(A) DE PROGRAMA</t>
  </si>
  <si>
    <t>75416 COORDINADOR(A) DE PROYECTO</t>
  </si>
  <si>
    <t>22120 COORDINADOR(A) DE SEGURIDAD Y VIGILANCIA</t>
  </si>
  <si>
    <t>15301 COORDINADOR(A) DE SERVICIOS TECNICOS AL USUARIO I</t>
  </si>
  <si>
    <t>15302 COORDINADOR(A) DE SERVICIOS TECNICOS AL USUARIO II</t>
  </si>
  <si>
    <t>15303 COORDINADOR(A) DE SERVICIOS TECNICOS AL USUARIO III</t>
  </si>
  <si>
    <t>14176 COORDINADOR(A) DE TRANSFERENCIAS, TRASLADOS Y READMISIONES</t>
  </si>
  <si>
    <t>44212 COORDINADORA(A) AUXILIAR DE EDUCACION PREESCOLAR</t>
  </si>
  <si>
    <t>24606 COORDINARDO(A) DEL TALLER DE VESTUARIO</t>
  </si>
  <si>
    <t>24506 CORRECTOR(A) DE PRUEBAS</t>
  </si>
  <si>
    <t>14401 CURADOR(A)</t>
  </si>
  <si>
    <t>71201 DECANO(A) ADMINISTRACION DE EMPRESAS</t>
  </si>
  <si>
    <t>75419 DECANO(A) ASOCIADO(A)</t>
  </si>
  <si>
    <t>71101 DECANO(A) ASUNTOS ACADEMICOS</t>
  </si>
  <si>
    <t>75422 DECANO(A) AUXILIAR</t>
  </si>
  <si>
    <t>71210 DECANO(A) CIENCIAS BIOSOCIALES Y SALUD PUBLICA</t>
  </si>
  <si>
    <t>71204 DECANO(A) DE ARTES Y CIENCIAS</t>
  </si>
  <si>
    <t>71213 DECANO(A) DE CIENCIAS NATURALES</t>
  </si>
  <si>
    <t>71216 DECANO(A) DE CIENCIAS SOCIALES</t>
  </si>
  <si>
    <t>71219 DECANO(A) DE EDUCACION</t>
  </si>
  <si>
    <t>71222 DECANO(A) DE ENFERMERIA</t>
  </si>
  <si>
    <t>71110 DECANO(A) DE ESTUDIANTES</t>
  </si>
  <si>
    <t>71225 DECANO(A) DE ESTUDIO GENERALES</t>
  </si>
  <si>
    <t>71228 DECANO(A) DE HUMANIDADES</t>
  </si>
  <si>
    <t>71231 DECANO(A) DE INGENIERIA</t>
  </si>
  <si>
    <t>71234 DECANO(A) DE ODONTOLOGIA</t>
  </si>
  <si>
    <t>71237 DECANO(A) ESCUELA DE ARQUITECTURA</t>
  </si>
  <si>
    <t>71240 DECANO(A) ESCUELA DE DERECHO</t>
  </si>
  <si>
    <t>71243 DECANO(A) ESCUELA DE FARMACIA</t>
  </si>
  <si>
    <t>71246 DECANO(A) ESCUELA DE MEDICINA</t>
  </si>
  <si>
    <t>71249 DECANO(A) ESCUELA SALUD PUBLICA</t>
  </si>
  <si>
    <t>71253 DECANO(A) ESTUDIOS GRADUADOS</t>
  </si>
  <si>
    <t>71105 DECANO(A)DE ADMINISTRACION</t>
  </si>
  <si>
    <t>71207 DECANO(A)DE CIENCIAS AGRICOLAS</t>
  </si>
  <si>
    <t>26201 DELINEANTE ARQUITECTONICO I</t>
  </si>
  <si>
    <t>26202 DELINEANTE ARQUITECTONICO II</t>
  </si>
  <si>
    <t>31221 DENTISTA</t>
  </si>
  <si>
    <t>13236 DIR CUMPL E INTEG EN INVEST CENTRAL</t>
  </si>
  <si>
    <t>32341 DIRECTOR (A) MUSICAL</t>
  </si>
  <si>
    <t>32336 DIRECTOR DE ACTIVIDADES Y ORGANIZACIONES ESTUDIANTILES</t>
  </si>
  <si>
    <t>71306 DIRECTOR DE CONTABILIDAD CENTRAL</t>
  </si>
  <si>
    <t>15146 DIRECTOR DE OPERACIONES Y CONTROL CENTRAL</t>
  </si>
  <si>
    <t>71310 DIRECTOR EJECUTIVO SISTEMA DE RETIRO</t>
  </si>
  <si>
    <t>15327 DIRECTOR SERVICIOS TECNICOS EN TEC INFORMACION CENTRAL</t>
  </si>
  <si>
    <t>75170 DIRECTOR(A)  SISTEMA DE GERENCIA AMBIENTAL</t>
  </si>
  <si>
    <t>75425 DIRECTOR(A) ASOCIADO(A)</t>
  </si>
  <si>
    <t>75428 DIRECTOR(A) AUXILIAR</t>
  </si>
  <si>
    <t>32311 DIRECTOR(A) AUXILIAR DE ACTIVIDADES EXTRACURRICULARES</t>
  </si>
  <si>
    <t>14111 DIRECTOR(A) AUXILIAR DE ADMISIONES</t>
  </si>
  <si>
    <t>32166 DIRECTOR(A) AUXILIAR DE ASISTENCIA ECONOMICA</t>
  </si>
  <si>
    <t>17133 DIRECTOR(A) AUXILIAR DE COBROS Y RECLAMACIONES</t>
  </si>
  <si>
    <t>12121 DIRECTOR(A) AUXILIAR DE COMPRAS Y SUMINISTROS</t>
  </si>
  <si>
    <t>17211 DIRECTOR(A) AUXILIAR DE CONTABILIDAD</t>
  </si>
  <si>
    <t>17430 DIRECTOR(A) AUXILIAR DE FINANZAS CENTRAL</t>
  </si>
  <si>
    <t>17149 DIRECTOR(A) AUXILIAR DE NOMINAS</t>
  </si>
  <si>
    <t>26211 DIRECTOR(A) AUXILIAR DE ORNAMENTACION PANORAMICA</t>
  </si>
  <si>
    <t>17118 DIRECTOR(A) AUXILIAR DE RECAUDACIONES</t>
  </si>
  <si>
    <t>14331 DIRECTOR(A) AUXILIAR DE RESIDENCIAS</t>
  </si>
  <si>
    <t>22131 DIRECTOR(A) AUXILIAR DE SEGURIDAD</t>
  </si>
  <si>
    <t>75101 DIRECTOR(A) CALIDAD AMBIENTAL Y SEGURIDAD OCUPACIONAL</t>
  </si>
  <si>
    <t>75205 DIRECTOR(A) CENTRO DE INVESTIGACION</t>
  </si>
  <si>
    <t>75201 DIRECTOR(A) CENTRO DESARROLLO PREESCOLAR</t>
  </si>
  <si>
    <t>31626 DIRECTOR(A) DE ACTIVIDADES ATLETICAS</t>
  </si>
  <si>
    <t>32316 DIRECTOR(A) DE ACTIVIDADES EXTRACURRICULARES</t>
  </si>
  <si>
    <t>75104 DIRECTOR(A) DE ADMISIONES</t>
  </si>
  <si>
    <t>75107 DIRECTOR(A) DE ADQUISICION Y EDICION</t>
  </si>
  <si>
    <t>32343 DIRECTOR(A) DE AGRUPACION MUSICAL</t>
  </si>
  <si>
    <t>75110 DIRECTOR(A) DE ASISTENCIA ECONOMICA</t>
  </si>
  <si>
    <t>75113 DIRECTOR(A) DE ASUNTOS LEGALES</t>
  </si>
  <si>
    <t>71301 DIRECTOR(A) DE AUDITORIA INTERNA</t>
  </si>
  <si>
    <t>75431 DIRECTOR(A) DE BIBLIOTECA</t>
  </si>
  <si>
    <t>17134 DIRECTOR(A) DE COBROS Y RECLAMACIONES</t>
  </si>
  <si>
    <t>75116 DIRECTOR(A) DE COMPRAS</t>
  </si>
  <si>
    <t>75119 DIRECTOR(A) DE COMPRAS Y SUMINISTROS</t>
  </si>
  <si>
    <t>17215 DIRECTOR(A) DE CONTABILIDAD I</t>
  </si>
  <si>
    <t>17216 DIRECTOR(A) DE CONTABILIDAD II</t>
  </si>
  <si>
    <t>15141 DIRECTOR(A) DE CONTROL DE OPERACIONES Y PROCESAMIENTO DE DATOS I</t>
  </si>
  <si>
    <t>15142 DIRECTOR(A) DE CONTROL DE OPERACIONES Y PROCESAMIENTO DE DATOS II</t>
  </si>
  <si>
    <t>15143 DIRECTOR(A) DE CONTROL DE OPERACIONES Y PROCESAMIENTO DE DATOS III</t>
  </si>
  <si>
    <t>32346 DIRECTOR(A) DE CORO</t>
  </si>
  <si>
    <t>75434 DIRECTOR(A) DE DEPARTAMENTO</t>
  </si>
  <si>
    <t>15216 DIRECTOR(A) DE DESARROLLO DE TECNOLOGIAS DE INFORMACION</t>
  </si>
  <si>
    <t>75122 DIRECTOR(A) DE DISENO Y CONSTRUCCION</t>
  </si>
  <si>
    <t>13340 DIRECTOR(A) DE EDICION</t>
  </si>
  <si>
    <t>75301 DIRECTOR(A) DE ESCUELA</t>
  </si>
  <si>
    <t>75305 DIRECTOR(A) DE ESCUELA GRADUADA</t>
  </si>
  <si>
    <t>42136 DIRECTOR(A) DE ESTUDIOS INSTITUCIONALES</t>
  </si>
  <si>
    <t>75125 DIRECTOR(A) DE FINANZAS</t>
  </si>
  <si>
    <t>71305 DIRECTOR(A) DE FINANZAS DE LA UNIVERSIDAD</t>
  </si>
  <si>
    <t>75437 DIRECTOR(A) DE INSTITUTOS</t>
  </si>
  <si>
    <t>76110 DIRECTOR(A) DE JARDIN BOTANICO</t>
  </si>
  <si>
    <t>76105 DIRECTOR(A) DE LA EDITORIAL</t>
  </si>
  <si>
    <t>32361 DIRECTOR(A) DE LA OFICINA DE EMPLEO</t>
  </si>
  <si>
    <t>32348 DIRECTOR(A) DE LA TUNA UNIVERSITARIA</t>
  </si>
  <si>
    <t>23221 DIRECTOR(A) DE MANTENIMIENTO DE TERRENOS</t>
  </si>
  <si>
    <t>23116 DIRECTOR(A) DE MANTENIMIENTO EDIFICIOS</t>
  </si>
  <si>
    <t>75128 DIRECTOR(A) DE MERCADEO Y PUBLICIDAD</t>
  </si>
  <si>
    <t>75440 DIRECTOR(A) DE MUSEO</t>
  </si>
  <si>
    <t>17136 DIRECTOR(A) DE NOMINAS I</t>
  </si>
  <si>
    <t>17137 DIRECTOR(A) DE NOMINAS II</t>
  </si>
  <si>
    <t>17138 DIRECTOR(A) DE NOMINAS III</t>
  </si>
  <si>
    <t>17139 DIRECTOR(A) DE NOMINAS IV</t>
  </si>
  <si>
    <t>32331 DIRECTOR(A) DE OFICINA DE EX-ALUMNOS I</t>
  </si>
  <si>
    <t>32332 DIRECTOR(A) DE OFICINA DE EX-ALUMNOS II</t>
  </si>
  <si>
    <t>26216 DIRECTOR(A) DE ORNAMENTACION PANORAMICA</t>
  </si>
  <si>
    <t>75131 DIRECTOR(A) DE PLANIFICACION</t>
  </si>
  <si>
    <t>75132 DIRECTOR(A) DE PLANIFICACION Y PRESUPUESTO</t>
  </si>
  <si>
    <t>72301 DIRECTOR(A) DE PRENSA Y COMUNICACIONES</t>
  </si>
  <si>
    <t>75134 DIRECTOR(A) DE PRESUPUESTO</t>
  </si>
  <si>
    <t>43252 DIRECTOR(A) DE PRODUCCION EDUCATIVA</t>
  </si>
  <si>
    <t>75443 DIRECTOR(A) DE PROGRAMAS</t>
  </si>
  <si>
    <t>14321 DIRECTOR(A) DE PROGRAMAS Y HOSPEDAJES PRIVADOS</t>
  </si>
  <si>
    <t>17119 DIRECTOR(A) DE RECAUDACIONES</t>
  </si>
  <si>
    <t>13230 DIRECTOR(A) DE RECURSOS EXTERNOS</t>
  </si>
  <si>
    <t>75137 DIRECTOR(A) DE RECURSOS FISICOS</t>
  </si>
  <si>
    <t>75140 DIRECTOR(A) DE RECURSOS HUMANOS</t>
  </si>
  <si>
    <t>14336 DIRECTOR(A) DE RESIDENCIAS</t>
  </si>
  <si>
    <t>75446 DIRECTOR(A) DE REVISTA</t>
  </si>
  <si>
    <t>75143 DIRECTOR(A) DE SEGURIDAD Y VIGILANCIA</t>
  </si>
  <si>
    <t>75146 DIRECTOR(A) DE SEGUROS</t>
  </si>
  <si>
    <t>75149 DIRECTOR(A) DE SERVICIOS ADMINISTRATIVOS</t>
  </si>
  <si>
    <t>75152 DIRECTOR(A) DE SERVICIOS GENERALES</t>
  </si>
  <si>
    <t>15321 DIRECTOR(A) DE SERVICIOS TECNICOS EN TECNOLOGIAS DE INFORMACION I</t>
  </si>
  <si>
    <t>15322 DIRECTOR(A) DE SERVICIOS TECNICOS EN TECNOLOGIAS DE INFORMACION II</t>
  </si>
  <si>
    <t>75155 DIRECTOR(A) DE SISTEMAS DE INFORMACION</t>
  </si>
  <si>
    <t>16306 DIRECTOR(A) DE SISTEMAS Y PROCEDIMIENTOS</t>
  </si>
  <si>
    <t>75158 DIRECTOR(A) DE SISTEMAS Y PROCEDIMIENTOS</t>
  </si>
  <si>
    <t>75161 DIRECTOR(A) DE VENTAS</t>
  </si>
  <si>
    <t>14156 DIRECTOR(A) DEL ARCHIVO DE EXPEDIENTES INACTIVOS</t>
  </si>
  <si>
    <t>43246 DIRECTOR(A) DEL CENTRO DE RECURSOS EDUCATIVOS</t>
  </si>
  <si>
    <t>32321 DIRECTOR(A) DEL PROGRAMA DE INTERCAMBIO</t>
  </si>
  <si>
    <t>32326 DIRECTOR(A) DEL PROGRAMA DE SERVICIOS A VETERANOS</t>
  </si>
  <si>
    <t>14346 DIRECTOR(A) DEL PROGRAMA DE VIVIENDA</t>
  </si>
  <si>
    <t>75167 DIRECTOR(A) DESARROLLO FISICO E INFRAESTRUCTURA</t>
  </si>
  <si>
    <t>75164 DIRECTOR(A) DESARROLLO Y EXALUMNOS</t>
  </si>
  <si>
    <t>75449 DIRECTOR(A) EDUCACION CONTINUA Y ESTUDIOS PROFESIONALES</t>
  </si>
  <si>
    <t>72101 DIRECTOR(A) EJECUTIVO OFICINA DEL PRESIDENTE</t>
  </si>
  <si>
    <t>75452 DIRECTOR(A) MEDICO</t>
  </si>
  <si>
    <t>76115 DIRECTOR(A) PERIODICO DIALOGO</t>
  </si>
  <si>
    <t>13221 DIRECTOR(A) SERVICIOS COMPLEMENTARIOS</t>
  </si>
  <si>
    <t>75173 DIRECTOR(A) TECNOLOGIA ACADEMICA Y ADMINISTRATIVA</t>
  </si>
  <si>
    <t>15238 DISENADOR PAGINA DE INTERNET</t>
  </si>
  <si>
    <t>14406 DISENADOR(A) DE EXPOSICIONES</t>
  </si>
  <si>
    <t>43116 DISENADOR(A) GRAFICO</t>
  </si>
  <si>
    <t>90811 DOCENTE ESPERA RANGO ACADEMICO (RCM)</t>
  </si>
  <si>
    <t>24116 EBANISTA</t>
  </si>
  <si>
    <t>90410 ECONOMISTA DEL HOGAR ASISTENTE DE EXTENSION</t>
  </si>
  <si>
    <t>90430 ECONOMISTA DEL HOGAR ASOCIADO DE EXTENSION</t>
  </si>
  <si>
    <t>90420 ECONOMISTA DEL HOGAR AUXILIAR DE EXTENSION</t>
  </si>
  <si>
    <t>90440 ECONOMISTA DEL HOGAR DE EXTENSION</t>
  </si>
  <si>
    <t>13306 EDITOR(A) I</t>
  </si>
  <si>
    <t>13307 EDITOR(A) II</t>
  </si>
  <si>
    <t>14416 EDUCADOR(A) DE MUSEO</t>
  </si>
  <si>
    <t>31601 EDUCADOR(A) EN SALUD I</t>
  </si>
  <si>
    <t>31602 EDUCADOR(A) EN SALUD II</t>
  </si>
  <si>
    <t>31603 EDUCADOR(A) EN SALUD III</t>
  </si>
  <si>
    <t>13233 EJECUTIVO(A) DE CONTROL DE PERDIDAS</t>
  </si>
  <si>
    <t>24201 ELECTRICISTA I</t>
  </si>
  <si>
    <t>24202 ELECTRICISTA II</t>
  </si>
  <si>
    <t>41166 EMBALSAMADOR(A)</t>
  </si>
  <si>
    <t>12206 ENCARGADO(A) DE LA PROPIEDAD</t>
  </si>
  <si>
    <t>23206 ENCARGADO(A) DE VAQUERIA</t>
  </si>
  <si>
    <t>41122 ENCARGADO(A) DEL ALMACEN DE LOS LABORATORIOS DE INVESTIGACION Y ENSENANZA CIENTIFICA</t>
  </si>
  <si>
    <t>24511 ENCUADERNADOR(A)</t>
  </si>
  <si>
    <t>31108 ENFERMERO(A) ASOCIADO(A)</t>
  </si>
  <si>
    <t>31116 ENFERMERO(A) ESPECIALISTA</t>
  </si>
  <si>
    <t>31111 ENFERMERO(A) GENERALISTA</t>
  </si>
  <si>
    <t>31106 ENFERMERO(A) PRACTICA</t>
  </si>
  <si>
    <t>32356 ENTREVISTADOR(A) DE EMPLEO</t>
  </si>
  <si>
    <t>31101 ESCOLTA</t>
  </si>
  <si>
    <t>90210 ESPECIALISTA ASISTENTE DE EXTENSION</t>
  </si>
  <si>
    <t>90230 ESPECIALISTA ASOCIADO DE EXTENSION</t>
  </si>
  <si>
    <t>90220 ESPECIALISTA AUXILIAR DE EXTENSION</t>
  </si>
  <si>
    <t>90240 ESPECIALISTA DE EXTENSION</t>
  </si>
  <si>
    <t>44110 ESPECIALISTA EN ACTIVIDADES SUB-ACUATICAS</t>
  </si>
  <si>
    <t>74120 ESPECIALISTA EN COMUNICACION</t>
  </si>
  <si>
    <t>24361 ESPECIALISTA EN CONSERVACION DE ENERGIA I</t>
  </si>
  <si>
    <t>24362 ESPECIALISTA EN CONSERVACION DE ENERGIA II</t>
  </si>
  <si>
    <t>44116 ESPECIALISTA EN CURRICULO Y EVALUACION I</t>
  </si>
  <si>
    <t>44117 ESPECIALISTA EN CURRICULO Y EVALUACION II</t>
  </si>
  <si>
    <t>44118 ESPECIALISTA EN CURRICULO Y EVALUACION III</t>
  </si>
  <si>
    <t>44119 ESPECIALISTA EN CURRICULO Y EVALUACION IV</t>
  </si>
  <si>
    <t>15308 ESPECIALISTA EN EQUIPO DE COMPUTACION Y TELECOMUNICACIONES I</t>
  </si>
  <si>
    <t>15309 ESPECIALISTA EN EQUIPO DE COMPUTACION Y TELECOMUNICACIONES II</t>
  </si>
  <si>
    <t>15310 ESPECIALISTA EN EQUIPO DE COMPUTACION Y TELECOMUNICACIONES III</t>
  </si>
  <si>
    <t>15280 ESPECIALISTA EN INFORMATIZACION DE BIBLIOTECA I</t>
  </si>
  <si>
    <t>15281 ESPECIALISTA EN INFORMATIZACION DE BIBLIOTECA II</t>
  </si>
  <si>
    <t>31410 ESPECIALISTA EN NUTRICION Y DIETETICA</t>
  </si>
  <si>
    <t>16410 ESPECIALISTA EN PLANIFICACION I</t>
  </si>
  <si>
    <t>16411 ESPECIALISTA EN PLANIFICACION II</t>
  </si>
  <si>
    <t>16213 ESPECIALISTA EN PRESUPUESTO I</t>
  </si>
  <si>
    <t>16214 ESPECIALISTA EN PRESUPUESTO II</t>
  </si>
  <si>
    <t>32153 ESPECIALISTA EN PROGRAMAS DE ASISTENCIA ECONOMICA</t>
  </si>
  <si>
    <t>16165 ESPECIALISTA EN RECURSOS HUMANOS I</t>
  </si>
  <si>
    <t>16166 ESPECIALISTA EN RECURSOS HUMANOS II</t>
  </si>
  <si>
    <t>16167 ESPECIALISTA EN RECURSOS HUMANOS III</t>
  </si>
  <si>
    <t>22232 ESPECIALISTA EN SALUD, SEGURIDAD OCUPACIONAL Y AMBIENTAL I</t>
  </si>
  <si>
    <t>22233 ESPECIALISTA EN SALUD, SEGURIDAD OCUPACIONAL Y AMBIENTAL II</t>
  </si>
  <si>
    <t>22234 ESPECIALISTA EN SALUD, SEGURIDAD OCUPACIONAL Y AMBIENTAL III</t>
  </si>
  <si>
    <t>22235 ESPECIALISTA EN SALUD, SEGURIDAD OCUPACIONAL Y AMBIENTAL IV</t>
  </si>
  <si>
    <t>15212 ESPECIALISTA EN SISTEMAS OPERATIVOS I</t>
  </si>
  <si>
    <t>15213 ESPECIALISTA EN SISTEMAS OPERATIVOS II</t>
  </si>
  <si>
    <t>16318 ESPECIALISTA EN SISTEMAS Y PROCEDIMIENTOS CENTRAL</t>
  </si>
  <si>
    <t>15315 ESPECIALISTA EN TECNOLOGIAS DE COMUNICACION I</t>
  </si>
  <si>
    <t>15316 ESPECIALISTA EN TECNOLOGIAS DE COMUNICACION II</t>
  </si>
  <si>
    <t>15232 ESPECIALISTA EN TECNOLOGIAS DE INFORMACION I</t>
  </si>
  <si>
    <t>15233 ESPECIALISTA EN TECNOLOGIAS DE INFORMACION II</t>
  </si>
  <si>
    <t>15234 ESPECIALISTA EN TECNOLOGIAS DE INFORMACION III</t>
  </si>
  <si>
    <t>41180 ESPECIALISTA INSTRUMENTACION CIENTIFICA</t>
  </si>
  <si>
    <t>61010 ESTUDIANTE GRADUADO</t>
  </si>
  <si>
    <t>61000 ESTUDIANTE SUB GRADUADO</t>
  </si>
  <si>
    <t>31301 FARMACEUTICO(A) I</t>
  </si>
  <si>
    <t>31302 FARMACEUTICO(A) II</t>
  </si>
  <si>
    <t>31303 FARMACEUTICO(A) III</t>
  </si>
  <si>
    <t>41231 FISICO(A) AUXILIAR DE RADIACION MEDICA</t>
  </si>
  <si>
    <t>43306 FOTOGRAFO MEDICO</t>
  </si>
  <si>
    <t>43301 FOTOGRAFO(A)</t>
  </si>
  <si>
    <t>43321 FOTOGRAFO(A) DE ARTE</t>
  </si>
  <si>
    <t>71315 GERENTE DE AUDITORIA INTERNA</t>
  </si>
  <si>
    <t>13325 GERENTE DE REDACCION</t>
  </si>
  <si>
    <t>12126 GERENTE DE VENTAS</t>
  </si>
  <si>
    <t>22101 GUARDIAN</t>
  </si>
  <si>
    <t>32350 GUIA DEL JARDIN BOTANICO</t>
  </si>
  <si>
    <t>31206 HIGIENISTA DENTAL I</t>
  </si>
  <si>
    <t>31207 HIGIENISTA DENTAL II</t>
  </si>
  <si>
    <t>41136 HISTOTECNICO(A)</t>
  </si>
  <si>
    <t>41141 HISTOTECNOLOGO(A)</t>
  </si>
  <si>
    <t>24412 HOJALATERO</t>
  </si>
  <si>
    <t>43106 ILUSTRADOR(A) CIENTIFICO(A)</t>
  </si>
  <si>
    <t>26110 INGENIERO(A)</t>
  </si>
  <si>
    <t>26126 INGENIERO(A) DE PLANIFICACION FISICA</t>
  </si>
  <si>
    <t>90010 INSTRUCTOR</t>
  </si>
  <si>
    <t>60001 INTERNOS Y RESIDENTES</t>
  </si>
  <si>
    <t>90140 INVESTIGADOR</t>
  </si>
  <si>
    <t>90808 INVESTIGADOR AFILIADO</t>
  </si>
  <si>
    <t>90110 INVESTIGADOR ASISTENTE</t>
  </si>
  <si>
    <t>90130 INVESTIGADOR ASOCIADO</t>
  </si>
  <si>
    <t>90120 INVESTIGADOR AUXILIAR</t>
  </si>
  <si>
    <t>90809 INVESTIGADOR POST DOCTORAL</t>
  </si>
  <si>
    <t>23211 JARDINERO(A) I</t>
  </si>
  <si>
    <t>23212 JARDINERO(A) II</t>
  </si>
  <si>
    <t>43231 LIBRETISTA</t>
  </si>
  <si>
    <t>24526 LINOTIPISTA</t>
  </si>
  <si>
    <t>44101 MAESTRO(A) ASISTENTE</t>
  </si>
  <si>
    <t>44130 MAESTRO(A) EN CENTRO DE CUIDADO DIURNO</t>
  </si>
  <si>
    <t>44206 MAESTRO(A) PREESCOLAR I</t>
  </si>
  <si>
    <t>44207 MAESTRO(A) PREESCOLAR II</t>
  </si>
  <si>
    <t>25206 MAQUINISTA DE BARCO</t>
  </si>
  <si>
    <t>25201 MARINERO(A)</t>
  </si>
  <si>
    <t>24401 Mecanico(a) Automotriz</t>
  </si>
  <si>
    <t>24326 MECANICO(A) DE EQUIPO DENTAL</t>
  </si>
  <si>
    <t>24351 MECANICO(A) DE EQUIPO MEDICO</t>
  </si>
  <si>
    <t>24321 MECANICO(A) ELECTRONICO</t>
  </si>
  <si>
    <t>24306 MECANICO(A) I</t>
  </si>
  <si>
    <t>24307 MECANICO(A) II</t>
  </si>
  <si>
    <t>11301 MECANOGRAFO(A) ADMINISTRATIVO(A) I</t>
  </si>
  <si>
    <t>11302 MECANOGRAFO(A) ADMINISTRATIVO(A) II</t>
  </si>
  <si>
    <t>11303 MECANOGRAFO(A) ADMINISTRATIVO(A) III</t>
  </si>
  <si>
    <t>11304 MECANOGRAFO(A) ADMINISTRATIVO(A) IV</t>
  </si>
  <si>
    <t>31901 MEDICO</t>
  </si>
  <si>
    <t>11101 MENSAJERO(A) I</t>
  </si>
  <si>
    <t>11102 MENSAJERO(A) II</t>
  </si>
  <si>
    <t>11106 MENSAJERO(A) MOTORISTA</t>
  </si>
  <si>
    <t>13111 OFICIAL ADMINISTRATIVO I</t>
  </si>
  <si>
    <t>13112 OFICIAL ADMINISTRATIVO II</t>
  </si>
  <si>
    <t>13113 OFICIAL ADMINISTRATIVO III</t>
  </si>
  <si>
    <t>14101 OFICIAL AUXILIAR DE ADMISIONES</t>
  </si>
  <si>
    <t>13116 OFICIAL CUMPLIMIENTO E INTEGRIDAD EN INVEST. CENTRAL</t>
  </si>
  <si>
    <t>14106 OFICIAL DE ADMISIONES I</t>
  </si>
  <si>
    <t>14107 OFICIAL DE ADMISIONES II</t>
  </si>
  <si>
    <t>14108 OFICIAL DE ADMISIONES III</t>
  </si>
  <si>
    <t>14109 OFICIAL DE ADMISIONES IV</t>
  </si>
  <si>
    <t>14136 OFICIAL DE ANOTACIONES</t>
  </si>
  <si>
    <t>32146 OFICIAL DE ASISTENCIA ECONOMICA I</t>
  </si>
  <si>
    <t>32147 OFICIAL DE ASISTENCIA ECONOMICA II</t>
  </si>
  <si>
    <t>32148 OFICIAL DE ASISTENCIA ECONOMICA III</t>
  </si>
  <si>
    <t>32149 OFICIAL DE ASISTENCIA ECONOMICA IV</t>
  </si>
  <si>
    <t>32150 OFICIAL DE ASISTENCIA ECONOMICA V</t>
  </si>
  <si>
    <t>14123 OFICIAL DE ASUNTOS ESTUDIANTILES I</t>
  </si>
  <si>
    <t>17126 OFICIAL DE COBROS Y RECLAMACIONES</t>
  </si>
  <si>
    <t>15114 OFICIAL DE CONTROL</t>
  </si>
  <si>
    <t>14131 OFICIAL DE CONVALIDACIONES</t>
  </si>
  <si>
    <t>76120 OFICIAL DE CUMPLIMIENTO</t>
  </si>
  <si>
    <t>13406 OFICIAL DE ESTADISTICAS</t>
  </si>
  <si>
    <t>14121 OFICIAL DE EVALUACION DE EXPEDIENTES ACADEMICOS</t>
  </si>
  <si>
    <t>17407 OFICIAL DE FINANZAS I</t>
  </si>
  <si>
    <t>17408 OFICIAL DE FINANZAS II</t>
  </si>
  <si>
    <t>11131 OFICIAL DE INFORMACION</t>
  </si>
  <si>
    <t>22135 OFICIAL DE INVESTIGACIONES I</t>
  </si>
  <si>
    <t>22136 OFICIAL DE INVESTIGACIONES II</t>
  </si>
  <si>
    <t>22137 OFICIAL DE INVESTIGACIONES III</t>
  </si>
  <si>
    <t>14146 OFICIAL DE INVESTIGACIONES Y TRANSACCIONES</t>
  </si>
  <si>
    <t>41168 OFICIAL DE LA JUNTA DE DONACIONES ANATOMICAS</t>
  </si>
  <si>
    <t>12216 OFICIAL DE LA PROPIEDAD I</t>
  </si>
  <si>
    <t>12217 OFICIAL DE LA PROPIEDAD II</t>
  </si>
  <si>
    <t>17141 OFICIAL DE NOMINAS I</t>
  </si>
  <si>
    <t>17142 OFICIAL DE NOMINAS II</t>
  </si>
  <si>
    <t>17143 OFICIAL DE NOMINAS III</t>
  </si>
  <si>
    <t>17144 OFICIAL DE NOMINAS IV</t>
  </si>
  <si>
    <t>32211 OFICIAL DE ORIENTACION</t>
  </si>
  <si>
    <t>72305 OFICIAL DE PRENSA Y COMUNICACIONES</t>
  </si>
  <si>
    <t>16201 OFICIAL DE PRESUPUESTO</t>
  </si>
  <si>
    <t>13106 OFICIAL DE PROGRAMAS I</t>
  </si>
  <si>
    <t>13107 OFICIAL DE PROGRAMAS II</t>
  </si>
  <si>
    <t>16175 OFICIAL DE RECURSOS HUMANOS</t>
  </si>
  <si>
    <t>22111 OFICIAL DE SEGURIDAD I</t>
  </si>
  <si>
    <t>22112 OFICIAL DE SEGURIDAD II</t>
  </si>
  <si>
    <t>22113 OFICIAL DE SEGURIDAD III</t>
  </si>
  <si>
    <t>22114 OFICIAL DE SEGURIDAD IV</t>
  </si>
  <si>
    <t>22116 OFICIAL DE TRANSITO</t>
  </si>
  <si>
    <t>13206 OFICIAL EJECUTIVO I</t>
  </si>
  <si>
    <t>13207 OFICIAL EJECUTIVO II</t>
  </si>
  <si>
    <t>13208 OFICIAL EJECUTIVO III</t>
  </si>
  <si>
    <t>22226 OFICIAL EN SALUD, SEGURIDAD OCUPACIONAL Y AMBIENTAL I</t>
  </si>
  <si>
    <t>22227 OFICIAL EN SALUD, SEGURIDAD OCUPACIONAL Y AMBIENTAL II</t>
  </si>
  <si>
    <t>22228 OFICIAL EN SALUD, SEGURIDAD OCUPACIONAL Y AMBIENTAL III</t>
  </si>
  <si>
    <t>17121 OFICIAL PAGADOR I</t>
  </si>
  <si>
    <t>17122 OFICIAL PAGADOR II</t>
  </si>
  <si>
    <t>14124 OFICINA DE ASUNTOS ESTUDIANTILES II</t>
  </si>
  <si>
    <t>11128 OFICINISTA POSTAL I</t>
  </si>
  <si>
    <t>11129 OFICINISTA POSTAL II</t>
  </si>
  <si>
    <t>15121 OPERADOR(A) DE COMPUTADOR ELECTRONICO I</t>
  </si>
  <si>
    <t>15122 OPERADOR(A) DE COMPUTADOR ELECTRONICO II</t>
  </si>
  <si>
    <t>11211 OPERADOR(A) DE CUADRO TELEFONICO</t>
  </si>
  <si>
    <t>25226 OPERADOR(A) DE EQUIPO AGRICOLA</t>
  </si>
  <si>
    <t>24541 OPERADOR(A) DE EQUIPO ELECTRONICO DE FOTOCOMPOSICION TIPOGAFRICA</t>
  </si>
  <si>
    <t>25121 OPERADOR(A) DE EQUIPO PESADO</t>
  </si>
  <si>
    <t>22240 OPERADOR(A) DE INCINERADOR</t>
  </si>
  <si>
    <t>11201 OPERADOR(A) DE MAQUINAS REPRODUCTORAS</t>
  </si>
  <si>
    <t>24546 OPERADOR(A) DE VARIOTIPO</t>
  </si>
  <si>
    <t>31521 PATOLOGO(A) DEL HABLA/LENGUAJE</t>
  </si>
  <si>
    <t>24121 PINTOR(A)</t>
  </si>
  <si>
    <t>24126 PLOMERO(A)</t>
  </si>
  <si>
    <t>24518 PRENSISTA DE FOTOLITOGRAFIA</t>
  </si>
  <si>
    <t>70101 PRESIDENTE(A)</t>
  </si>
  <si>
    <t>76125 PROCURADOR(A) ESTUDIANTIL</t>
  </si>
  <si>
    <t>43260 PRODUCTOR(A) DE PROGRAMAS RADIALES MUSICALES</t>
  </si>
  <si>
    <t>90806 PROFESOR ADJUNTO</t>
  </si>
  <si>
    <t>90807 PROFESOR GEOGRAFICO</t>
  </si>
  <si>
    <t>90805 PROFESOR RESIDENTE</t>
  </si>
  <si>
    <t>90804 PROFESOR VISITANTE</t>
  </si>
  <si>
    <t>15201 PROGRAMADOR(A) DE SISTEMAS ELECTRONICOS I</t>
  </si>
  <si>
    <t>15202 PROGRAMADOR(A) DE SISTEMAS ELECTRONICOS II</t>
  </si>
  <si>
    <t>90171 PSICOLOGO I</t>
  </si>
  <si>
    <t>90172 PSICOLOGO II</t>
  </si>
  <si>
    <t>90173 PSICOLOGO III</t>
  </si>
  <si>
    <t>90174 PSICOLOGO IV</t>
  </si>
  <si>
    <t>17111 RECAUDADOR(A)</t>
  </si>
  <si>
    <t>11111 RECEPCIONISTA</t>
  </si>
  <si>
    <t>70105 RECTOR(A)</t>
  </si>
  <si>
    <t>13301 REDACTOR(A) DE INFORMACION</t>
  </si>
  <si>
    <t>75455 REGISTRADOR(A)</t>
  </si>
  <si>
    <t>14174 REGISTRADOR(A) ASOCIADO I</t>
  </si>
  <si>
    <t>14175 REGISTRADOR(A) ASOCIADO II</t>
  </si>
  <si>
    <t>14166 REGISTRADOR(A) AUXILIAR</t>
  </si>
  <si>
    <t>14411 REGISTRADOR(A) DE COLECCIONES</t>
  </si>
  <si>
    <t>15102 REGISTRADOR(A) DE DATOS DE SISTEMAS EN LINEA I</t>
  </si>
  <si>
    <t>15103 REGISTRADOR(A) DE DATOS DE SISTEMAS EN LINEA II</t>
  </si>
  <si>
    <t>15104 REGISTRADOR(A) DE DATOS DE SISTEMAS EN LINEA III</t>
  </si>
  <si>
    <t>24131 REPARADOR(A) GENERAL</t>
  </si>
  <si>
    <t>12131 REPRESENTANTE DE VENTAS</t>
  </si>
  <si>
    <t>31616 SALVAVIDAS</t>
  </si>
  <si>
    <t>11401 SECRETARIO(A) ADMINISTRATIVO(A) I</t>
  </si>
  <si>
    <t>11402 SECRETARIO(A) ADMINISTRATIVO(A) II</t>
  </si>
  <si>
    <t>11403 SECRETARIO(A) ADMINISTRATIVO(A) III</t>
  </si>
  <si>
    <t>11404 SECRETARIO(A) ADMINISTRATIVO(A) IV</t>
  </si>
  <si>
    <t>11405 SECRETARIO(A) ADMINISTRATIVO(A) V</t>
  </si>
  <si>
    <t>74125 SECRETARIO(A) CONFIDENCIAL</t>
  </si>
  <si>
    <t>72110 SECRETARIO(A) DE LA JUNTA DE SUBASTAS</t>
  </si>
  <si>
    <t>11426 SECRETARIO(A) DE RECORD</t>
  </si>
  <si>
    <t>11431 SECRETARIO(A) DEL PRESIDENTE DE LA JUNTA DE SINDICOS</t>
  </si>
  <si>
    <t>11409 SECRETARIO(A) DEL RECTOR DE COLEGIO UNIVIVERSITARIO</t>
  </si>
  <si>
    <t>11411 SECRETARIO(A) DEL RECTOR DE RECINTO</t>
  </si>
  <si>
    <t>71320 SECRETARIO(A) EJECUTIVO JUNTA DE GOBIERNO</t>
  </si>
  <si>
    <t>11406 SECRETARIO(A) EJECUTIVO(A) I</t>
  </si>
  <si>
    <t>11407 SECRETARIO(A) EJECUTIVO(A) II</t>
  </si>
  <si>
    <t>73201 SECRETARIO(A) JUNTA ADMINISTRATIVA</t>
  </si>
  <si>
    <t>73101 SECRETARIO(A) JUNTA UNIVERSITARIA</t>
  </si>
  <si>
    <t>73301 SECRETARIO(A) SENADO ACADEMICO</t>
  </si>
  <si>
    <t>73302 SECRETARIO(A) SENADO ACADEMICO Y JUNTA ADMINISTRATIVA</t>
  </si>
  <si>
    <t>24311 SOLDADOR(A)</t>
  </si>
  <si>
    <t>41241 SONOGRAFISTA</t>
  </si>
  <si>
    <t>41190 SOPLADOR(A) DE VIDRIO</t>
  </si>
  <si>
    <t>17219 SUBDIRECTOR(A) DE CONTABILIDAD CENTRAL</t>
  </si>
  <si>
    <t>15221 SUBDIRECTOR(A) DE DESARROLLO DE TECNOLOGIAS DE INFORMACION</t>
  </si>
  <si>
    <t>17418 SUBDIRECTOR(A) DE FINANZAS I</t>
  </si>
  <si>
    <t>17419 SUBDIRECTOR(A) DE FINANZAS II</t>
  </si>
  <si>
    <t>16405 SUBDIRECTOR(A) DE PLANIFICACION Y DESARROLLO CENTRAL</t>
  </si>
  <si>
    <t>16216 SUBDIRECTOR(A) DE PRESUPUESTO I</t>
  </si>
  <si>
    <t>16180 SUBDIRECTOR(A) DE RECURSOS HUMANOS</t>
  </si>
  <si>
    <t>71325 SUBDIRECTOR(A) SISTEMA DE RETIRO</t>
  </si>
  <si>
    <t>11206 SUPERVISOR DE CENTRO DE REPRODUCCION</t>
  </si>
  <si>
    <t>32306 SUPERVISOR(A) DE ACTIVIDADES EXTRACURRICULARES</t>
  </si>
  <si>
    <t>43111 SUPERVISOR(A) DE ARTES GRAFICAS(A)</t>
  </si>
  <si>
    <t>32156 SUPERVISOR(A) DE ASISTENCIA ECONOMICA</t>
  </si>
  <si>
    <t>17131 SUPERVISOR(A) DE COBROS Y RECLAMACIONES</t>
  </si>
  <si>
    <t>12111 SUPERVISOR(A) DE COMPRAS I</t>
  </si>
  <si>
    <t>12112 SUPERVISOR(A) DE COMPRAS II</t>
  </si>
  <si>
    <t>21106 SUPERVISOR(A) DE CONSERJES I</t>
  </si>
  <si>
    <t>21107 SUPERVISOR(A) DE CONSERJES II</t>
  </si>
  <si>
    <t>24136 SUPERVISOR(A) DE CONSTRUCCION I</t>
  </si>
  <si>
    <t>24137 SUPERVISOR(A) DE CONSTRUCCION II</t>
  </si>
  <si>
    <t>17213 SUPERVISOR(A) DE CONTABILIDAD DEL SISTEMA DE RETIRO</t>
  </si>
  <si>
    <t>15116 SUPERVISOR(A) DE CONTROL DE OPERACIONES</t>
  </si>
  <si>
    <t>24206 SUPERVISOR(A) DE ELECTRICISTAS</t>
  </si>
  <si>
    <t>24516 SUPERVISOR(A) DE ENCUADERNACION</t>
  </si>
  <si>
    <t>31121 SUPERVISOR(A) DE ENFERMEROS(AS)</t>
  </si>
  <si>
    <t>22106 SUPERVISOR(A) DE GUARDIANES</t>
  </si>
  <si>
    <t>14316 SUPERVISOR(A) DE HOSPEDAJES PRIVADOS</t>
  </si>
  <si>
    <t>24536 SUPERVISOR(A) DE IMPRENTA</t>
  </si>
  <si>
    <t>22126 SUPERVISOR(A) DE INVESTIGACIONES</t>
  </si>
  <si>
    <t>23216 SUPERVISOR(A) DE JARDINERIA</t>
  </si>
  <si>
    <t>41111 SUPERVISOR(A) DE LA CASA DE ANIMALES</t>
  </si>
  <si>
    <t>12211 SUPERVISOR(A) DE LA PROPIEDAD</t>
  </si>
  <si>
    <t>41171 SUPERVISOR(A) DE LABORATORIO DE CITOGENETICA</t>
  </si>
  <si>
    <t>43316 SUPERVISOR(A) DE LABORATORIO FOTOGRAFICO</t>
  </si>
  <si>
    <t>23111 SUPERVISOR(A) DE MANTENIMIENTO DE EDIFICIOS I</t>
  </si>
  <si>
    <t>23112 SUPERVISOR(A) DE MANTENIMIENTO DE EDIFICIOS II</t>
  </si>
  <si>
    <t>41221 SUPERVISOR(A) DE MEDICINA NUCLEAR</t>
  </si>
  <si>
    <t>43406 SUPERVISOR(A) DE MICROFILMACION</t>
  </si>
  <si>
    <t>24616 SUPERVISOR(A) DE OPERACIONES Y MANTENIMIENTO</t>
  </si>
  <si>
    <t>15136 SUPERVISOR(A) DE OPERADORES DE COMPUTADORES ELECTRONICOS</t>
  </si>
  <si>
    <t>11216 SUPERVISOR(A) DE OPERADORES DE CUADRO TELEFONICO</t>
  </si>
  <si>
    <t>26221 SUPERVISOR(A) DE ORNAMENTACION PANORAMICA</t>
  </si>
  <si>
    <t>24531 SUPERVISOR(A) DE PRODUCCION DE IMPRENTA</t>
  </si>
  <si>
    <t>43236 SUPERVISOR(A) DE RADIO Y/O TELEVISION</t>
  </si>
  <si>
    <t>17116 SUPERVISOR(A) DE RECAUDACIONES</t>
  </si>
  <si>
    <t>14326 SUPERVISOR(A) DE RESIDENCIAS</t>
  </si>
  <si>
    <t>21211 SUPERVISOR(A) DE SERVICIO DE ALIMENTOS</t>
  </si>
  <si>
    <t>43221 SUPERVISOR(A) DE SERVICIOS AUDIOVISUALES</t>
  </si>
  <si>
    <t>24340 SUPERVISOR(A) DE SISTEMAS DE REFRIGERACION Y AIRE ACONDICIONADO</t>
  </si>
  <si>
    <t>24313 SUPERVISOR(A) DE SOLDADORES</t>
  </si>
  <si>
    <t>12116 SUPERVISOR(A) DE SUMINISTROS</t>
  </si>
  <si>
    <t>24416 SUPERVISOR(A) DE TALLER AUTOMOTRIZ</t>
  </si>
  <si>
    <t>24420 SUPERVISOR(A) DE TRANSPORTACION</t>
  </si>
  <si>
    <t>16308 SUPERVISOR(A) SISTEMAS Y PROCEDIMIENTOS</t>
  </si>
  <si>
    <t>13227 SUPERVISOR(A) UNIDAD DE ACTAS Y RECORDS</t>
  </si>
  <si>
    <t>41245 TECNICO DE ENCEFALOGRAMA</t>
  </si>
  <si>
    <t>31306 TECNICO DE FARMACIA</t>
  </si>
  <si>
    <t>41200 TECNICO EN CUIDADO RESPIRATORIO</t>
  </si>
  <si>
    <t>41195 TECNICO OFTALMICO</t>
  </si>
  <si>
    <t>24405 TECNICO(A) AUTOMOTRIZ</t>
  </si>
  <si>
    <t>43101 TECNICO(A) DE ARTES GRAFICAS</t>
  </si>
  <si>
    <t>43257 TECNICO(A) DE CONTROL/LOCUTOR</t>
  </si>
  <si>
    <t>41133 TECNICO(A) DE ECOCARDIOGRAFIA</t>
  </si>
  <si>
    <t>41131 TECNICO(A) DE ELECTROCARDIOGRAFIA</t>
  </si>
  <si>
    <t>31801 TECNICO(A) DE EPIDEMIOLOGIA</t>
  </si>
  <si>
    <t>24368 TECNICO(A) DE EQUIPO AUDIOVISUAL I</t>
  </si>
  <si>
    <t>24369 TECNICO(A) DE EQUIPO AUDIOVISUAL II</t>
  </si>
  <si>
    <t>24408 TECNICO(A) DE EQUIPO PESADO</t>
  </si>
  <si>
    <t>24521 TECNICO(A) DE FOTOLITOGRAFIA</t>
  </si>
  <si>
    <t>26106 TECNICO(A) DE INGENIERIA</t>
  </si>
  <si>
    <t>24356 TECNICO(A) DE INSTRUMENTACION</t>
  </si>
  <si>
    <t>42116 TECNICO(A) DE INVESTIGACIONES CIENTIFICAS</t>
  </si>
  <si>
    <t>42141 TECNICO(A) DE INVESTIGACIONES CLINICAS</t>
  </si>
  <si>
    <t>41126 TECNICO(A) DE LABORATORIO DE IDIOMAS</t>
  </si>
  <si>
    <t>41116 TECNICO(A) DE LABORATORIO I</t>
  </si>
  <si>
    <t>41117 TECNICO(A) DE LABORATORIO II</t>
  </si>
  <si>
    <t>43401 TECNICO(A) DE MICROFILMACION</t>
  </si>
  <si>
    <t>41185 TECNICO(A) DE PERFUSION</t>
  </si>
  <si>
    <t>43241 TECNICO(A) DE PRODUCCION AUDIOVISUAL</t>
  </si>
  <si>
    <t>41216 TECNICO(A) DE RADIOTERAPIA</t>
  </si>
  <si>
    <t>31706 TECNICO(A) DE RECORDS MEDICOS</t>
  </si>
  <si>
    <t>24316 TECNICO(A) DE REFRIGERACION Y AIRE ACONDICIONADO   I</t>
  </si>
  <si>
    <t>24317 TECNICO(A) DE REFRIGERACION Y AIRE ACONDICIONADO   II</t>
  </si>
  <si>
    <t>43216 TECNICO(A) DE SERVICIOS AUDIOVISUALES</t>
  </si>
  <si>
    <t>32241 TECNICO(A) DE SERVICIOS SOCIALES I</t>
  </si>
  <si>
    <t>32242 TECNICO(A) DE SERVICIOS SOCIALES II</t>
  </si>
  <si>
    <t>31811 TECNICO(A) DE SUMINISTROS ESTERILES</t>
  </si>
  <si>
    <t>15241 TECNICO(A) DE TECNOLOGIAS DE INFORMACION</t>
  </si>
  <si>
    <t>43211 TECNICO(A) DE TELEVISION I</t>
  </si>
  <si>
    <t>43212 TECNICO(A) DE TELEVISION II</t>
  </si>
  <si>
    <t>31211 TECNICO(A) DENTAL</t>
  </si>
  <si>
    <t>41211 TECNICO(A) EN RADIOLOGIA</t>
  </si>
  <si>
    <t>13521 TECNICO(A) LEGAL</t>
  </si>
  <si>
    <t>41151 TECNICO(A) QUIRURGICO(A)</t>
  </si>
  <si>
    <t>41220 TECNOLOGO EN MEDICINA NUCLEAR</t>
  </si>
  <si>
    <t>41212 TECNOLOGO RADIOLOGICO EN IMAGENES DE DIAGNOSTICO Y TRATAMIENTO</t>
  </si>
  <si>
    <t>41235 TECNOLOGO(A) EN SALUD ANIMAL I</t>
  </si>
  <si>
    <t>41236 TECNOLOGO(A) EN SALUD ANIMAL II</t>
  </si>
  <si>
    <t>41237 TECNOLOGO(A) EN SALUD ANIMAL III</t>
  </si>
  <si>
    <t>41206 TECNOLOGO(A) MEDICO I</t>
  </si>
  <si>
    <t>41207 TECNOLOGO(A) MEDICO II</t>
  </si>
  <si>
    <t>41208 TECNOLOGO(A) MEDICO III</t>
  </si>
  <si>
    <t>41209 TECNOLOGO(A) MEDICO IV</t>
  </si>
  <si>
    <t>31526 TERAPISTA DEL HABLA/LENGUAJE</t>
  </si>
  <si>
    <t>31506 TERAPISTA FISICO</t>
  </si>
  <si>
    <t>31516 TERAPISTA OCUPACIONAL</t>
  </si>
  <si>
    <t>90161 TRABAJADOR SOCIAL I</t>
  </si>
  <si>
    <t>90162 TRABAJADOR SOCIAL II</t>
  </si>
  <si>
    <t>90163 TRABAJADOR SOCIAL III</t>
  </si>
  <si>
    <t>90164 TRABAJADOR SOCIAL IV</t>
  </si>
  <si>
    <t>23101 TRABAJADOR(A)</t>
  </si>
  <si>
    <t>23104 TRABAJADOR(A) DE CONSERVACION</t>
  </si>
  <si>
    <t>23201 TRABAJADOR(A) DE GRANJA</t>
  </si>
  <si>
    <t>41101 TRABAJADOR(A) DE LABORATORIO</t>
  </si>
  <si>
    <t>21113 TRABAJADOR(A) DE MANTENIMIENTO I</t>
  </si>
  <si>
    <t>21114 TRABAJADOR(A) DE MANTENIMIENTO II</t>
  </si>
  <si>
    <t>21201 TRABAJADOR(A) DE SERVICIO DE ALIMENTOS</t>
  </si>
  <si>
    <t>21301 TRABAJADOR(A) DE SERVICIOS DOMESTICOS</t>
  </si>
  <si>
    <t>13316 TRADUCTOR(A)</t>
  </si>
  <si>
    <t>11311 TRANSCRIPTOR(A)</t>
  </si>
  <si>
    <t>75458 VICEPRESIDENTE(A) ASOCIADO</t>
  </si>
  <si>
    <t>71330 VICEPRESIDENTE(A) ASUNTOS ACADEMICOS</t>
  </si>
  <si>
    <t>75460 VICEPRESIDENTE(A) AUXILIAR</t>
  </si>
  <si>
    <t>71335 VICEPRESIDENTE(A) INVESTIGACION Y TECNOLOGIA</t>
  </si>
  <si>
    <t>74130 VIGILANTE RESIDENCIA DEL PRESIDENTE</t>
  </si>
  <si>
    <t>MECANICO(A) DE EQUIPO DENTAL</t>
  </si>
  <si>
    <t>MECANICO(A) DE EQUIPO MEDICO</t>
  </si>
  <si>
    <t>MECANICO(A) ELECTRONICO</t>
  </si>
  <si>
    <t>MECANICO(A) I</t>
  </si>
  <si>
    <t>MECANICO(A) II</t>
  </si>
  <si>
    <t>MECANOGRAFO(A) ADMINISTRATIVO(A) I</t>
  </si>
  <si>
    <t>MECANOGRAFO(A) ADMINISTRATIVO(A) II</t>
  </si>
  <si>
    <t>MECANOGRAFO(A) ADMINISTRATIVO(A) III</t>
  </si>
  <si>
    <t>MECANOGRAFO(A) ADMINISTRATIVO(A) IV</t>
  </si>
  <si>
    <t>MEDICO</t>
  </si>
  <si>
    <t>MENSAJERO(A) I</t>
  </si>
  <si>
    <t>MENSAJERO(A) II</t>
  </si>
  <si>
    <t>MENSAJERO(A) MOTORISTA</t>
  </si>
  <si>
    <t>OFICIAL ADMINISTRATIVO I</t>
  </si>
  <si>
    <t>OFICIAL ADMINISTRATIVO II</t>
  </si>
  <si>
    <t>OFICIAL ADMINISTRATIVO III</t>
  </si>
  <si>
    <t>OFICIAL AUXILIAR DE ADMISIONES</t>
  </si>
  <si>
    <t>OFICIAL CUMP E INTEG EN INVEST CENTRAL</t>
  </si>
  <si>
    <t>OFICIAL DE ADMISIONES I</t>
  </si>
  <si>
    <t>OFICIAL DE ADMISIONES II</t>
  </si>
  <si>
    <t>OFICIAL DE ADMISIONES III</t>
  </si>
  <si>
    <t>OFICIAL DE ADMISIONES IV</t>
  </si>
  <si>
    <t>OFICIAL DE ANOTACIONES</t>
  </si>
  <si>
    <t>NOTIFICACIÓN DE CAMBIO Y TRANSACCIÓN DE PERSONAL</t>
  </si>
  <si>
    <t>15.  Escala de Retribución (cat, nivel, quinquenio)</t>
  </si>
  <si>
    <t xml:space="preserve">16. Facultad, Departamento, Decanato, Oficina </t>
  </si>
  <si>
    <t>18. Título/Rango</t>
  </si>
  <si>
    <t xml:space="preserve">19. Tipo de Nombramiento </t>
  </si>
  <si>
    <t>20. Número de Puesto</t>
  </si>
  <si>
    <t xml:space="preserve">21. Clase de Servicio </t>
  </si>
  <si>
    <t xml:space="preserve">TRASLADO </t>
  </si>
  <si>
    <t>GRADO ASOCIADO</t>
  </si>
  <si>
    <t>BACHILLERATO</t>
  </si>
  <si>
    <t>MAESTRIA</t>
  </si>
  <si>
    <t>DOCTORADO</t>
  </si>
  <si>
    <t xml:space="preserve">CUARTO AÑO     </t>
  </si>
  <si>
    <t>CUARTO AÑO Y CURSO</t>
  </si>
  <si>
    <t>SEXTO GRADO</t>
  </si>
  <si>
    <t>OTRO</t>
  </si>
  <si>
    <t>CONFIANZA</t>
  </si>
  <si>
    <t>CONTRATO DE SERVICIOS</t>
  </si>
  <si>
    <t>CSP - JUBILADO</t>
  </si>
  <si>
    <t>GEOGRAPHICAL FULL TIME</t>
  </si>
  <si>
    <t>JORNAL - SEA</t>
  </si>
  <si>
    <t>TAREA PARCIAL</t>
  </si>
  <si>
    <t>DOCENTE</t>
  </si>
  <si>
    <t>NO-DOCENTE</t>
  </si>
  <si>
    <t>DOCENTE ADMINISTRATIVO</t>
  </si>
  <si>
    <t xml:space="preserve">DOCENTE DIVULGACION </t>
  </si>
  <si>
    <t>DOCENTE ENSEÑANZA</t>
  </si>
  <si>
    <t>DOCENTE INVESTIGACION</t>
  </si>
  <si>
    <t>OFICIAL DE ASISTENCIA ECONOMICA I</t>
  </si>
  <si>
    <t>OFICIAL DE ASISTENCIA ECONOMICA II</t>
  </si>
  <si>
    <t>OFICIAL DE ASISTENCIA ECONOMICA III</t>
  </si>
  <si>
    <t>OFICIAL DE ASISTENCIA ECONOMICA IV</t>
  </si>
  <si>
    <t>OFICIAL DE ASISTENCIA ECONOMICA V</t>
  </si>
  <si>
    <t>OFICIAL DE ASUNTOS ESTUDIANTILES I</t>
  </si>
  <si>
    <t>OFICIAL DE COBROS Y RECLAMACIONES</t>
  </si>
  <si>
    <t>OFICIAL DE CONTROL</t>
  </si>
  <si>
    <t>OFICIAL DE CONVALIDACIONES</t>
  </si>
  <si>
    <t>OFICIAL DE CUMPLIMIENTO</t>
  </si>
  <si>
    <t>OFICIAL DE ESTADISTICAS</t>
  </si>
  <si>
    <t>OFICIAL DE EVALUACION DE EXPEDIENTES ACADEMICOS</t>
  </si>
  <si>
    <t>OFICIAL DE FINANZAS I</t>
  </si>
  <si>
    <t>OFICIAL DE FINANZAS II</t>
  </si>
  <si>
    <t>OFICIAL DE INFORMACION</t>
  </si>
  <si>
    <t>OFICIAL DE INVESTIGACIONES I</t>
  </si>
  <si>
    <t>OFICIAL DE INVESTIGACIONES II</t>
  </si>
  <si>
    <t>OFICIAL DE INVESTIGACIONES III</t>
  </si>
  <si>
    <t>OFICIAL DE INVESTIGACIONES Y TRANSACCIONES</t>
  </si>
  <si>
    <t>OFICIAL DE LA JUNTA DE DONACIONES ANATOMICAS</t>
  </si>
  <si>
    <t>AJUSTE SALARIO BASE DOCENTE</t>
  </si>
  <si>
    <t>MEDICARE_ER</t>
  </si>
  <si>
    <t>Quinquenios  Retenidos</t>
  </si>
  <si>
    <t>14. Exento</t>
  </si>
  <si>
    <t>28. Observaciones:</t>
  </si>
  <si>
    <t>24. Cantidad a pagarse (mensual o por periodo de acuerdo al elemento de pago)</t>
  </si>
  <si>
    <t>13. Efect. I-9 (mm/dd/yyyy)</t>
  </si>
  <si>
    <t>UNIDAD</t>
  </si>
  <si>
    <t>Bonificación Preparación Académica</t>
  </si>
  <si>
    <t>No exento</t>
  </si>
  <si>
    <t>SALARIO POR HORA</t>
  </si>
  <si>
    <t>17.  Cuenta Default de la Organización</t>
  </si>
  <si>
    <t>2. Número de Empleado:</t>
  </si>
  <si>
    <t xml:space="preserve"> Horas Semanales:</t>
  </si>
  <si>
    <t>5. Preparación Académica:</t>
  </si>
  <si>
    <t xml:space="preserve">8. Fecha de Terminación: </t>
  </si>
  <si>
    <t>Sí</t>
  </si>
  <si>
    <t>23. Cuenta a Afectarse</t>
  </si>
  <si>
    <t xml:space="preserve">25. Salario Base Institucional Anual </t>
  </si>
  <si>
    <t>27.  Desglose de Salario Fuera de Escala</t>
  </si>
  <si>
    <t xml:space="preserve">    Fecha</t>
  </si>
  <si>
    <t>Director de Departamento
 o Sección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</si>
  <si>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</si>
  <si>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</si>
  <si>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</si>
  <si>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</si>
  <si>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</si>
  <si>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</si>
  <si>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</si>
  <si>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</si>
  <si>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</si>
  <si>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</si>
  <si>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</si>
  <si>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</si>
  <si>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</si>
  <si>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</si>
  <si>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</si>
  <si>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</si>
  <si>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</si>
  <si>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</si>
  <si>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</si>
  <si>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</si>
  <si>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</si>
  <si>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</si>
  <si>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</si>
  <si>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</si>
  <si>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</si>
  <si>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</si>
  <si>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</si>
  <si>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</si>
  <si>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</si>
  <si>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</si>
  <si>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</si>
  <si>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</si>
  <si>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</si>
  <si>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</si>
  <si>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</si>
  <si>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</si>
  <si>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</si>
  <si>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</si>
  <si>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</si>
  <si>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</si>
  <si>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</si>
  <si>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</si>
  <si>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</si>
  <si>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</si>
  <si>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</si>
  <si>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</si>
  <si>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</si>
  <si>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</si>
  <si>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</si>
  <si>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</si>
  <si>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</si>
  <si>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</si>
  <si>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</si>
  <si>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</si>
  <si>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</si>
  <si>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</si>
  <si>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</si>
  <si>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</si>
  <si>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</si>
  <si>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</si>
  <si>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</si>
  <si>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</si>
  <si>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</si>
  <si>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</si>
  <si>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</si>
  <si>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</si>
  <si>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</si>
  <si>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</si>
  <si>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</si>
  <si>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</si>
  <si>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</si>
  <si>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</si>
  <si>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</si>
  <si>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</si>
  <si>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</si>
  <si>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</si>
  <si>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</si>
  <si>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</si>
  <si>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</si>
  <si>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</si>
  <si>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</si>
  <si>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</si>
  <si>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</si>
  <si>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</si>
  <si>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</si>
  <si>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</si>
  <si>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</si>
  <si>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</si>
  <si>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</si>
  <si>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</si>
  <si>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</si>
  <si>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</si>
  <si>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</si>
  <si>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</si>
  <si>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</si>
  <si>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</si>
  <si>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</si>
  <si>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</si>
  <si>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</si>
  <si>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</si>
  <si>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</si>
  <si>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</si>
  <si>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</si>
  <si>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</si>
  <si>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</si>
  <si>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</si>
  <si>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</si>
  <si>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</si>
  <si>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</si>
  <si>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</si>
  <si>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</si>
  <si>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</si>
  <si>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</si>
  <si>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</si>
  <si>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</si>
  <si>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</si>
  <si>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</si>
  <si>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</si>
  <si>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</si>
  <si>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</si>
  <si>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</si>
  <si>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</si>
  <si>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</si>
  <si>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</si>
  <si>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</si>
  <si>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</si>
  <si>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</si>
  <si>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</si>
  <si>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</si>
  <si>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</si>
  <si>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</si>
  <si>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</si>
  <si>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</si>
  <si>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</si>
  <si>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</si>
  <si>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</si>
  <si>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</si>
  <si>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</si>
  <si>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</si>
  <si>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</si>
  <si>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</si>
  <si>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</si>
  <si>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</si>
  <si>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</si>
  <si>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</si>
  <si>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</si>
  <si>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</si>
  <si>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</si>
  <si>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</si>
  <si>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</si>
  <si>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</si>
  <si>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</si>
  <si>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</si>
  <si>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</si>
  <si>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</si>
  <si>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</si>
  <si>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</si>
  <si>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</si>
  <si>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</si>
  <si>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</si>
  <si>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</si>
  <si>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</si>
  <si>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</si>
  <si>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</si>
  <si>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</si>
  <si>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</si>
  <si>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</si>
  <si>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</si>
  <si>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</si>
  <si>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</si>
  <si>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</si>
  <si>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</si>
  <si>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</si>
  <si>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</si>
  <si>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</si>
  <si>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</si>
  <si>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</si>
  <si>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</si>
  <si>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</si>
  <si>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</si>
  <si>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</si>
  <si>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</si>
  <si>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</si>
  <si>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</si>
  <si>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</si>
  <si>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</si>
  <si>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</si>
  <si>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</si>
  <si>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</si>
  <si>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</si>
  <si>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</si>
  <si>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</si>
  <si>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</si>
  <si>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</si>
  <si>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</si>
  <si>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</si>
  <si>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</si>
  <si>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</si>
  <si>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</si>
  <si>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</si>
  <si>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</si>
  <si>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</si>
  <si>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</si>
  <si>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</si>
  <si>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</si>
  <si>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</si>
  <si>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</si>
  <si>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</si>
  <si>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</si>
  <si>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</si>
  <si>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</si>
  <si>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</si>
  <si>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</si>
  <si>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</si>
  <si>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</si>
  <si>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</si>
  <si>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</si>
  <si>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</si>
  <si>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</si>
  <si>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</si>
  <si>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</si>
  <si>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</si>
  <si>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</si>
  <si>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</si>
  <si>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</si>
  <si>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</si>
  <si>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</si>
  <si>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</si>
  <si>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</si>
  <si>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</si>
  <si>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</si>
  <si>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</si>
  <si>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</si>
  <si>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</si>
  <si>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</si>
  <si>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</si>
  <si>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</si>
  <si>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</si>
  <si>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</si>
  <si>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</si>
  <si>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</si>
  <si>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</si>
  <si>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</si>
  <si>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</si>
  <si>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</si>
  <si>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</si>
  <si>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</si>
  <si>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</si>
  <si>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</si>
  <si>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</si>
  <si>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</si>
  <si>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</si>
  <si>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</si>
  <si>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</si>
  <si>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</si>
  <si>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>2010600000000 Planificacion y Desarrollo Fisico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</si>
  <si>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</si>
  <si>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</si>
  <si>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</si>
  <si>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</si>
  <si>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</si>
  <si>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</si>
  <si>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</si>
  <si>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</si>
  <si>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</si>
  <si>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</si>
  <si>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</si>
  <si>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</si>
  <si>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</si>
  <si>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</si>
  <si>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</si>
  <si>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</si>
  <si>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</si>
  <si>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2010700000000 Procurador(a) Estudiantil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</si>
  <si>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</si>
  <si>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</si>
  <si>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</si>
  <si>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</si>
  <si>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</si>
  <si>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</si>
  <si>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</si>
  <si>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</si>
  <si>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</si>
  <si>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</si>
  <si>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</si>
  <si>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</si>
  <si>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</si>
  <si>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</si>
  <si>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</si>
  <si>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</si>
  <si>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>2010800000000 Asesoria Juridica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</si>
  <si>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</si>
  <si>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</si>
  <si>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</si>
  <si>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</si>
  <si>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</si>
  <si>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</si>
  <si>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</si>
  <si>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</si>
  <si>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</si>
  <si>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</si>
  <si>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</si>
  <si>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</si>
  <si>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</si>
  <si>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</si>
  <si>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>2010900000000 Proteccion Ambiental y Seguridad Ocupacional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</si>
  <si>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</si>
  <si>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</si>
  <si>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</si>
  <si>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</si>
  <si>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</si>
  <si>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</si>
  <si>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</si>
  <si>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</si>
  <si>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</si>
  <si>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UPR_JUNTA_DE_GOBIERNO</t>
  </si>
  <si>
    <t>401090101000000 Primates RCM</t>
  </si>
  <si>
    <t>301331005020000 EEA - Servicios Tecnicos</t>
  </si>
  <si>
    <t>301331105010000 SEA -Medios Educativos</t>
  </si>
  <si>
    <t>2010901000000 Servicios de Alimentos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</si>
  <si>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</si>
  <si>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</si>
  <si>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</si>
  <si>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</si>
  <si>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</si>
  <si>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</si>
  <si>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</si>
  <si>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</si>
  <si>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</si>
  <si>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UPR_SISTEMA_DE_RETIRO</t>
  </si>
  <si>
    <t>401090102000000 Primates Sabana Seca</t>
  </si>
  <si>
    <t>301331006000000 EEA - Recursos Humanos</t>
  </si>
  <si>
    <t>301331105010100 SEA - Imprenta</t>
  </si>
  <si>
    <t>2011000000000 Tecnologias Academicas y Administrativas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</si>
  <si>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</si>
  <si>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</si>
  <si>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</si>
  <si>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</si>
  <si>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</si>
  <si>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</si>
  <si>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</si>
  <si>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</si>
  <si>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</si>
  <si>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401090103000000 Primates Cayo Santiago</t>
  </si>
  <si>
    <t>301331006010000 EEA - Nominas</t>
  </si>
  <si>
    <t>301331105020000 SEA -Centro Tecnologia Informacion y Educacion a Distancia</t>
  </si>
  <si>
    <t>2011100000000 Seguridad y Manejo de Riesgos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</si>
  <si>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</si>
  <si>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</si>
  <si>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</si>
  <si>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</si>
  <si>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</si>
  <si>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</si>
  <si>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</si>
  <si>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</si>
  <si>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</si>
  <si>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401090200000000 Centro de Recursos Animales</t>
  </si>
  <si>
    <t>301331006020000 EEA - Beneficios</t>
  </si>
  <si>
    <t>301331105030000 SEA -Recursos Externos</t>
  </si>
  <si>
    <t>2011200000000 Teatro de la UPR y Actividades Culturales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</si>
  <si>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</si>
  <si>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</si>
  <si>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</si>
  <si>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</si>
  <si>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</si>
  <si>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</si>
  <si>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</si>
  <si>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</si>
  <si>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</si>
  <si>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401090300000000 Programa de Neurosida</t>
  </si>
  <si>
    <t>301331006030000 EEA - Nombramientos y Cambios</t>
  </si>
  <si>
    <t>301331105040000 SEA - Lider de area de Juventudes y Clubes 4 H</t>
  </si>
  <si>
    <t>2011300000000 Museo de Historia, Antropologia y Arte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</si>
  <si>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</si>
  <si>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</si>
  <si>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</si>
  <si>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</si>
  <si>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</si>
  <si>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</si>
  <si>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</si>
  <si>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</si>
  <si>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</si>
  <si>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</si>
  <si>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</si>
  <si>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401100000000000 Disposiciones de Cuerpos, organos y Tejidos Humanos</t>
  </si>
  <si>
    <t>301331006040000 EEA - Licencias</t>
  </si>
  <si>
    <t>301331105050000 SEA - Lider de Area de Desarrollo Recursos de la Comunidad</t>
  </si>
  <si>
    <t>2011301000000 Centro Investigaciones Arqueologicas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</si>
  <si>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</si>
  <si>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</si>
  <si>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</si>
  <si>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</si>
  <si>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</si>
  <si>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</si>
  <si>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</si>
  <si>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</si>
  <si>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</si>
  <si>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401110000000000 Programas Subvencionados</t>
  </si>
  <si>
    <t>301331006050000 EEA - Clasificacion y Reclutamiento</t>
  </si>
  <si>
    <t>301331105060000 SEA - Lider de area de Ciencias de la Familia y el Consumidor</t>
  </si>
  <si>
    <t>2011400000000 Instituto de Estudios Hostosianos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</si>
  <si>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</si>
  <si>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</si>
  <si>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</si>
  <si>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</si>
  <si>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</si>
  <si>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</si>
  <si>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</si>
  <si>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</si>
  <si>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</si>
  <si>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</si>
  <si>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401110100000000 OPS Administracion Financiera</t>
  </si>
  <si>
    <t>301331007000000 Sub Adjuntas</t>
  </si>
  <si>
    <t>301331105060100 PEAN Caguas</t>
  </si>
  <si>
    <t>2011500000000 Ley ADA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</si>
  <si>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</si>
  <si>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</si>
  <si>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</si>
  <si>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</si>
  <si>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</si>
  <si>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</si>
  <si>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</si>
  <si>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</si>
  <si>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</si>
  <si>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</si>
  <si>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401110200000000 OPS Desarrollo Programas Subvencionados</t>
  </si>
  <si>
    <t>301331008000000 Sub Corozal</t>
  </si>
  <si>
    <t>301331105060200 PEAN Arecibo</t>
  </si>
  <si>
    <t>2013000000000 Asuntos Academicos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</si>
  <si>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</si>
  <si>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</si>
  <si>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</si>
  <si>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</si>
  <si>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</si>
  <si>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</si>
  <si>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</si>
  <si>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</si>
  <si>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</si>
  <si>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</si>
  <si>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401110300000000 CRAIC</t>
  </si>
  <si>
    <t>301331009000000 Sub Juana Diaz</t>
  </si>
  <si>
    <t>301331105060300 PEAN San Juan</t>
  </si>
  <si>
    <t>2013001000000 Planificacion Academica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</si>
  <si>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</si>
  <si>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</si>
  <si>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</si>
  <si>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</si>
  <si>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</si>
  <si>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</si>
  <si>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</si>
  <si>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</si>
  <si>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</si>
  <si>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</si>
  <si>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401120000000000 Plan de Compensacion Diferida</t>
  </si>
  <si>
    <t>301331010000000 Sub Gurabo</t>
  </si>
  <si>
    <t>301331105060400 PEAN Toa Baja</t>
  </si>
  <si>
    <t>2013002000000 Centro de Excelencia Academica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</si>
  <si>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</si>
  <si>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</si>
  <si>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</si>
  <si>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</si>
  <si>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</si>
  <si>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</si>
  <si>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</si>
  <si>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</si>
  <si>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</si>
  <si>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</si>
  <si>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401130000000000 Procurador Estudiantil</t>
  </si>
  <si>
    <t>301331011000000 Sub Isabela</t>
  </si>
  <si>
    <t>301331105060500 PEAN Ponce</t>
  </si>
  <si>
    <t>2013003000000 Estudios de Honor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</si>
  <si>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</si>
  <si>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</si>
  <si>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</si>
  <si>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</si>
  <si>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</si>
  <si>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</si>
  <si>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</si>
  <si>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</si>
  <si>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</si>
  <si>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</si>
  <si>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</si>
  <si>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</si>
  <si>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</si>
  <si>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2013004000000 Admisiones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</si>
  <si>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</si>
  <si>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</si>
  <si>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</si>
  <si>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</si>
  <si>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</si>
  <si>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</si>
  <si>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</si>
  <si>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</si>
  <si>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</si>
  <si>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</si>
  <si>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</si>
  <si>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</si>
  <si>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</si>
  <si>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</si>
  <si>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2013004010000 Proyectos Especiales Asuntos Academicos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</si>
  <si>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</si>
  <si>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</si>
  <si>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</si>
  <si>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</si>
  <si>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</si>
  <si>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</si>
  <si>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</si>
  <si>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</si>
  <si>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</si>
  <si>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</si>
  <si>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</si>
  <si>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</si>
  <si>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</si>
  <si>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</si>
  <si>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2013006000000 Registrador(a)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</si>
  <si>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</si>
  <si>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</si>
  <si>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</si>
  <si>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</si>
  <si>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</si>
  <si>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</si>
  <si>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</si>
  <si>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</si>
  <si>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</si>
  <si>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</si>
  <si>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</si>
  <si>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</si>
  <si>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</si>
  <si>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</si>
  <si>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2013006010000 Servicios Administrativos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</si>
  <si>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</si>
  <si>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</si>
  <si>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</si>
  <si>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</si>
  <si>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</si>
  <si>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</si>
  <si>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</si>
  <si>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</si>
  <si>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</si>
  <si>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</si>
  <si>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</si>
  <si>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</si>
  <si>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</si>
  <si>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</si>
  <si>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2013006020000 Horarios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</si>
  <si>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</si>
  <si>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</si>
  <si>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</si>
  <si>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</si>
  <si>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</si>
  <si>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</si>
  <si>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</si>
  <si>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</si>
  <si>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</si>
  <si>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</si>
  <si>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</si>
  <si>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</si>
  <si>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</si>
  <si>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2013006030000 Expedientes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</si>
  <si>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</si>
  <si>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</si>
  <si>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</si>
  <si>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</si>
  <si>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</si>
  <si>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</si>
  <si>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</si>
  <si>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</si>
  <si>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</si>
  <si>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</si>
  <si>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401300201000000 Acreditacion</t>
  </si>
  <si>
    <t>301160000000000 NCAA</t>
  </si>
  <si>
    <t>301331013010103 EEA - Centro Cibernarium</t>
  </si>
  <si>
    <t>301331111000000 Region de Arecibo</t>
  </si>
  <si>
    <t>2013006040000 Publicaciones y Catalogos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</si>
  <si>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</si>
  <si>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</si>
  <si>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</si>
  <si>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</si>
  <si>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</si>
  <si>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</si>
  <si>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</si>
  <si>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</si>
  <si>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</si>
  <si>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401300202000000 Registraduria</t>
  </si>
  <si>
    <t>301170000000000 MuSA</t>
  </si>
  <si>
    <t>301331013010200 EEA - Servicios Tecnicos</t>
  </si>
  <si>
    <t>301331111010000 Local Arecibo</t>
  </si>
  <si>
    <t>2013006050000 Grados y Diplomas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</si>
  <si>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</si>
  <si>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</si>
  <si>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</si>
  <si>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</si>
  <si>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</si>
  <si>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</si>
  <si>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</si>
  <si>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</si>
  <si>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</si>
  <si>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401300202010000 Matricula</t>
  </si>
  <si>
    <t>301300000000000 Asuntos Academicos</t>
  </si>
  <si>
    <t>301331013010201 EEA - Catalogacion</t>
  </si>
  <si>
    <t>301331111020000 Local Camuy</t>
  </si>
  <si>
    <t>2013006060000 Readmisiones y Traslados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</si>
  <si>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</si>
  <si>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</si>
  <si>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</si>
  <si>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</si>
  <si>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</si>
  <si>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</si>
  <si>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</si>
  <si>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</si>
  <si>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</si>
  <si>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</si>
  <si>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</si>
  <si>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</si>
  <si>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</si>
  <si>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</si>
  <si>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2013006070000 Veteranos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</si>
  <si>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</si>
  <si>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</si>
  <si>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</si>
  <si>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</si>
  <si>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</si>
  <si>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</si>
  <si>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</si>
  <si>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</si>
  <si>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</si>
  <si>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</si>
  <si>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401300202030000 Records</t>
  </si>
  <si>
    <t>301300200000000 Estudios Graduados</t>
  </si>
  <si>
    <t>301331013010203 EEA - Publicaciones</t>
  </si>
  <si>
    <t>301331111040000 Local Florida/Barceloneta</t>
  </si>
  <si>
    <t>2013007000000 Escuela Graduada de Planificacion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</si>
  <si>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</si>
  <si>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</si>
  <si>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</si>
  <si>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</si>
  <si>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</si>
  <si>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</si>
  <si>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</si>
  <si>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</si>
  <si>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</si>
  <si>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</si>
  <si>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401300203000000 Biblioteca</t>
  </si>
  <si>
    <t>301300300000000 Admisiones</t>
  </si>
  <si>
    <t>301331013020000 EEA - Laboratorio Central Analitico</t>
  </si>
  <si>
    <t>301331111050000 Local Hatillo</t>
  </si>
  <si>
    <t>2013008000000 Escuela de Comunicacion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</si>
  <si>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</si>
  <si>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</si>
  <si>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</si>
  <si>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</si>
  <si>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</si>
  <si>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</si>
  <si>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</si>
  <si>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</si>
  <si>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</si>
  <si>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</si>
  <si>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</si>
  <si>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</si>
  <si>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</si>
  <si>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2013008010000 Centro Desarrollo y Mejoramiento Ensenanza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</si>
  <si>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</si>
  <si>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</si>
  <si>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</si>
  <si>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</si>
  <si>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</si>
  <si>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</si>
  <si>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</si>
  <si>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</si>
  <si>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</si>
  <si>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</si>
  <si>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</si>
  <si>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</si>
  <si>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</si>
  <si>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2013008020000 Radio Universidad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</si>
  <si>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</si>
  <si>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</si>
  <si>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</si>
  <si>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</si>
  <si>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</si>
  <si>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</si>
  <si>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</si>
  <si>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</si>
  <si>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</si>
  <si>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</si>
  <si>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</si>
  <si>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</si>
  <si>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</si>
  <si>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2013009000000 Escuela Graduada de Ciencias y Tecnologias de la Informacion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</si>
  <si>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</si>
  <si>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</si>
  <si>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</si>
  <si>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</si>
  <si>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</si>
  <si>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</si>
  <si>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</si>
  <si>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</si>
  <si>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</si>
  <si>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</si>
  <si>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</si>
  <si>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</si>
  <si>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</si>
  <si>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2013010000000 Educacion Continua y Estudios Profesionales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</si>
  <si>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</si>
  <si>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</si>
  <si>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</si>
  <si>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</si>
  <si>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</si>
  <si>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</si>
  <si>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</si>
  <si>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</si>
  <si>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</si>
  <si>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</si>
  <si>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</si>
  <si>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</si>
  <si>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</si>
  <si>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2013010010000 Cursos Academicos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</si>
  <si>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</si>
  <si>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</si>
  <si>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</si>
  <si>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</si>
  <si>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</si>
  <si>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</si>
  <si>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</si>
  <si>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</si>
  <si>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</si>
  <si>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</si>
  <si>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</si>
  <si>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</si>
  <si>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</si>
  <si>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2013010020000 Programas Especiales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</si>
  <si>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</si>
  <si>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</si>
  <si>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</si>
  <si>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</si>
  <si>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</si>
  <si>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</si>
  <si>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</si>
  <si>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</si>
  <si>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</si>
  <si>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401300203050100 Historia de la Medicina</t>
  </si>
  <si>
    <t>301300604000000 Graduacion</t>
  </si>
  <si>
    <t>301331014010600 EEA - Areas Verdes</t>
  </si>
  <si>
    <t>301331112000000 Region de Caguas</t>
  </si>
  <si>
    <t>2013010030000 Bellos Oficios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</si>
  <si>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</si>
  <si>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</si>
  <si>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</si>
  <si>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</si>
  <si>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</si>
  <si>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</si>
  <si>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</si>
  <si>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</si>
  <si>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</si>
  <si>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</si>
  <si>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401300203050200 Salud Ashford</t>
  </si>
  <si>
    <t>301300605000000 Evaluaciones y Graduaciones</t>
  </si>
  <si>
    <t>301331014020000 EEA - Archivo</t>
  </si>
  <si>
    <t>301331112010000 Local Caguas</t>
  </si>
  <si>
    <t>2013011000000 Sistemas de Biblioteca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</si>
  <si>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</si>
  <si>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</si>
  <si>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</si>
  <si>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</si>
  <si>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</si>
  <si>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</si>
  <si>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</si>
  <si>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</si>
  <si>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</si>
  <si>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</si>
  <si>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</si>
  <si>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</si>
  <si>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</si>
  <si>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</si>
  <si>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2013011010000 Servicios Administrativos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</si>
  <si>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</si>
  <si>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</si>
  <si>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</si>
  <si>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</si>
  <si>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</si>
  <si>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</si>
  <si>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</si>
  <si>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</si>
  <si>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</si>
  <si>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401300203070000 Publicaciones Seriadas</t>
  </si>
  <si>
    <t>301300607000000 Ventanilla</t>
  </si>
  <si>
    <t>301331016000000 EEA - Ciencias Agroambientales</t>
  </si>
  <si>
    <t>301331112040000 Local Cayey</t>
  </si>
  <si>
    <t>2013011020000 Servicios Tecnicos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</si>
  <si>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</si>
  <si>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</si>
  <si>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</si>
  <si>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</si>
  <si>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</si>
  <si>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</si>
  <si>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</si>
  <si>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</si>
  <si>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</si>
  <si>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</si>
  <si>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</si>
  <si>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</si>
  <si>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</si>
  <si>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2013011020100 Desarrollo de Colecciones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</si>
  <si>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</si>
  <si>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</si>
  <si>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</si>
  <si>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</si>
  <si>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</si>
  <si>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</si>
  <si>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</si>
  <si>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</si>
  <si>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</si>
  <si>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</si>
  <si>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</si>
  <si>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</si>
  <si>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</si>
  <si>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2013011020200 Adquisiciones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</si>
  <si>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</si>
  <si>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</si>
  <si>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</si>
  <si>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</si>
  <si>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</si>
  <si>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</si>
  <si>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</si>
  <si>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</si>
  <si>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</si>
  <si>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401300203080000 Archivo Historico</t>
  </si>
  <si>
    <t>301300700000000 Biblioteca General</t>
  </si>
  <si>
    <t>301331017000000 EEA - Ciencia Animal</t>
  </si>
  <si>
    <t>301331112070000 Local Humacao</t>
  </si>
  <si>
    <t>2013011020300 Catalogacion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</si>
  <si>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</si>
  <si>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</si>
  <si>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</si>
  <si>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</si>
  <si>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</si>
  <si>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</si>
  <si>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</si>
  <si>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</si>
  <si>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</si>
  <si>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401300204000000 Tecnologia Educativa</t>
  </si>
  <si>
    <t>301300701000000 Area Administrativa</t>
  </si>
  <si>
    <t>301331017010000 EEA - Vaqueria</t>
  </si>
  <si>
    <t>301331112080000 Local Juncos</t>
  </si>
  <si>
    <t>2013011020301 Prestamos Interbibliotecarios Internacionacionales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</si>
  <si>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</si>
  <si>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</si>
  <si>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</si>
  <si>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</si>
  <si>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</si>
  <si>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</si>
  <si>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</si>
  <si>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</si>
  <si>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</si>
  <si>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401300205000000 Compucentro</t>
  </si>
  <si>
    <t>301300701020000 Ciencias Marinas</t>
  </si>
  <si>
    <t>301331112090000 Local Las Piedras/ Naguabo</t>
  </si>
  <si>
    <t>2013011020400 Conservacion y Preservacion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</si>
  <si>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</si>
  <si>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</si>
  <si>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</si>
  <si>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</si>
  <si>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</si>
  <si>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</si>
  <si>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</si>
  <si>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</si>
  <si>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</si>
  <si>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401300300000000 DECEP Central</t>
  </si>
  <si>
    <t>301300701030000 Puertorriquena</t>
  </si>
  <si>
    <t>301331112100000 Local Maunabo</t>
  </si>
  <si>
    <t>2013011020401 Centro de Microfilmacion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</si>
  <si>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</si>
  <si>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</si>
  <si>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</si>
  <si>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</si>
  <si>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</si>
  <si>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</si>
  <si>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</si>
  <si>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</si>
  <si>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</si>
  <si>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</si>
  <si>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</si>
  <si>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</si>
  <si>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2013011020402 Laboratorio Fotografico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</si>
  <si>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</si>
  <si>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</si>
  <si>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</si>
  <si>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</si>
  <si>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</si>
  <si>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</si>
  <si>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</si>
  <si>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</si>
  <si>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</si>
  <si>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401300500000000 Unidades de Investigacion</t>
  </si>
  <si>
    <t>301300701030200 Alvarez Nazario</t>
  </si>
  <si>
    <t>301331112130000 Local Yabucoa</t>
  </si>
  <si>
    <t>2013011020403 Taller Encuaderncion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</si>
  <si>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</si>
  <si>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</si>
  <si>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</si>
  <si>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</si>
  <si>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</si>
  <si>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</si>
  <si>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</si>
  <si>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</si>
  <si>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</si>
  <si>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401300501000000 Minority Biomedical Research Support Program(MBRS)-(Rise)</t>
  </si>
  <si>
    <t>301300701040000 Circulacion/Reserva</t>
  </si>
  <si>
    <t>301331113000000 Region de Mayaguez</t>
  </si>
  <si>
    <t>2013011020500 Seleccion y Canje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</si>
  <si>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</si>
  <si>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</si>
  <si>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</si>
  <si>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</si>
  <si>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</si>
  <si>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</si>
  <si>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</si>
  <si>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</si>
  <si>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</si>
  <si>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</si>
  <si>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</si>
  <si>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</si>
  <si>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2013011030000 Departamento de Bibliotecas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</si>
  <si>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</si>
  <si>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</si>
  <si>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</si>
  <si>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</si>
  <si>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</si>
  <si>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</si>
  <si>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</si>
  <si>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</si>
  <si>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401300503000000 Instituto de Neurobiologia</t>
  </si>
  <si>
    <t>301300701050000 Departamento de Prestamos Interbibliotecarios</t>
  </si>
  <si>
    <t>301331113020000 Local Aguadilla</t>
  </si>
  <si>
    <t>2013011030100 Biblioteca Adm. Publica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</si>
  <si>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</si>
  <si>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</si>
  <si>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</si>
  <si>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</si>
  <si>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</si>
  <si>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</si>
  <si>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</si>
  <si>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</si>
  <si>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</si>
  <si>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</si>
  <si>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</si>
  <si>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2013011030200 Biblioteca Ciencias Bibliotecarias e Informatica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</si>
  <si>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</si>
  <si>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</si>
  <si>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</si>
  <si>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</si>
  <si>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</si>
  <si>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</si>
  <si>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</si>
  <si>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</si>
  <si>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</si>
  <si>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401300505000000 Centro de Investigaciones Clinicas</t>
  </si>
  <si>
    <t>301300701070000 Referencia y Documentos</t>
  </si>
  <si>
    <t>301331113040000 Local Isabela</t>
  </si>
  <si>
    <t>2013011030300 Biblioteca Comunicacion Publica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</si>
  <si>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</si>
  <si>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</si>
  <si>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</si>
  <si>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</si>
  <si>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</si>
  <si>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</si>
  <si>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</si>
  <si>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</si>
  <si>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</si>
  <si>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</si>
  <si>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</si>
  <si>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</si>
  <si>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2013011030400 Biblioteca Monserrate Santana de Pales (Trabajo Social)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</si>
  <si>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</si>
  <si>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</si>
  <si>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</si>
  <si>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</si>
  <si>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</si>
  <si>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</si>
  <si>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</si>
  <si>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</si>
  <si>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</si>
  <si>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401300600000000 Centros Salud y Mujer</t>
  </si>
  <si>
    <t>301300702000000 Desarrollo de Destrezas de Investigacion Bibliografica e Informatica</t>
  </si>
  <si>
    <t>301331113060000 Local Las Marias</t>
  </si>
  <si>
    <t>2013011030500 Biblioteca Escuela Graduada de Planificacion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</si>
  <si>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</si>
  <si>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</si>
  <si>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</si>
  <si>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</si>
  <si>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</si>
  <si>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</si>
  <si>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</si>
  <si>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</si>
  <si>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401300601000000 PASOS</t>
  </si>
  <si>
    <t>301300703000000 Coleccion para los Impedidos Visuales</t>
  </si>
  <si>
    <t>301331113090000 Local Moca</t>
  </si>
  <si>
    <t>2013011030600 Biblioteca de Administracion Empresas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</si>
  <si>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</si>
  <si>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</si>
  <si>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</si>
  <si>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</si>
  <si>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</si>
  <si>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</si>
  <si>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</si>
  <si>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</si>
  <si>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401300602000000 Clinica de Salud Integral de la Mujer</t>
  </si>
  <si>
    <t>301300704000000 Taller Encuadernacion</t>
  </si>
  <si>
    <t>301331113100000 Local Sabana Grande</t>
  </si>
  <si>
    <t>2013011030700 Biblioteca Angel Quintero Alfaro (Estudios Generalas)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</si>
  <si>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</si>
  <si>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</si>
  <si>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</si>
  <si>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</si>
  <si>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</si>
  <si>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</si>
  <si>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</si>
  <si>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</si>
  <si>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</si>
  <si>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</si>
  <si>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</si>
  <si>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2013011030800 Biblioteca de Musica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</si>
  <si>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</si>
  <si>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</si>
  <si>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</si>
  <si>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</si>
  <si>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</si>
  <si>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</si>
  <si>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</si>
  <si>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</si>
  <si>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401300800000000 Desarrollo y Planificacion Academica</t>
  </si>
  <si>
    <t>301300706000000 Musica y Archivo de la Palabra</t>
  </si>
  <si>
    <t>301331113120000 Local San Sebastian</t>
  </si>
  <si>
    <t>2013011030900 Biblioteca Gerardo Selles Sola (Educacion)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</si>
  <si>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</si>
  <si>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</si>
  <si>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</si>
  <si>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</si>
  <si>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</si>
  <si>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</si>
  <si>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</si>
  <si>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</si>
  <si>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401300801000000 Acreditacion y Licenciamiento</t>
  </si>
  <si>
    <t>301300707000000 Servicios Audiovisuales</t>
  </si>
  <si>
    <t>301331114000000 Region de Ponce</t>
  </si>
  <si>
    <t>2013011031000 Biblioteca Regional del Caribe y Estudios Latinoamericanos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</si>
  <si>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</si>
  <si>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</si>
  <si>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</si>
  <si>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</si>
  <si>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</si>
  <si>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</si>
  <si>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</si>
  <si>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</si>
  <si>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401300802000000 Desarrollo Academico</t>
  </si>
  <si>
    <t>301300708000000 Procesos Tecnicos</t>
  </si>
  <si>
    <t>301331114010000 Local Ponce</t>
  </si>
  <si>
    <t>2013011040000 Colecciones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</si>
  <si>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</si>
  <si>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</si>
  <si>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</si>
  <si>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</si>
  <si>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</si>
  <si>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</si>
  <si>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</si>
  <si>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</si>
  <si>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401300803000000 Planificacion, Investigacion y Avaluo Institucional</t>
  </si>
  <si>
    <t>301300708010000 Donaciones e Intercambio</t>
  </si>
  <si>
    <t>301331114020000 Local Adjuntas</t>
  </si>
  <si>
    <t>2013011040100 Coleccion de las Artes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</si>
  <si>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</si>
  <si>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</si>
  <si>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</si>
  <si>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</si>
  <si>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</si>
  <si>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</si>
  <si>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</si>
  <si>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</si>
  <si>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>401300900000000 Integracion de la Tecnologia y Acceso a la Informacion en la Academia</t>
  </si>
  <si>
    <t>301300709000000 Sistemas</t>
  </si>
  <si>
    <t>301331114030000 Local Coamo</t>
  </si>
  <si>
    <t>2013011040200 Coleccion Circulacion y Reservas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</si>
  <si>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</si>
  <si>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</si>
  <si>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</si>
  <si>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</si>
  <si>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</si>
  <si>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</si>
  <si>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</si>
  <si>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</si>
  <si>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401300901000000 Centro de Apoyo Tecnologica para el Aprendizaje (CATA)</t>
  </si>
  <si>
    <t>301300800000000 Educacion Continua y Estudios Profesionales</t>
  </si>
  <si>
    <t>301331114040000 Local Guayama</t>
  </si>
  <si>
    <t>2013011040300 Filmoteca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</si>
  <si>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</si>
  <si>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</si>
  <si>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</si>
  <si>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</si>
  <si>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</si>
  <si>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</si>
  <si>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</si>
  <si>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</si>
  <si>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401300902000000 Canal SALUD/RED RCM TV20</t>
  </si>
  <si>
    <t>301300801000000 Cursos Cortos y Proyectos Especiales</t>
  </si>
  <si>
    <t>301331114050000 Local Guayanilla</t>
  </si>
  <si>
    <t>2013011040400 Coleccion Referencia, Revistas y Periodicos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</si>
  <si>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</si>
  <si>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</si>
  <si>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</si>
  <si>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</si>
  <si>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</si>
  <si>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</si>
  <si>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</si>
  <si>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</si>
  <si>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401300903000000 Puerto Rico Health Sciences Journal PRHSJ</t>
  </si>
  <si>
    <t>301300802000000 Programa de Preparacion de Maestros</t>
  </si>
  <si>
    <t>301331114060000 Local Jayuya</t>
  </si>
  <si>
    <t>2013011040500 Coleccion Ciencias Sociales- Reserva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</si>
  <si>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</si>
  <si>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</si>
  <si>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</si>
  <si>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</si>
  <si>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</si>
  <si>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</si>
  <si>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</si>
  <si>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</si>
  <si>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401300905000000 Produccion Educativa</t>
  </si>
  <si>
    <t>301310000000000 Artes y Ciencias</t>
  </si>
  <si>
    <t>301331114070000 Local Juana Diaz</t>
  </si>
  <si>
    <t>2013011040600 Coleccion Documentos y Mapas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</si>
  <si>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</si>
  <si>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</si>
  <si>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</si>
  <si>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</si>
  <si>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</si>
  <si>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</si>
  <si>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</si>
  <si>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</si>
  <si>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401301000000000 Centro Comprensivo para el Estudio de Disparidad en VIH de Puerto Rico (PR-CCHD)</t>
  </si>
  <si>
    <t>301310100000000 Humanidades</t>
  </si>
  <si>
    <t>301331114080000 Local Patillas</t>
  </si>
  <si>
    <t>2013011040700 Coleccion Josefina del Toro Fulladosa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</si>
  <si>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</si>
  <si>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</si>
  <si>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</si>
  <si>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</si>
  <si>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</si>
  <si>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</si>
  <si>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</si>
  <si>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</si>
  <si>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401301100000000 Mentoring Institute for HIV Mental And Health Relater Research (MI-HMHR)</t>
  </si>
  <si>
    <t>301310200000000 Ingles</t>
  </si>
  <si>
    <t>301331114100000 Local Salinas/Santa Isabel</t>
  </si>
  <si>
    <t>2013011040800 Sala Zenobia, Juan Ramon Jimenez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</si>
  <si>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</si>
  <si>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</si>
  <si>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</si>
  <si>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</si>
  <si>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</si>
  <si>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</si>
  <si>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</si>
  <si>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</si>
  <si>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</si>
  <si>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401301200000000 Empowering of Women Living with HIV in Puerto Rico (EWLRH)</t>
  </si>
  <si>
    <t>301310300000000 Estudios Hispanicos</t>
  </si>
  <si>
    <t>301331114110000 Local Villalba</t>
  </si>
  <si>
    <t>2013011040900 Coleccion Puertorriquena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</si>
  <si>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</si>
  <si>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</si>
  <si>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</si>
  <si>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</si>
  <si>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</si>
  <si>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</si>
  <si>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</si>
  <si>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</si>
  <si>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</si>
  <si>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401301300000000 Instituto de Historia de las Ciencias de la Salud</t>
  </si>
  <si>
    <t>301310400000000 Biologia</t>
  </si>
  <si>
    <t>301331114120000 Local Yauco</t>
  </si>
  <si>
    <t>2013011040901 Proyecto Bibliografia Puertorriquena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</si>
  <si>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</si>
  <si>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</si>
  <si>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</si>
  <si>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</si>
  <si>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</si>
  <si>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</si>
  <si>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</si>
  <si>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</si>
  <si>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401301400000000 Pareo National Institute of Health (NIH)</t>
  </si>
  <si>
    <t>301310500000000 Fisica</t>
  </si>
  <si>
    <t>301331115000000 Region de San Juan</t>
  </si>
  <si>
    <t>2013011050000 Programas Especiales (Sistema Bibliotecas)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</si>
  <si>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</si>
  <si>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</si>
  <si>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</si>
  <si>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</si>
  <si>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</si>
  <si>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</si>
  <si>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</si>
  <si>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</si>
  <si>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401301500000000 Ingenieria Biomedica</t>
  </si>
  <si>
    <t>301310600000000 Ciencias Sociales</t>
  </si>
  <si>
    <t>301331115010000 Local San Juan/Carolina/Guaynabo</t>
  </si>
  <si>
    <t>2013011050100 Educacion Continua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</si>
  <si>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</si>
  <si>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</si>
  <si>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</si>
  <si>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</si>
  <si>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</si>
  <si>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</si>
  <si>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</si>
  <si>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</si>
  <si>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401301600000000 Revista Cientifica</t>
  </si>
  <si>
    <t>301310700000000 Ciencias Marinas</t>
  </si>
  <si>
    <t>301331115020000 Local Barranquitas</t>
  </si>
  <si>
    <t>2013011050200 Instruccion al Usuario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</si>
  <si>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</si>
  <si>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</si>
  <si>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</si>
  <si>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</si>
  <si>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</si>
  <si>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</si>
  <si>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</si>
  <si>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</si>
  <si>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401301700000000 Programa de Ayudantias de Catedra e Investigacion</t>
  </si>
  <si>
    <t>301310701000000 Maritima</t>
  </si>
  <si>
    <t>301331115030000 Local Bayamon/Catano</t>
  </si>
  <si>
    <t>2013011050300 Promocion Cultural</t>
  </si>
  <si>
    <t>10113040200 Operaciones de Campo</t>
  </si>
  <si>
    <t>81131081100 Nominas</t>
  </si>
  <si>
    <t>841310302 Almacen</t>
  </si>
  <si>
    <t>8613103040000 Cobros y Reclamaciones</t>
  </si>
  <si>
    <t>831320904 Transportacion y Talleres</t>
  </si>
  <si>
    <t>5013101010100 Servicios Complemetarios</t>
  </si>
  <si>
    <t>601311005 Adiestramientos</t>
  </si>
  <si>
    <t>851310800 Cuadro Telefonico</t>
  </si>
  <si>
    <t>401310000000000 Escuela Medicina Dental</t>
  </si>
  <si>
    <t>301310702000000 Mantenimiento - Isla Magueyes</t>
  </si>
  <si>
    <t>301331115080000 Local Corozal/Comerio</t>
  </si>
  <si>
    <t>2013011050400 Estudio Grafico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</si>
  <si>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</si>
  <si>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</si>
  <si>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</si>
  <si>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</si>
  <si>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</si>
  <si>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</si>
  <si>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</si>
  <si>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</si>
  <si>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401310100000000 Administracion Medicina Dental</t>
  </si>
  <si>
    <t>301310800000000 Enfermeria</t>
  </si>
  <si>
    <t>301331115090000 Local Fajardo</t>
  </si>
  <si>
    <t>2013011050500 Servcios Bibliotecarios Personas con impedimentos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</si>
  <si>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</si>
  <si>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</si>
  <si>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</si>
  <si>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</si>
  <si>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</si>
  <si>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</si>
  <si>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</si>
  <si>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</si>
  <si>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</si>
  <si>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401310400000000 DECEP Odontologia</t>
  </si>
  <si>
    <t>301310900000000 Matematica</t>
  </si>
  <si>
    <t>301331115110000 Local Luquillo</t>
  </si>
  <si>
    <t>2013012000000 Ciencias Militares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</si>
  <si>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</si>
  <si>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</si>
  <si>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</si>
  <si>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</si>
  <si>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</si>
  <si>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</si>
  <si>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</si>
  <si>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</si>
  <si>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</si>
  <si>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401310500000000 Desarrollo Institucional Medicina Dental</t>
  </si>
  <si>
    <t>301310901000000 Graduado Maestria - Matematica</t>
  </si>
  <si>
    <t>301331115120000 Local Naranjito</t>
  </si>
  <si>
    <t>2013013000000 Ciencias Militares Aerea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</si>
  <si>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</si>
  <si>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</si>
  <si>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</si>
  <si>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</si>
  <si>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</si>
  <si>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</si>
  <si>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</si>
  <si>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</si>
  <si>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>401310600000000 Asuntos Academicos Medicina Dental</t>
  </si>
  <si>
    <t>301311000000000 Quimica</t>
  </si>
  <si>
    <t>301331115130000 Local Orocovis</t>
  </si>
  <si>
    <t>2013100000000 Escuela de Arquitectura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</si>
  <si>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</si>
  <si>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</si>
  <si>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</si>
  <si>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</si>
  <si>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</si>
  <si>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</si>
  <si>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</si>
  <si>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</si>
  <si>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401310601000000 Evaluacion Academica e Institucional</t>
  </si>
  <si>
    <t>301311001000000 Graduado Doctoral - Quimica</t>
  </si>
  <si>
    <t>301331115140000 Local Rio Grande/Canovanas</t>
  </si>
  <si>
    <t>2013101000000 Taller de Diseno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</si>
  <si>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</si>
  <si>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</si>
  <si>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</si>
  <si>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</si>
  <si>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</si>
  <si>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</si>
  <si>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</si>
  <si>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</si>
  <si>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401310602000000 Centro de Recursos Tecnologicos para el Aprendizaje</t>
  </si>
  <si>
    <t>301311002000000 Mantenimiento Edificio Quimica</t>
  </si>
  <si>
    <t>301331115150000 Local Toa Alta</t>
  </si>
  <si>
    <t>2013101010000 Taller de Maquetas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</si>
  <si>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</si>
  <si>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</si>
  <si>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</si>
  <si>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</si>
  <si>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</si>
  <si>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</si>
  <si>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</si>
  <si>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</si>
  <si>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401310700000000 Asuntos Clinicos Escuela Medicina Dental</t>
  </si>
  <si>
    <t>301311100000000 Educacion Fisica</t>
  </si>
  <si>
    <t>301331115160000 Local Vieques</t>
  </si>
  <si>
    <t>2013102000000 Taller de Diseno Sub Graduado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</si>
  <si>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</si>
  <si>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</si>
  <si>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</si>
  <si>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</si>
  <si>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</si>
  <si>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</si>
  <si>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</si>
  <si>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</si>
  <si>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401310701000000 Clinicas Dentales</t>
  </si>
  <si>
    <t>301311101000000 Instalaciones Deportivas</t>
  </si>
  <si>
    <t>301331200000000 Finca La Montana</t>
  </si>
  <si>
    <t>2013102010000 Audiovisual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</si>
  <si>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</si>
  <si>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</si>
  <si>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</si>
  <si>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</si>
  <si>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</si>
  <si>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</si>
  <si>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</si>
  <si>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</si>
  <si>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</si>
  <si>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401310702000000 Clinica General</t>
  </si>
  <si>
    <t>301311200000000 Economia</t>
  </si>
  <si>
    <t>301331300000000 Finca Alzamora</t>
  </si>
  <si>
    <t>2013103000000 Biblioteca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</si>
  <si>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</si>
  <si>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</si>
  <si>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</si>
  <si>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</si>
  <si>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</si>
  <si>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</si>
  <si>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</si>
  <si>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</si>
  <si>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</si>
  <si>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401310703000000 Clinica Odontologia Pediatrica</t>
  </si>
  <si>
    <t>301311300000000 Geologia</t>
  </si>
  <si>
    <t>2013104000000 Archivo de Arquitectura y Construccion Universidad de Puerto Rico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</si>
  <si>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</si>
  <si>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</si>
  <si>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</si>
  <si>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</si>
  <si>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</si>
  <si>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</si>
  <si>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</si>
  <si>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</si>
  <si>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401310704000000 Clinica Prostodoncia</t>
  </si>
  <si>
    <t>301311301000000 Graduado Maestria - Geologia</t>
  </si>
  <si>
    <t>2013105000000 Programas Academicos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</si>
  <si>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</si>
  <si>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</si>
  <si>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</si>
  <si>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</si>
  <si>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</si>
  <si>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</si>
  <si>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</si>
  <si>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>401310705000000 Cirugia Oral Ortodoncia</t>
  </si>
  <si>
    <t>301311302000000 Red Sismica</t>
  </si>
  <si>
    <t>2013106000000 Proyectos Especiales Escuela de Arquitectura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</si>
  <si>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</si>
  <si>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</si>
  <si>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</si>
  <si>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</si>
  <si>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</si>
  <si>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</si>
  <si>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401310706000000 Proyecto Cantera</t>
  </si>
  <si>
    <t>301311400000000 Biotecnologia Industrial</t>
  </si>
  <si>
    <t>2013200000000 Estudios Generales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</si>
  <si>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</si>
  <si>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</si>
  <si>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</si>
  <si>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</si>
  <si>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</si>
  <si>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</si>
  <si>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401310800000000 Investigacion Escuela de Medicina Dental</t>
  </si>
  <si>
    <t>301311500000000 Psicologia</t>
  </si>
  <si>
    <t>2013201000000 Servicios Estudiantiles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</si>
  <si>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</si>
  <si>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</si>
  <si>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</si>
  <si>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</si>
  <si>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</si>
  <si>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</si>
  <si>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401310801000000 Centro de Investigacion Medicina Dental</t>
  </si>
  <si>
    <t>301320000000000 Administracion de Empresas</t>
  </si>
  <si>
    <t>2013202000000 Recursos Educativos y Tecnologicos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</si>
  <si>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</si>
  <si>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</si>
  <si>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</si>
  <si>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</si>
  <si>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</si>
  <si>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</si>
  <si>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</si>
  <si>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401310900000000 Estudiantes Escuela Medicina Dental</t>
  </si>
  <si>
    <t>301320100000000 Administracion de Oficina</t>
  </si>
  <si>
    <t>2013203000000 Instituto Interdisciplinario y Multicultural (INIM)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</si>
  <si>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</si>
  <si>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</si>
  <si>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</si>
  <si>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</si>
  <si>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</si>
  <si>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</si>
  <si>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401310901000000 Servicios de Sicologia y Consejeria</t>
  </si>
  <si>
    <t>301320200000000 Contabilidad</t>
  </si>
  <si>
    <t>2013204000000 Talent Search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</si>
  <si>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</si>
  <si>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</si>
  <si>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</si>
  <si>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</si>
  <si>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</si>
  <si>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</si>
  <si>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401311000000000 Educacion Dental Posdoctoral</t>
  </si>
  <si>
    <t>301320300000000 Finanzas</t>
  </si>
  <si>
    <t>2013205000000 Upward Bound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</si>
  <si>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</si>
  <si>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</si>
  <si>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</si>
  <si>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</si>
  <si>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</si>
  <si>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</si>
  <si>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401311001000000 Cirugia Oral y Maxilofacial Posdoctoral</t>
  </si>
  <si>
    <t>301320400000000 Estudios Organizacionales</t>
  </si>
  <si>
    <t>2013206000000 Servicios Academicos Especiales (PSAE)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</si>
  <si>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</si>
  <si>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</si>
  <si>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</si>
  <si>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</si>
  <si>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</si>
  <si>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401311002000000 Odontopediatria Posdoctoral</t>
  </si>
  <si>
    <t>301320500000000 Gerencia Industrial</t>
  </si>
  <si>
    <t>2013207000000 Competencias Linguisticas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</si>
  <si>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</si>
  <si>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</si>
  <si>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</si>
  <si>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</si>
  <si>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</si>
  <si>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401311003000000 Ortodoncia Posdoctoral</t>
  </si>
  <si>
    <t>301320600000000 Mercadeo</t>
  </si>
  <si>
    <t>2013208000000 Pensamiento Critico</t>
  </si>
  <si>
    <t>841320600 Colocaciones</t>
  </si>
  <si>
    <t>8613205000000 Ayuda a Estudiantes con Impedimentos</t>
  </si>
  <si>
    <t>5013104000000 Compras</t>
  </si>
  <si>
    <t>601320800 Consejeria</t>
  </si>
  <si>
    <t>401311004000000 Prostodoncia Posdoctoral</t>
  </si>
  <si>
    <t>301320700000000 Sistemas Computadorizados de Informacion</t>
  </si>
  <si>
    <t>2013209000000 Humanidades</t>
  </si>
  <si>
    <t>841320800 Centro de Estudiantes</t>
  </si>
  <si>
    <t>8613206000000 Serv. Medicos</t>
  </si>
  <si>
    <t>5013105000000 Recursos Fisicos</t>
  </si>
  <si>
    <t>10110.784.000.______.720.000000000000.17</t>
  </si>
  <si>
    <t>401311005000000 Residencia en Odontologia General</t>
  </si>
  <si>
    <t>301330000000000 Ciencias Agricolas</t>
  </si>
  <si>
    <t>2013210000000 Ingles</t>
  </si>
  <si>
    <t>841320900 Asistencia Economica</t>
  </si>
  <si>
    <t>8613207000000 Estudios Internacionales e Intercambio</t>
  </si>
  <si>
    <t>5013105010000 Mantenimiento de Edificios</t>
  </si>
  <si>
    <t>401311100000000 Ciencias Restaurativas</t>
  </si>
  <si>
    <t>301330100000000 Ciencias Agroambientales</t>
  </si>
  <si>
    <t>2013211000000 Espanol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</si>
  <si>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</si>
  <si>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</si>
  <si>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</si>
  <si>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</si>
  <si>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401311101000000 Prostodoncia Ciencias Restaurativas</t>
  </si>
  <si>
    <t>301330200000000 Economia Agricola y Sociologia Rural</t>
  </si>
  <si>
    <t>2013212000000 Ciencias Biologicas</t>
  </si>
  <si>
    <t>841320902 Estudio y Trabajo</t>
  </si>
  <si>
    <t>8613209000000 Calidad de Vida</t>
  </si>
  <si>
    <t>5013105010200 Areas Tecnicas</t>
  </si>
  <si>
    <t>401311102000000 Operativa de Ciencias Restaurativas</t>
  </si>
  <si>
    <t>301330300000000 Educacion Agricola</t>
  </si>
  <si>
    <t>2013213000000 Ciencias Fisicas</t>
  </si>
  <si>
    <t>841321000 Orientacion y Consejeria</t>
  </si>
  <si>
    <t>8613210000000 Administracion de Facilidades Deportivas</t>
  </si>
  <si>
    <t>5013105010300 Carpinteria</t>
  </si>
  <si>
    <t>401311200000000 Ciencias Ecologicas</t>
  </si>
  <si>
    <t>301330500000000 Ciencia Animal</t>
  </si>
  <si>
    <t>2013214000000 Ciencias Sociales</t>
  </si>
  <si>
    <t>841321001 Calidad de Vida</t>
  </si>
  <si>
    <t>8613211000000 Exalumnos</t>
  </si>
  <si>
    <t>5013105020000 Terrenos y Paisajes</t>
  </si>
  <si>
    <t>12110.574.000.______.330.000000000000.17</t>
  </si>
  <si>
    <t>401311201000000 Orto-Pedo</t>
  </si>
  <si>
    <t>301330600000000 Ingenieria Agricola</t>
  </si>
  <si>
    <t>2013215000000 Bachillerato</t>
  </si>
  <si>
    <t>841321002 Centro de Carreras</t>
  </si>
  <si>
    <t>8613212000000 Centro de Desarrollo de Empleos para Estudiantes</t>
  </si>
  <si>
    <t>5013105030000 Transportacion</t>
  </si>
  <si>
    <t>401311202000000 Odontologia Comunitaria</t>
  </si>
  <si>
    <t>301330800000000 Ciencias y Tecnologia de Alimentos</t>
  </si>
  <si>
    <t>2013215010000 Ingenieria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</si>
  <si>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</si>
  <si>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</si>
  <si>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</si>
  <si>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</si>
  <si>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401311300000000 Ciencias Quirurgicas</t>
  </si>
  <si>
    <t>301330900000000 Internacionales</t>
  </si>
  <si>
    <t>2013216000000 Innovaciones Educativas (PIE)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</si>
  <si>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</si>
  <si>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</si>
  <si>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</si>
  <si>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</si>
  <si>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401311301000000 Cirugia Oral</t>
  </si>
  <si>
    <t>301340000000000 Colegio Ingenieria</t>
  </si>
  <si>
    <t>2013300000000 Ciencias Naturales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</si>
  <si>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</si>
  <si>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</si>
  <si>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</si>
  <si>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</si>
  <si>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401311302000000 Ciencias Diagnosticas</t>
  </si>
  <si>
    <t>301340100000000 Ingenieria Civil y Agrimensura</t>
  </si>
  <si>
    <t>2013301000000 Informacion y Tecnologia</t>
  </si>
  <si>
    <t>841321101 Promocion y Reclutamiento</t>
  </si>
  <si>
    <t>5013107000000 Seguridad y Vigilancia</t>
  </si>
  <si>
    <t>401311303000000 Biologia Oral</t>
  </si>
  <si>
    <t>301340101000000 Graduado Doctoral - Ingenieria Civil y Agrimensura</t>
  </si>
  <si>
    <t>2013302000000 ALACIMA</t>
  </si>
  <si>
    <t>841321200 Intercambio Estudiantil</t>
  </si>
  <si>
    <t>5013108000000 Proyectos Especiales Administracion</t>
  </si>
  <si>
    <t>10110.692.371.______.710.000000000000.17</t>
  </si>
  <si>
    <t>401311304000000 Endo-Perio</t>
  </si>
  <si>
    <t>301340200000000 Ingenieria Electrica y Computadoras</t>
  </si>
  <si>
    <t>2013303000000 SCORE</t>
  </si>
  <si>
    <t>5013200000000 Estudiantes</t>
  </si>
  <si>
    <t>10110.686.000.______.780.000000000000.17</t>
  </si>
  <si>
    <t>401311400000000 Fondo Academico UDH y Odontologia Pediatrica</t>
  </si>
  <si>
    <t>301340201000000 Graduado Maestria - Ingenieria Electrica y Computadoras</t>
  </si>
  <si>
    <t>2013304000000 RISE</t>
  </si>
  <si>
    <t>5013201000000 Empleos y Hospedajes</t>
  </si>
  <si>
    <t>12110.572.000.______.310.000000000000.17</t>
  </si>
  <si>
    <t>401320000000000 Escuela de Medicina</t>
  </si>
  <si>
    <t>301340202000000 Graduado Doctoral - Ingenieria Electrica y Computadoras</t>
  </si>
  <si>
    <t>2013305000000 MARC</t>
  </si>
  <si>
    <t>5013202000000 Actividades Extracurriculares</t>
  </si>
  <si>
    <t>401320100000000 Comites de Facultad</t>
  </si>
  <si>
    <t>301340203000000 Enhancement Computer Engineering Academics (ECEA)</t>
  </si>
  <si>
    <t>2013306000000 CREST-CATEC</t>
  </si>
  <si>
    <t>5013203000000 Asistencia Economica</t>
  </si>
  <si>
    <t>401320200000000 Educacion Medica Continuada</t>
  </si>
  <si>
    <t>301340300000000 Ingenieria de Ciencias y Materiales</t>
  </si>
  <si>
    <t>2013307000000 ARBIMON</t>
  </si>
  <si>
    <t>5013204000000 Centro de Desarrollo Estudiantil</t>
  </si>
  <si>
    <t>401320300000000 Plan de Practica Medica Intramural</t>
  </si>
  <si>
    <t>301340400000000 Ingenieria Industrial</t>
  </si>
  <si>
    <t>2013308000000 Ciencias Ambientales</t>
  </si>
  <si>
    <t>5013204010000 Centro Interdisciplinario de Desarrollo Estudiantil</t>
  </si>
  <si>
    <t>401320301000000 Administracion Plan de Practica Medica Intramural</t>
  </si>
  <si>
    <t>301340500000000 Ingenieria Mecanica</t>
  </si>
  <si>
    <t>2013310000000 Ciencias de Computos</t>
  </si>
  <si>
    <t>5013204020000 Oficina de Calidad de Vida</t>
  </si>
  <si>
    <t>401320302000000 Clinica Plan de Practica Medica Intramural</t>
  </si>
  <si>
    <t>301340600000000 Ingenieria Quimica</t>
  </si>
  <si>
    <t>2013311000000 Estudios Aliados de Medicina</t>
  </si>
  <si>
    <t>5013204030000 Oficina de Apoyo al Estudiante</t>
  </si>
  <si>
    <t>401320400000000 Desarrollo Escuela de Medicina</t>
  </si>
  <si>
    <t>301340601000000 Graduado Doctoral - Ingenieria Quimica</t>
  </si>
  <si>
    <t>2013312000000 Biologia</t>
  </si>
  <si>
    <t>5013205000000 Programa Atletico Deportivo</t>
  </si>
  <si>
    <t>10110.692.000.______.310.000000000000.17</t>
  </si>
  <si>
    <t>401320500000000 Instituciones Afiliadas</t>
  </si>
  <si>
    <t>301340700000000 Acreditacion ABET</t>
  </si>
  <si>
    <t>2013312010000 Programa Graduado Biologia</t>
  </si>
  <si>
    <t>5013206000000 Est. de Intercambio y Est. Internacionales</t>
  </si>
  <si>
    <t>10110.694.000.______.610.000000000000.17</t>
  </si>
  <si>
    <t>401320501000000 Hospital Universitario</t>
  </si>
  <si>
    <t>301350000000000 Administracion</t>
  </si>
  <si>
    <t>2013313000000 Fisica</t>
  </si>
  <si>
    <t>5013207000000 Servicios Medicos</t>
  </si>
  <si>
    <t>10110.695.000.______.630.000000000000.17</t>
  </si>
  <si>
    <t>401320502000000 Hospital Pediatrico</t>
  </si>
  <si>
    <t>301350100000000 Recursos Humanos</t>
  </si>
  <si>
    <t>2013313010000 Fisica Graduada</t>
  </si>
  <si>
    <t>5013208000000 Organizaciones Estudiantiles</t>
  </si>
  <si>
    <t>401320503000000 Hospital de Veterano</t>
  </si>
  <si>
    <t>301350101000000 Reclutamiento</t>
  </si>
  <si>
    <t>2013314000000 Quimica</t>
  </si>
  <si>
    <t>5013209000000 Proyectos Especiales Estudiantes</t>
  </si>
  <si>
    <t>401320504000000 Hospital de la Universidad de Puerto Rico Dr.  Federico Trilla</t>
  </si>
  <si>
    <t>301350102000000 Clasificacion y Retribucion</t>
  </si>
  <si>
    <t>2013314010000 Graduado Quimica</t>
  </si>
  <si>
    <t>401320505000000 Puerto Rico Cancer Center</t>
  </si>
  <si>
    <t>301350104000000 Nombramientos y Cambios</t>
  </si>
  <si>
    <t>2013315000000 Matematicas</t>
  </si>
  <si>
    <t>401320600000000 Asuntos Academicos Escuela de Medicina</t>
  </si>
  <si>
    <t>301350105000000 Licencias y Estadisticas</t>
  </si>
  <si>
    <t>2013315010000 Matematica Graduada</t>
  </si>
  <si>
    <t>401320601000000 Curriculo Escuela de Medicina</t>
  </si>
  <si>
    <t>301350106000000 Nominas</t>
  </si>
  <si>
    <t>2013316000000 Instituto de Estudios de Ecosistemas Tropicales</t>
  </si>
  <si>
    <t>401320601010000 MD Curriculo</t>
  </si>
  <si>
    <t>301350200000000 Finanzas</t>
  </si>
  <si>
    <t>2013317000000 Proyectos Especiales Ciencias Naturales</t>
  </si>
  <si>
    <t>10110.689.000.______.620.000000000000.17</t>
  </si>
  <si>
    <t>401320601020000 Destrezas Clinicas</t>
  </si>
  <si>
    <t>301350201000000 Compras</t>
  </si>
  <si>
    <t>2013400000000 Facultad de Educacion</t>
  </si>
  <si>
    <t>10110.689.305.______.620.000000000000.17</t>
  </si>
  <si>
    <t>401320601030000 Desarrollo de Facultad</t>
  </si>
  <si>
    <t>301350202000000 Pagaduria</t>
  </si>
  <si>
    <t>2013401000000 Orientacion y Consejeria</t>
  </si>
  <si>
    <t>10110.689.303.______.620.000000000000.17</t>
  </si>
  <si>
    <t>401320602000000 Centro de Informatica y Tecnologia</t>
  </si>
  <si>
    <t>301350203000000 Recaudaciones</t>
  </si>
  <si>
    <t>2013402000000 Evaluacion</t>
  </si>
  <si>
    <t>10110.689.309.______.620.000000000000.17</t>
  </si>
  <si>
    <t>401320602010000 Evaluacion e Investigacion en Educacion Medica</t>
  </si>
  <si>
    <t>301350204000000 Cobros y Reclamaciones</t>
  </si>
  <si>
    <t>2013403000000 Departamento de Fundamentos de la Educacion</t>
  </si>
  <si>
    <t>401320602020000 Desarrollo de Aplicaciones Web CIT</t>
  </si>
  <si>
    <t>301350205000000 Prestamos Federales</t>
  </si>
  <si>
    <t>2013404000000 Programas y Ensenanzas</t>
  </si>
  <si>
    <t>401320602030000 Servicios de Apoyo Tecnico CIT</t>
  </si>
  <si>
    <t>301350206000000 Contabilidad</t>
  </si>
  <si>
    <t>2013404010000 Practica Docente</t>
  </si>
  <si>
    <t>401320602040000 Servicios de Infraestructura CIT</t>
  </si>
  <si>
    <t>301350207000000 Preintervencion</t>
  </si>
  <si>
    <t>2013404020000 Induccion</t>
  </si>
  <si>
    <t>20110.001.004.______.110.000000000000.17</t>
  </si>
  <si>
    <t>401320602050000 Servicios Audiovisuales CIT</t>
  </si>
  <si>
    <t>301350208000000 Proyectos Especiales y Fiscales Economicos</t>
  </si>
  <si>
    <t>2013404030000 Recursos de Practica Docente</t>
  </si>
  <si>
    <t>20110.683.000.______.610.000000000000.17</t>
  </si>
  <si>
    <t>401320602060000 Apoyo Institucional CIT</t>
  </si>
  <si>
    <t>301350300000000 Servicios Auxiliares</t>
  </si>
  <si>
    <t>2013404040000 Asistencia Tecnologica Asistiva</t>
  </si>
  <si>
    <t>20110.696.282.______.610.000000000000.17</t>
  </si>
  <si>
    <t>401320602070000 Centro de Servicios Tecnologicos CIT</t>
  </si>
  <si>
    <t>301350301000000 Correo Interno</t>
  </si>
  <si>
    <t>2013405000000 Tecnologia Educativa</t>
  </si>
  <si>
    <t>20110.696.281.______.610.000000000000.17</t>
  </si>
  <si>
    <t>401320700000000 Administracion Escuela Medicina</t>
  </si>
  <si>
    <t>301350302000000 Correo Postal</t>
  </si>
  <si>
    <t>2013406000000 Programa Graduado Educacion</t>
  </si>
  <si>
    <t>20110.683.334.______.640.000000000000.17</t>
  </si>
  <si>
    <t>401320701000000 Credenciales de la Facultad</t>
  </si>
  <si>
    <t>301350303000000 Telecomunicaciones</t>
  </si>
  <si>
    <t>2013407000000 Ecologia Familiar</t>
  </si>
  <si>
    <t>20110.688.000.______.640.000000000000.17</t>
  </si>
  <si>
    <t>401320702000000 Finanzas, Presupuesto y Compras Escuela Medicina</t>
  </si>
  <si>
    <t>301350304000000 Electronica y Comunicacion Digital</t>
  </si>
  <si>
    <t>2013407010000 Escuela Graduada Ecologia Familiar</t>
  </si>
  <si>
    <t>401320800000000 Asuntos Clinicos Escuela de Medicina</t>
  </si>
  <si>
    <t>301350400000000 Transito y Vigilancia</t>
  </si>
  <si>
    <t>2013407020000 Escuela Maternal</t>
  </si>
  <si>
    <t>20110.694.000.______.610.000000000000.17</t>
  </si>
  <si>
    <t>401320801000000 Administracion Asuntos Clinicos Escuela de Medicina</t>
  </si>
  <si>
    <t>301350500000000 Salud y Seguridad Ocupacional</t>
  </si>
  <si>
    <t>2013408000000 Educacion Industrial</t>
  </si>
  <si>
    <t>401320802000000 Mentoria Medica</t>
  </si>
  <si>
    <t>301350600000000 Propiedad</t>
  </si>
  <si>
    <t>2013409000000 Centro Desarrollo Preescolar</t>
  </si>
  <si>
    <t>20110.604.000.______.470.000000000000.17</t>
  </si>
  <si>
    <t>401320803000000 Adiestramiento Clinico</t>
  </si>
  <si>
    <t>301350700000000 Libreria</t>
  </si>
  <si>
    <t>2013410000000 Escuela Elemental</t>
  </si>
  <si>
    <t>20110.604.000.______.610.000000000000.17</t>
  </si>
  <si>
    <t>401320803010000 Adiestramiento Clinico Mayaguez</t>
  </si>
  <si>
    <t>301350800000000 Imprenta</t>
  </si>
  <si>
    <t>2013411000000 Escuela Intermedia y Superior</t>
  </si>
  <si>
    <t>20110.999.000.5996.000.000000000000.17</t>
  </si>
  <si>
    <t>401320803020000 Adiestramiento Clinico Hospital UPR</t>
  </si>
  <si>
    <t>301350900000000 Igualdad de Oportunidades en el Empleo</t>
  </si>
  <si>
    <t>2013412000000 Investigaciones Educativas</t>
  </si>
  <si>
    <t>20110.692.000.______.710.000000000000.17</t>
  </si>
  <si>
    <t>401320804000000 Educacion Medica Graduada</t>
  </si>
  <si>
    <t>301351000000000 Enlace con el Personal</t>
  </si>
  <si>
    <t>2013413000000 Educacion Fisica y Recreacion</t>
  </si>
  <si>
    <t>20110.642.000.______.510.000000000000.17</t>
  </si>
  <si>
    <t>401320900000000 Ciencias Biomedicas y Programa Graduado</t>
  </si>
  <si>
    <t>301351001000000 Planes Medicos</t>
  </si>
  <si>
    <t>2013413010000 Facilidades Deportivas</t>
  </si>
  <si>
    <t>20110.684.000.______.610.000000000000.17</t>
  </si>
  <si>
    <t>401320901000000 Desarrollo y Apoyo a la Investigacion</t>
  </si>
  <si>
    <t>301351100000000 Empresas Universitarias</t>
  </si>
  <si>
    <t>2013414000000 Arte, Tecnologia e Innovacion</t>
  </si>
  <si>
    <t>20110.686.000.______.780.000000000000.17</t>
  </si>
  <si>
    <t>401320902000000 Estudios Graduados</t>
  </si>
  <si>
    <t>301351300000000 Edificios y Terrenos</t>
  </si>
  <si>
    <t>2013415000000 Proyectos Especiales Facultad de Educacion</t>
  </si>
  <si>
    <t>20110.697.000.______.630.000000000000.17</t>
  </si>
  <si>
    <t>401321000000000 Dermatologia</t>
  </si>
  <si>
    <t>301351301000000 Ingenieria y Arquitectura</t>
  </si>
  <si>
    <t>2013500000000 Administracion de Empresas</t>
  </si>
  <si>
    <t>20110.698.000.______.650.000000000000.17</t>
  </si>
  <si>
    <t>401321001000000 Facultad Dermatologia</t>
  </si>
  <si>
    <t>301351302000000 Servicios</t>
  </si>
  <si>
    <t>2013501000000 Servicios Estudiantiles</t>
  </si>
  <si>
    <t>20110.700.000.______.780.000000000000.17</t>
  </si>
  <si>
    <t>401321002000000 Administracion Dermatologia</t>
  </si>
  <si>
    <t>301351302010000 Transportacion</t>
  </si>
  <si>
    <t>2013502000000 Desarrollo Empresarial</t>
  </si>
  <si>
    <t>20110.788.000.______.460.000000000000.17</t>
  </si>
  <si>
    <t>401321003000000 Laboratorio de Dermapath</t>
  </si>
  <si>
    <t>301351302020000 Taller Mecanica</t>
  </si>
  <si>
    <t>2013503000000 Centro Educativo de Comercio Internacional</t>
  </si>
  <si>
    <t>20110.621.000.______.420.000000000000.17</t>
  </si>
  <si>
    <t>401321004000000 Hansen's Disease</t>
  </si>
  <si>
    <t>301351302030000 Limpieza</t>
  </si>
  <si>
    <t>2013504000000 Escuela Graduada Administracion de Empresas</t>
  </si>
  <si>
    <t>20110.221.124.______.220.000000000000.17</t>
  </si>
  <si>
    <t>401321005000000 Practica Intramural Dermatologia</t>
  </si>
  <si>
    <t>301351302040000 Especiales</t>
  </si>
  <si>
    <t>2013505000000 Administracion Sistemas de Oficina</t>
  </si>
  <si>
    <t>20110.683.131.______.220.000000000000.17</t>
  </si>
  <si>
    <t>401321100000000 Medicina Interna</t>
  </si>
  <si>
    <t>301351303000000 Mantenimiento</t>
  </si>
  <si>
    <t>2013506000000 Comunicacion Empresarial</t>
  </si>
  <si>
    <t>20110.683.269.______.220.000000000000.17</t>
  </si>
  <si>
    <t>401321101000000 Administracion Medicina Interna</t>
  </si>
  <si>
    <t>301351303030000 Construccion</t>
  </si>
  <si>
    <t>2013507000000 Ingles Comercial</t>
  </si>
  <si>
    <t>20110.388.000.______.470.000000000000.17</t>
  </si>
  <si>
    <t>401321102000000 Programa Residencia Medicina Interna</t>
  </si>
  <si>
    <t>301351303040000 Electricidad</t>
  </si>
  <si>
    <t>2013508000000 Gerencia</t>
  </si>
  <si>
    <t>401321103000000 Cardiologia</t>
  </si>
  <si>
    <t>301351303050000 Electronica</t>
  </si>
  <si>
    <t>2013509000000 Contabilidad</t>
  </si>
  <si>
    <t>20110.604.201.______.610.000000000000.17</t>
  </si>
  <si>
    <t>401321104000000 Hematologia y Oncologia</t>
  </si>
  <si>
    <t>301351303090000 Campo y Carreteras</t>
  </si>
  <si>
    <t>2013510000000 Finanzas</t>
  </si>
  <si>
    <t>20110.388.204.______.110.000000000000.17</t>
  </si>
  <si>
    <t>401321105000000 Infecciosa</t>
  </si>
  <si>
    <t>301351304000000 Refrigeracion</t>
  </si>
  <si>
    <t>2013511000000 Investigaciones Comerciales</t>
  </si>
  <si>
    <t>20110.633.000.______.560.000000000000.17</t>
  </si>
  <si>
    <t>401321106000000 Nefrologia</t>
  </si>
  <si>
    <t>301360000000000 Estudiantes</t>
  </si>
  <si>
    <t>2013511010000 Revistas Investigaciones Comerciales</t>
  </si>
  <si>
    <t>401321107000000 Neurologia</t>
  </si>
  <si>
    <t>301360100000000 Actividades Sociales y Culturales</t>
  </si>
  <si>
    <t>2013512000000 Instituto Estadisticas</t>
  </si>
  <si>
    <t>20110.636.000.______.570.000000000000.17</t>
  </si>
  <si>
    <t>401321107010000 Programa de Epilepsia</t>
  </si>
  <si>
    <t>301360200000000 Asistencia Economica</t>
  </si>
  <si>
    <t>2013513000000 Proyectos Especiales Administracion de Empresas</t>
  </si>
  <si>
    <t>401321107020000 Programa Comprensivo de Epilepsia</t>
  </si>
  <si>
    <t>301360300000000 Banda y Orquesta</t>
  </si>
  <si>
    <t>2013600000000 Escuela de Derecho</t>
  </si>
  <si>
    <t>401321108000000 Neumologia</t>
  </si>
  <si>
    <t>301360400000000 Calidad de Vida</t>
  </si>
  <si>
    <t>2013601000000 Centro Secretarial</t>
  </si>
  <si>
    <t>401321109000000 Medicina Interna General</t>
  </si>
  <si>
    <t>301360500000000 Colocaciones</t>
  </si>
  <si>
    <t>2013602000000 Academico (Facultad)</t>
  </si>
  <si>
    <t>401321110000000 Reumatologia</t>
  </si>
  <si>
    <t>301360600000000 Orientacion</t>
  </si>
  <si>
    <t>2013603000000 Biblioteca</t>
  </si>
  <si>
    <t>401321111000000 Geriatria</t>
  </si>
  <si>
    <t>301360700000000 Intercambio y Servicios a Estudiantes Internacionales</t>
  </si>
  <si>
    <t>2013603010000 Laboratorio Fotografico</t>
  </si>
  <si>
    <t>401321111010000 Centro de Educacion en Geriatria</t>
  </si>
  <si>
    <t>301360900000000 Servicios Medicos</t>
  </si>
  <si>
    <t>2013604000000 Revista Juridica</t>
  </si>
  <si>
    <t>20110.636.000.______.510.000000000000.17</t>
  </si>
  <si>
    <t>401321112000000 Endocrinologia</t>
  </si>
  <si>
    <t>301360901000000 Programa uso Alcohol y Drogas</t>
  </si>
  <si>
    <t>2013605000000 Clinica Asistencia Legal</t>
  </si>
  <si>
    <t>20110.293.000.______.110.000000000000.17</t>
  </si>
  <si>
    <t>401321113000000 Gastroenterologia</t>
  </si>
  <si>
    <t>301361000000000 Exalumnos</t>
  </si>
  <si>
    <t>2013606000000 Proyectos Especiales Escuela de Derecho</t>
  </si>
  <si>
    <t>20110.295.000.______.110.000000000000.17</t>
  </si>
  <si>
    <t>401321113010000 Investigacion en Gastroenterologia</t>
  </si>
  <si>
    <t>2013700000000 Ciencias Sociales</t>
  </si>
  <si>
    <t>20110.571.000.______.330.000000000000.17</t>
  </si>
  <si>
    <t>401321200000000 Oftalmologia</t>
  </si>
  <si>
    <t>2013701000000 Asuntos Estudiantiles</t>
  </si>
  <si>
    <t>20181.388.207.______.832.20EMP0040000.00</t>
  </si>
  <si>
    <t>401321201000000 Residencias Oftalmologia</t>
  </si>
  <si>
    <t>2013702000000 Centro Academico de Computos</t>
  </si>
  <si>
    <t>20110.294.000.______.110.000000000000.17</t>
  </si>
  <si>
    <t>401321300000000 Pediatria</t>
  </si>
  <si>
    <t>2013703000000 Ciencias Sociales Generales</t>
  </si>
  <si>
    <t>20110.425.000.______.130.000000000000.17</t>
  </si>
  <si>
    <t>401321301000000 Administracion Pediatria</t>
  </si>
  <si>
    <t>2013704000000 Geografia</t>
  </si>
  <si>
    <t>401321302000000 Cardiologia Pediatrica</t>
  </si>
  <si>
    <t>2013705000000 Ciencias Politicas</t>
  </si>
  <si>
    <t>20110.165.082.______.130.000000000000.17</t>
  </si>
  <si>
    <t>401321303000000 Endocrinologia Pediatrica</t>
  </si>
  <si>
    <t>2013706000000 Sociologia y Antropologia</t>
  </si>
  <si>
    <t>20110.165.081.______.130.000000000000.17</t>
  </si>
  <si>
    <t>401321304000000 Gastroenterologia Pediatrica</t>
  </si>
  <si>
    <t>2013707000000 Consejeria en Rehabilitacion</t>
  </si>
  <si>
    <t>20110.613.000.______.410.000000000000.17</t>
  </si>
  <si>
    <t>401321305000000 Genetica Pediatrica</t>
  </si>
  <si>
    <t>2013708000000 Trabajo Social</t>
  </si>
  <si>
    <t>401321306000000 Hematologia y Oncologia Pediatrica</t>
  </si>
  <si>
    <t>2013709000000 Escuela GraduadaTrabajo Social</t>
  </si>
  <si>
    <t>401321307000000 Infectologia Pediatrica</t>
  </si>
  <si>
    <t>2013710000000 Instituto de Cooperativismo</t>
  </si>
  <si>
    <t>401321308000000 Nefrologia Pediatrica</t>
  </si>
  <si>
    <t>2013711000000 Instituto Estudios del Caribe</t>
  </si>
  <si>
    <t>401321309000000 Neonatologia Pediatrica</t>
  </si>
  <si>
    <t>2013712000000 Economia</t>
  </si>
  <si>
    <t>401321310000000 Neurologia Pediatrica</t>
  </si>
  <si>
    <t>2013713000000 Economia Graduado</t>
  </si>
  <si>
    <t>401321311000000 Pediatria General</t>
  </si>
  <si>
    <t>2013713010000 Investigaciones Economicas</t>
  </si>
  <si>
    <t>401321312000000 Pulmonologia Pediatrica</t>
  </si>
  <si>
    <t>2013714000000 Investigaciones Sociales</t>
  </si>
  <si>
    <t>401321313000000 Reumatologia Pediatrica</t>
  </si>
  <si>
    <t>2013714010000 Revista Investigaciones Sociales</t>
  </si>
  <si>
    <t>401321314000000 Programa Biosicosocial</t>
  </si>
  <si>
    <t>2013715000000 Psicologia</t>
  </si>
  <si>
    <t>401321315000000 Proyecto GAMMA - Pediatria</t>
  </si>
  <si>
    <t>2013716000000 Psicologia Graduado</t>
  </si>
  <si>
    <t>401321316000000 Cuidado Critico Pediatrico</t>
  </si>
  <si>
    <t>2013717000000 Instituto Investigacion Psicologica (IPsi)</t>
  </si>
  <si>
    <t>401321317000000 Sala de Emergencia Pediatrica</t>
  </si>
  <si>
    <t>2013718000000 Centro Universitario de Servicios y Estudios Psicologicos (CUSEP)</t>
  </si>
  <si>
    <t>401321318000000 Oncologia Pediatrica</t>
  </si>
  <si>
    <t>2013719000000 Instituto Relaciones del Trabajo</t>
  </si>
  <si>
    <t>401321400000000 Psiquiatria</t>
  </si>
  <si>
    <t>2013719010000 Educacion Obrera</t>
  </si>
  <si>
    <t>401321401000000 Administracion Psiquiatria</t>
  </si>
  <si>
    <t>2013720000000 Escuela Graduada de Administracion Publica</t>
  </si>
  <si>
    <t>401321401030000 Hospitalizacion Psiquiatria</t>
  </si>
  <si>
    <t>2013720010000 Revista Administracion Publica</t>
  </si>
  <si>
    <t>401321402000000 Servicios Clinicos Psiquiatria</t>
  </si>
  <si>
    <t>2013721000000 Proyectos Especiales Ciencias Sociales</t>
  </si>
  <si>
    <t>401321402010000 Clinicas Ambulatorias Psiquiatria Adulto</t>
  </si>
  <si>
    <t>2013800000000 Humanidades</t>
  </si>
  <si>
    <t>401321402020000 Clinicas Ambulatorias Psiquiatria ninos y Adolescentes</t>
  </si>
  <si>
    <t>2013801000000 Asuntos Estudiantiles y Orientacion</t>
  </si>
  <si>
    <t>401321403000000 Adiestramiento de Psiquiatria General</t>
  </si>
  <si>
    <t>2013802000000 Estudios Interdisciplinarios</t>
  </si>
  <si>
    <t>401321404000000 Adiestramiento de Psiquiatria en Ninos y Adolescentes</t>
  </si>
  <si>
    <t>2013802020000 Maestria en Adm. y Gestion</t>
  </si>
  <si>
    <t>20110.613.241.______.410.000000000000.17</t>
  </si>
  <si>
    <t>401321405000000 Investigacion Psiquiatria</t>
  </si>
  <si>
    <t>2013803000000 Bellas Artes</t>
  </si>
  <si>
    <t>401321406000000 Laboratorio de Aprendizaje del Miedo</t>
  </si>
  <si>
    <t>2013803010000 Historia del Arte</t>
  </si>
  <si>
    <t>401321407000000 Cursos Estudiantes de Medicina Psiquiatria</t>
  </si>
  <si>
    <t>2013804000000 Musica</t>
  </si>
  <si>
    <t>401321500000000 Departamento de Cirugia</t>
  </si>
  <si>
    <t>2013805000000 Drama</t>
  </si>
  <si>
    <t>401321501000000 Cirugia General</t>
  </si>
  <si>
    <t>2013806000000 Lenguas Extranjeras</t>
  </si>
  <si>
    <t>401321501010000 Personal Administrativo Cirugia General</t>
  </si>
  <si>
    <t>2013807000000 Ingles</t>
  </si>
  <si>
    <t>401321501020000 Programa de Residencia Cirugia</t>
  </si>
  <si>
    <t>2013807010000 Programa Doctoral</t>
  </si>
  <si>
    <t>401321501030000 Personal de Estudiantes MSIII Y MSIV</t>
  </si>
  <si>
    <t>2013808000000 Estudios Hispanicos</t>
  </si>
  <si>
    <t>401321501040000 Facultad Cirugia General</t>
  </si>
  <si>
    <t>2013809000000 Filosofia</t>
  </si>
  <si>
    <t>401321501050000 Facturacion Cirugia General</t>
  </si>
  <si>
    <t>2013810000000 Literatura Comparada</t>
  </si>
  <si>
    <t>401321501060000 Facultad de Trauma</t>
  </si>
  <si>
    <t>2013811000000 Programa Graduado Traduccion</t>
  </si>
  <si>
    <t>401321501070000 Facturacion de Trauma</t>
  </si>
  <si>
    <t>2013812000000 Programa Graduado Linguistica</t>
  </si>
  <si>
    <t>401321501080000 Facultad Cirugia Pediatrica</t>
  </si>
  <si>
    <t>2013813000000 Historia</t>
  </si>
  <si>
    <t>401321501090000 Facturacion Cirugia Pediatrica</t>
  </si>
  <si>
    <t>2013813010000 Programa Graduado Historia</t>
  </si>
  <si>
    <t>401321501100000 Facultad de Cirugia Oncologica</t>
  </si>
  <si>
    <t>2013813020000 Investigaciones Historicas</t>
  </si>
  <si>
    <t>401321501110000 Facturacion y Apoyo a Cirugia Oncologica</t>
  </si>
  <si>
    <t>2013814000000 Proyectos Especiales Facultad de Humanidades</t>
  </si>
  <si>
    <t>401321501120000 Facultal Cirugia Cardiovascular</t>
  </si>
  <si>
    <t>2013900000000 Estudios Graduados e Investigacion</t>
  </si>
  <si>
    <t>401321501130000 Facturacion Hospital Cardiovascular</t>
  </si>
  <si>
    <t>2013901000000 Administracion</t>
  </si>
  <si>
    <t>20110.351.000.______.110.000000000000.17</t>
  </si>
  <si>
    <t>401321501140000 Facultad Cirugia Hospital UPR</t>
  </si>
  <si>
    <t>2013902000000 Recursos Informacion y Tecnologia</t>
  </si>
  <si>
    <t>20110.352.000.______.110.000000000000.17</t>
  </si>
  <si>
    <t>401321501150000 Laboratorio de Cirugia Experimental</t>
  </si>
  <si>
    <t>2013903000000 Publicaciones</t>
  </si>
  <si>
    <t>20110.292.000.______.110.000000000000.17</t>
  </si>
  <si>
    <t>401321501160000 Programa de Transplante</t>
  </si>
  <si>
    <t>2013904000000 Asuntos Academicos</t>
  </si>
  <si>
    <t>401321501170000 Neurocirugia</t>
  </si>
  <si>
    <t>2013904010000 Estadisticas</t>
  </si>
  <si>
    <t>401321501170100 Administracion Neurocirugia</t>
  </si>
  <si>
    <t>2013905000000 Asuntos Estudiantiles</t>
  </si>
  <si>
    <t>401321501170200 Facturacion Neurocirugia</t>
  </si>
  <si>
    <t>2013906000000 Investigacion Subgraduado y Graduado</t>
  </si>
  <si>
    <t>401321501170300 Facultad Clinica Neurocirugia</t>
  </si>
  <si>
    <t>2013907000000 Gestion y Obtension de Fondos Externos</t>
  </si>
  <si>
    <t>20110.611.000.______.410.000000000000.17</t>
  </si>
  <si>
    <t>401321501180000 Urologia</t>
  </si>
  <si>
    <t>2013908000000 Proyectos Especiales DEGI</t>
  </si>
  <si>
    <t>20110.372.244.______.410.000000000000.17</t>
  </si>
  <si>
    <t>401321501180100 Administracion Urologia</t>
  </si>
  <si>
    <t>2014000000000 Administracion</t>
  </si>
  <si>
    <t>401321501180200 Facturacion Urologia</t>
  </si>
  <si>
    <t>2014001000000 Recursos Humanos</t>
  </si>
  <si>
    <t>401321501180300 Facultad Clinica Urologia</t>
  </si>
  <si>
    <t>2014001010000 Asuntos Administrativos</t>
  </si>
  <si>
    <t>20110.382.000.______.470.000000000000.17</t>
  </si>
  <si>
    <t>401321501190000 OTO-CCC</t>
  </si>
  <si>
    <t>2014001020000 Certificaciones</t>
  </si>
  <si>
    <t>401321501190100 Administracion OTO-CCC</t>
  </si>
  <si>
    <t>2014001030000 Reclutamiento y Seleccion</t>
  </si>
  <si>
    <t>401321501190200 Facturacion OTO-CCC</t>
  </si>
  <si>
    <t>2014001040000 Adiestramiento</t>
  </si>
  <si>
    <t>20380.382.000.______.460.20ROT0110000.00</t>
  </si>
  <si>
    <t>401321501190300 Facultad Clinica OTO-CCC</t>
  </si>
  <si>
    <t>2014001050000 Licencias y Beneficios Marginales</t>
  </si>
  <si>
    <t>401321501200000 Ortopedia</t>
  </si>
  <si>
    <t>2014001050100 Licencias</t>
  </si>
  <si>
    <t>401321501200100 Administracion Ortopedia</t>
  </si>
  <si>
    <t>2014001050200 Planes Medicos y Exencion de Matricula</t>
  </si>
  <si>
    <t>401321501200200 Facturacion Ortopedia</t>
  </si>
  <si>
    <t>2014001060000 Ayuda al Empleado</t>
  </si>
  <si>
    <t>20110.382.207.______.430.000000000000.17</t>
  </si>
  <si>
    <t>401321501200300 Facultad Clinica Ortopedia</t>
  </si>
  <si>
    <t>2014001070000 Clasificacion y Retribucion</t>
  </si>
  <si>
    <t>20110.382.062.______.110.000000000000.17</t>
  </si>
  <si>
    <t>401321600000000 Anestesiologia</t>
  </si>
  <si>
    <t>2014001080000 Nombramientos y Cambios</t>
  </si>
  <si>
    <t>20110.224.000.______.110.000000000000.17</t>
  </si>
  <si>
    <t>401321601000000 Administracion Anestesiologia</t>
  </si>
  <si>
    <t>2014001080100 Nombramientos y Cambios</t>
  </si>
  <si>
    <t>20110.249.000.______.110.000000000000.17</t>
  </si>
  <si>
    <t>401321602000000 Facultad Anestesiologia</t>
  </si>
  <si>
    <t>2014001080200 Archivo</t>
  </si>
  <si>
    <t>20110.247.000.______.110.000000000000.17</t>
  </si>
  <si>
    <t>401321603000000 Investigacion Anestesiologia</t>
  </si>
  <si>
    <t>2014001080300 Registro/Control</t>
  </si>
  <si>
    <t>20110.002.000.______.110.000000000000.17</t>
  </si>
  <si>
    <t>401321604000000 Clinica de Manejo del Dolor</t>
  </si>
  <si>
    <t>2014002000000 Finanzas</t>
  </si>
  <si>
    <t>20110.013.000.______.110.000000000000.17</t>
  </si>
  <si>
    <t>401321700000000 Medicina Familiar</t>
  </si>
  <si>
    <t>2014002010000 Contabilidad</t>
  </si>
  <si>
    <t>20110.264.000.______.110.000000000000.17</t>
  </si>
  <si>
    <t>401321701000000 Facultad Medicina de Familia</t>
  </si>
  <si>
    <t>2014002010100 Contabilidad Financiera (Cuentas y Control)</t>
  </si>
  <si>
    <t>20110.305.000.______.110.000000000000.17</t>
  </si>
  <si>
    <t>401321702000000 Administracion Medicina de Familia</t>
  </si>
  <si>
    <t>2014002010200 Donativos y Contratos</t>
  </si>
  <si>
    <t>401321703000000 Residencia Medicina de Familia, Loiza</t>
  </si>
  <si>
    <t>2014002020000 Preintervencion</t>
  </si>
  <si>
    <t>20110.382.065.______.110.000000000000.17</t>
  </si>
  <si>
    <t>401321704000000 Hospitalizacion Medicina de Familia</t>
  </si>
  <si>
    <t>2014002030000 Pagador</t>
  </si>
  <si>
    <t>20110.376.000.______.470.000000000000.17</t>
  </si>
  <si>
    <t>401321705000000 Fellowship Evaluacion Geriatrica Medicina de Familia</t>
  </si>
  <si>
    <t>2014002040000 Recaudaciones</t>
  </si>
  <si>
    <t>20110.614.000.______.410.000000000000.17</t>
  </si>
  <si>
    <t>401321800000000 Ginecologia-Obstetricia</t>
  </si>
  <si>
    <t>2014002050000 Cobros y Reclamaciones</t>
  </si>
  <si>
    <t>401321801000000 Facultad OB-GYN</t>
  </si>
  <si>
    <t>2014002060000 Nominas</t>
  </si>
  <si>
    <t>401321802000000 Administracion OB-GYN</t>
  </si>
  <si>
    <t>2014002070000 Asistencia Economica Fiscal</t>
  </si>
  <si>
    <t>401321803000000 Centro de Estudios Materno Infantiles (CEMI)</t>
  </si>
  <si>
    <t>2014003000000 Conservacion de las Instalaciones Universitarias</t>
  </si>
  <si>
    <t>401321804000000 PASOS</t>
  </si>
  <si>
    <t>2014003010000 Servicios Administrativos</t>
  </si>
  <si>
    <t>401321805000000 Salud Pro Mujer</t>
  </si>
  <si>
    <t>2014003020000 Transportacion</t>
  </si>
  <si>
    <t>401321806000000 HPV (Human Papiloma Virus)</t>
  </si>
  <si>
    <t>2014003030000 Ornamentacion Panoramica</t>
  </si>
  <si>
    <t>20110.005.000.______.110.000000000000.17</t>
  </si>
  <si>
    <t>401321807000000 Servicios Clinicos OB-GYN</t>
  </si>
  <si>
    <t>2014003040000 Mecanica</t>
  </si>
  <si>
    <t>20110.006.000.______.110.000000000000.17</t>
  </si>
  <si>
    <t>401321900000000 Patologia</t>
  </si>
  <si>
    <t>2014003050000 Limpieza</t>
  </si>
  <si>
    <t>20110.020.000.______.110.000000000000.17</t>
  </si>
  <si>
    <t>401321901000000 Administracion Patologia</t>
  </si>
  <si>
    <t>2014003060000 Construccion</t>
  </si>
  <si>
    <t>20110.001.000.______.110.000000000000.17</t>
  </si>
  <si>
    <t>401321902000000 Facultad Patologia</t>
  </si>
  <si>
    <t>2014003080000 Mantenimiento Edificios</t>
  </si>
  <si>
    <t>20110.003.000.______.110.000000000000.17</t>
  </si>
  <si>
    <t>401321903000000 Laboratorios de Patologia</t>
  </si>
  <si>
    <t>2014004000000 Sistemas y Procedimientos</t>
  </si>
  <si>
    <t>20110.012.000.______.110.000000000000.17</t>
  </si>
  <si>
    <t>401321903010000 Laboratorio Toxicologia Induatrial</t>
  </si>
  <si>
    <t>2014005000000 Archivo Central</t>
  </si>
  <si>
    <t>20110.014.000.______.110.000000000000.17</t>
  </si>
  <si>
    <t>401321903020000 Laboratorio Parasitaria</t>
  </si>
  <si>
    <t>2014006000000 Correo Interior</t>
  </si>
  <si>
    <t>20110.021.000.______.110.000000000000.17</t>
  </si>
  <si>
    <t>401321903030000 Laboratorio Microscopia Electronica</t>
  </si>
  <si>
    <t>2014007000000 Compras y Suministros</t>
  </si>
  <si>
    <t>20110.022.000.______.110.000000000000.17</t>
  </si>
  <si>
    <t>401321903040000 Laboratorio Inmunoperoxidasas</t>
  </si>
  <si>
    <t>2014007010000 Propiedad</t>
  </si>
  <si>
    <t>20110.017.000.______.110.000000000000.17</t>
  </si>
  <si>
    <t>401321903050000 Laboratorio Histopatologia</t>
  </si>
  <si>
    <t>2014007020000 Almacen</t>
  </si>
  <si>
    <t>20110.018.000.______.110.000000000000.17</t>
  </si>
  <si>
    <t>401321903060000 Laboratorio Histocompatibilidad</t>
  </si>
  <si>
    <t>2014007030000 Compras</t>
  </si>
  <si>
    <t>20110.507.000.______.220.000000000000.17</t>
  </si>
  <si>
    <t>401321903070000 Laboratorio Inmunologia</t>
  </si>
  <si>
    <t>2014100000000 Estudiantes</t>
  </si>
  <si>
    <t>401322000000000 Medicina Fisica, Rehabilitacion y Salud Deportiva</t>
  </si>
  <si>
    <t>2014101000000 Sistema de Identificacion</t>
  </si>
  <si>
    <t>20110.379.000.______.470.000000000000.17</t>
  </si>
  <si>
    <t>401322001000000 Medicina Fisica y Rehabilitacion</t>
  </si>
  <si>
    <t>2014102000000 Ejercicio de Graduacion</t>
  </si>
  <si>
    <t>20110.379.212.______.470.000000000000.17</t>
  </si>
  <si>
    <t>401322001010000 Facultad Medicina Fisica y Rehabilitacion</t>
  </si>
  <si>
    <t>2014103000000 Asistencia Economica</t>
  </si>
  <si>
    <t>20110.379.205.______.470.000000000000.17</t>
  </si>
  <si>
    <t>401322001020000 Administracion Medicina Fisica y Rehabilitacion</t>
  </si>
  <si>
    <t>2014104000000 Programa de Empleos</t>
  </si>
  <si>
    <t>20110.157.000.______.110.000000000000.17</t>
  </si>
  <si>
    <t>401322002000000 Salud Deportiva</t>
  </si>
  <si>
    <t>2014105000000 Servicios Medicos</t>
  </si>
  <si>
    <t>20110.161.000.______.110.000000000000.17</t>
  </si>
  <si>
    <t>401322002010000 Administracion Salud Deportiva</t>
  </si>
  <si>
    <t>2014106000000 Departamento Atletico</t>
  </si>
  <si>
    <t>401322002020000 Facultad Salud Deportiva</t>
  </si>
  <si>
    <t>2014107000000 Organizaciones Estudiantiles</t>
  </si>
  <si>
    <t>401322002030000 Biosicosocial Salud Deportiva</t>
  </si>
  <si>
    <t>2014108000000 Vivienda</t>
  </si>
  <si>
    <t>401322002040000 Lesiones Atleticas</t>
  </si>
  <si>
    <t>2014109000000 Residencia Campus</t>
  </si>
  <si>
    <t>401322002050000 Fisiologia del Ejercicio</t>
  </si>
  <si>
    <t>2014110000000 Residencia Torre Norte</t>
  </si>
  <si>
    <t>20110.160.000.______.110.000000000000.17</t>
  </si>
  <si>
    <t>401322002060000 Salud Oral Salud Depotiva</t>
  </si>
  <si>
    <t>2014111000000 Consejeria para el Desarrollo Estudiantil</t>
  </si>
  <si>
    <t>20110.158.000.______.110.000000000000.17</t>
  </si>
  <si>
    <t>401322002070000 Servicios Primarios Salud Depotiva</t>
  </si>
  <si>
    <t>2014112000000 Actividades Culturales, Sociales y Recreativas</t>
  </si>
  <si>
    <t>20110.156.000.______.110.000000000000.17</t>
  </si>
  <si>
    <t>401322100000000 Ciencias Radiologicas</t>
  </si>
  <si>
    <t>2014113000000 Centro Universitario</t>
  </si>
  <si>
    <t>401322101000000 Radiologia Diagnostica</t>
  </si>
  <si>
    <t>2014114000000 Estudiantes Internacionales e Intercambio</t>
  </si>
  <si>
    <t>401322102000000 Medicina Nuclear</t>
  </si>
  <si>
    <t>2014115000000 Estudiantes Orientadores</t>
  </si>
  <si>
    <t>401322200000000 Medicina de Emergencia</t>
  </si>
  <si>
    <t>2014116000000 Fomento de la Salud y Calidad de Vida</t>
  </si>
  <si>
    <t>20110.576.000.______.460.000000000000.17</t>
  </si>
  <si>
    <t>401322300000000 Bioquimica</t>
  </si>
  <si>
    <t>2014117000000 Servicios al Impedido</t>
  </si>
  <si>
    <t>20110.163.000.______.130.000000000000.17</t>
  </si>
  <si>
    <t>401322301000000 Facultad Bioquimica</t>
  </si>
  <si>
    <t>2014118000000 Proyectos Especiales Decanato de Estudiantes</t>
  </si>
  <si>
    <t>20110.164.000.______.130.000000000000.17</t>
  </si>
  <si>
    <t>401322302000000 Investigacion Bioquimica</t>
  </si>
  <si>
    <t>20110.504.000.______.220.000000000000.17</t>
  </si>
  <si>
    <t>401322303000000 Administracion Bioquimica</t>
  </si>
  <si>
    <t>20110.159.000.______.110.000000000000.17</t>
  </si>
  <si>
    <t>401322400000000 Fisiologia</t>
  </si>
  <si>
    <t>20110.787.000.______.710.000000000000.17</t>
  </si>
  <si>
    <t>401322401000000 Facultad Fisiologia</t>
  </si>
  <si>
    <t>401322402000000 Investigacion Fisiologia</t>
  </si>
  <si>
    <t>401322403000000 Administracion Fisiologia</t>
  </si>
  <si>
    <t>20110.371.000.______.470.000000000000.17</t>
  </si>
  <si>
    <t>401322500000000 Anatomia y Neurobiologia</t>
  </si>
  <si>
    <t>401322501000000 Facultad Anatomia y Neurobiologia</t>
  </si>
  <si>
    <t>401322502000000 Investigacion Anatomia y Neurobiologia</t>
  </si>
  <si>
    <t>20110.391.000.______.470.000000000000.17</t>
  </si>
  <si>
    <t>401322503000000 Administracion Anatomia y Neurobiologia</t>
  </si>
  <si>
    <t>20110.187.000.______.110.000000000000.17</t>
  </si>
  <si>
    <t>401322600000000 Farmacologia y Toxicologia</t>
  </si>
  <si>
    <t>20110.188.000.______.110.000000000000.17</t>
  </si>
  <si>
    <t>401322601000000 Facultad Farmacologia y Toxicologia</t>
  </si>
  <si>
    <t>20110.189.000.______.110.000000000000.17</t>
  </si>
  <si>
    <t>401322602000000 Investigacion Farmacologia y Toxicologia</t>
  </si>
  <si>
    <t>20110.196.000.______.110.000000000000.17</t>
  </si>
  <si>
    <t>401322603000000 Administracion Farmacologia y Toxicologia</t>
  </si>
  <si>
    <t>20110.195.000.______.110.000000000000.17</t>
  </si>
  <si>
    <t>401322604000000 Laboratorio Farmacologia y Toxicologia</t>
  </si>
  <si>
    <t>20110.190.000.______.110.000000000000.17</t>
  </si>
  <si>
    <t>401322605000000 Biomedical Research Education Program (BREP)</t>
  </si>
  <si>
    <t>20110.194.000.______.110.000000000000.17</t>
  </si>
  <si>
    <t>401322700000000 Microbiologia y Zoologia Medica</t>
  </si>
  <si>
    <t>20110.506.000.______.220.000000000000.17</t>
  </si>
  <si>
    <t>401322701000000 Facultad Microbiologia y Zoologia Medica</t>
  </si>
  <si>
    <t>20110.506.165.______.430.000000000000.17</t>
  </si>
  <si>
    <t>401322702000000 Investigacion Microbiologia y Zoologia Medica</t>
  </si>
  <si>
    <t>20110.193.000.______.110.000000000000.17</t>
  </si>
  <si>
    <t>401322703000000 Administracion Microbiologia y Zoologia Medica</t>
  </si>
  <si>
    <t>401322704000000 Laboratorio de Ensenanza Microbiologia y Zoologia Medica</t>
  </si>
  <si>
    <t>20110.291.000.______.110.000000000000.17</t>
  </si>
  <si>
    <t>401322800000000 Asuntos Estudiantiles de la Escuela de Medicina</t>
  </si>
  <si>
    <t>401322801000000 Servicios de Orientacion Escuela Medicina</t>
  </si>
  <si>
    <t>401322900000000 University of Puerto Rico Clinical Trials Unit (UPR-CTU)</t>
  </si>
  <si>
    <t>20110.612.000.______.410.000000000000.17</t>
  </si>
  <si>
    <t>401322901000000 HIV Vaccine Trials Network (HVTN)</t>
  </si>
  <si>
    <t>20380.613.000.______.410.20ROT0130000.00</t>
  </si>
  <si>
    <t>401322902000000 IMPAACT International Maternal Pediatric Adolescent Aids Clinical Trials</t>
  </si>
  <si>
    <t>20110.291.166.______.430.000000000000.17</t>
  </si>
  <si>
    <t>401322903000000 Adult Clinical Trials Unit (ACTU)</t>
  </si>
  <si>
    <t>401323000000000 Centro Dotal para Investigadores de la Salud</t>
  </si>
  <si>
    <t>401323100000000 Red de Talleres Clinicos</t>
  </si>
  <si>
    <t>20110.377.000.______.470.000000000000.17</t>
  </si>
  <si>
    <t>401330000000000 Escuela Graduada de Salud Publica</t>
  </si>
  <si>
    <t>401330100000000 Planificacion Familiar Titulo X</t>
  </si>
  <si>
    <t>401330200000000 Centro de Investigacion y Evaluacion Sociomedica</t>
  </si>
  <si>
    <t>20110.263.000.______.110.000000000000.17</t>
  </si>
  <si>
    <t>401330300000000 Centro de Informatica y Estudios Interdisciplinarios</t>
  </si>
  <si>
    <t>20110.267.000.______.110.000000000000.17</t>
  </si>
  <si>
    <t>401330400000000 Instituto de Deficiencias en el Desarrollo</t>
  </si>
  <si>
    <t>20110.262.000.______.110.000000000000.17</t>
  </si>
  <si>
    <t>401330500000000 Comites Permanentes</t>
  </si>
  <si>
    <t>20110.270.000.______.110.000000000000.17</t>
  </si>
  <si>
    <t>401330600000000 Asuntos Estudiantiles Escuela Graduada de Salud Publica</t>
  </si>
  <si>
    <t>20110.265.000.______.110.000000000000.17</t>
  </si>
  <si>
    <t>401330700000000 DECEP Salud Publica</t>
  </si>
  <si>
    <t>20110.271.000.______.110.000000000000.17</t>
  </si>
  <si>
    <t>401330800000000 PREHCO Puerto Rican Elderly Health Conditions</t>
  </si>
  <si>
    <t>20110.272.000.______.110.000000000000.17</t>
  </si>
  <si>
    <t>401330900000000 Oficina del Decano(a) Asociado de la Escuela Graduada de Salud Publica</t>
  </si>
  <si>
    <t>20110.301.000.______.110.000000000000.17</t>
  </si>
  <si>
    <t>401330901000000 Programa Doctoral</t>
  </si>
  <si>
    <t>20110.508.000.______.210.000000000000.17</t>
  </si>
  <si>
    <t>401330902000000 Oficina Curriculo y Evaluacion</t>
  </si>
  <si>
    <t>20110.191.000.______.110.000000000000.17</t>
  </si>
  <si>
    <t>401331000000000 Administracion de Servicios de Salud</t>
  </si>
  <si>
    <t>20110.192.000.______.110.000000000000.17</t>
  </si>
  <si>
    <t>401331001000000 Division Administracion de Servicios de Salud</t>
  </si>
  <si>
    <t>401331002000000 Ciencias en Investigacion Evaluativa en Sistemas de Salud</t>
  </si>
  <si>
    <t>20110.505.000.______.210.000000000000.17</t>
  </si>
  <si>
    <t>401331003000000 Salud Publica General</t>
  </si>
  <si>
    <t>20110.505.165.______.430.000000000000.17</t>
  </si>
  <si>
    <t>401331004000000 Salud Publica a Estudiantes de Medicina</t>
  </si>
  <si>
    <t>20110.268.000.______.110.000000000000.17</t>
  </si>
  <si>
    <t>401331100000000 Bioestadisticas y Epidemiologia</t>
  </si>
  <si>
    <t>20110.269.000.______.110.000000000000.17</t>
  </si>
  <si>
    <t>401331101000000 Ciencias en Epidemiologia</t>
  </si>
  <si>
    <t>20110.279.000.______.220.000000000000.17</t>
  </si>
  <si>
    <t>401331102000000 Salud Publica en Bioestadisticas</t>
  </si>
  <si>
    <t>20110.269.122.______.110.000000000000.17</t>
  </si>
  <si>
    <t>401331103000000 Salud Publica en Epidemiologia</t>
  </si>
  <si>
    <t>20110.302.000.______.110.000000000000.17</t>
  </si>
  <si>
    <t>401331200000000 Ciencias Sociales</t>
  </si>
  <si>
    <t>20110.302.006.______.110.000000000000.17</t>
  </si>
  <si>
    <t>401331201000000 Ciencias en Demografia</t>
  </si>
  <si>
    <t>20110.261.000.______.110.000000000000.17</t>
  </si>
  <si>
    <t>401331201010000 Ciencias en Demografia Centro de Datos censales</t>
  </si>
  <si>
    <t>20110.261.161.______.430.000000000000.17</t>
  </si>
  <si>
    <t>401331202000000 Educacion en Salud Publica</t>
  </si>
  <si>
    <t>401331203000000 Unidad de Ciencias Sociales</t>
  </si>
  <si>
    <t>20110.384.000.______.470.000000000000.17</t>
  </si>
  <si>
    <t>401331300000000 Desarrollo Humano</t>
  </si>
  <si>
    <t>401331301000000 Ciencias de la Salud con Concentracion en Nutricion</t>
  </si>
  <si>
    <t>20110.384.114.______.110.000000000000.17</t>
  </si>
  <si>
    <t>401331302000000 Salud Publica Madre y Nino</t>
  </si>
  <si>
    <t>20110.230.117.______.110.000000000000.17</t>
  </si>
  <si>
    <t>401331303000000 Salud Publica Gerontologia</t>
  </si>
  <si>
    <t>20110.217.000.______.110.000000000000.17</t>
  </si>
  <si>
    <t>401331304000000 Salud Publica Enfermeria Obstetrica-Partera</t>
  </si>
  <si>
    <t>20110.217.114.______.110.000000000000.17</t>
  </si>
  <si>
    <t>401331305000000 Certificado en Parteria para Enfermeras</t>
  </si>
  <si>
    <t>20110.227.000.______.110.000000000000.17</t>
  </si>
  <si>
    <t>401331306000000 Certificado Graduado en Deficiencias en el Desarrollo</t>
  </si>
  <si>
    <t>20110.218.000.______.110.000000000000.17</t>
  </si>
  <si>
    <t>401331400000000 Salud Ambiental</t>
  </si>
  <si>
    <t>20110.251.000.______.110.000000000000.17</t>
  </si>
  <si>
    <t>401331401000000 Programa Doctoral en Salud Publica con Especialidad en Salud Ambiental</t>
  </si>
  <si>
    <t>20110.248.000.______.110.000000000000.17</t>
  </si>
  <si>
    <t>401331402000000 Ciencias en Salud Ambiental General</t>
  </si>
  <si>
    <t>20110.250.000.______.110.000000000000.17</t>
  </si>
  <si>
    <t>401331403000000 Ciencias en Higiene Industrial</t>
  </si>
  <si>
    <t>20110.219.000.______.110.000000000000.17</t>
  </si>
  <si>
    <t>401340000000000 Escuela de Profesiones Relacionadas con la Salud</t>
  </si>
  <si>
    <t>20110.220.000.______.110.000000000000.17</t>
  </si>
  <si>
    <t>401340100000000 Junta Consultiva</t>
  </si>
  <si>
    <t>20110.226.000.______.110.000000000000.17</t>
  </si>
  <si>
    <t>401340200000000 Comites Permanentes</t>
  </si>
  <si>
    <t>20110.228.000.______.110.000000000000.17</t>
  </si>
  <si>
    <t>401340300000000 Asuntos Administrativos Profesionales de la Salud</t>
  </si>
  <si>
    <t>20110.225.000.______.110.000000000000.17</t>
  </si>
  <si>
    <t>401340500000000 Informatica y Recursos Educativos</t>
  </si>
  <si>
    <t>20110.221.000.______.110.000000000000.17</t>
  </si>
  <si>
    <t>401340600000000 Desarrollo de Comunicacion</t>
  </si>
  <si>
    <t>20110.222.000.______.110.000000000000.17</t>
  </si>
  <si>
    <t>401340700000000 Asuntos Academicos Profesiones de la Salud</t>
  </si>
  <si>
    <t>20110.221.125.______.220.000000000000.17</t>
  </si>
  <si>
    <t>401340701000000 DECEP Profesionales de la Salud</t>
  </si>
  <si>
    <t>401340702000000 Programas Graduados</t>
  </si>
  <si>
    <t>20110.389.000.______.470.000000000000.17</t>
  </si>
  <si>
    <t>401340702010000 Administracion en Informacion de Salud</t>
  </si>
  <si>
    <t>401340702020000 Audiologia</t>
  </si>
  <si>
    <t>401340702030000 Ciencias de Laboratorio Clinico</t>
  </si>
  <si>
    <t>401340702040000 Citotecnologia</t>
  </si>
  <si>
    <t>401340702050000 Maestria Post-Doctoral y Certificado</t>
  </si>
  <si>
    <t>401340702060000 Graduado en Investigacion Clinica</t>
  </si>
  <si>
    <t>401340702070000 Internado en Dietetica</t>
  </si>
  <si>
    <t>401340702080000 Patologia del Habla-Lenguage</t>
  </si>
  <si>
    <t>401340702090000 Terapia Fisica</t>
  </si>
  <si>
    <t>401340702100000 Terapia Ocupacional</t>
  </si>
  <si>
    <t>20110.391.000.______.610.000000000000.17</t>
  </si>
  <si>
    <t>401340703000000 Programas Subgraduados</t>
  </si>
  <si>
    <t>20110.695.000.______.630.000000000000.17</t>
  </si>
  <si>
    <t>401340703010000 Asistencia Dental con Funciones Expandidas</t>
  </si>
  <si>
    <t>401340703020000 Ciencias de la Salud</t>
  </si>
  <si>
    <t>401340703030000 Educacion en Salud</t>
  </si>
  <si>
    <t>401340703040000 Tecnologia Medicina Nuclear</t>
  </si>
  <si>
    <t>401340703050000 Tecnologia Medica</t>
  </si>
  <si>
    <t>401340703060000 Tecnologia Oftalmica</t>
  </si>
  <si>
    <t>401340703070000 Tecnologia Radiologica</t>
  </si>
  <si>
    <t>401340703080000 Tecnologia Veterinaria</t>
  </si>
  <si>
    <t>401340704000000 Recursos Externos Profesiones de la Salud</t>
  </si>
  <si>
    <t>401340704010000 PIES</t>
  </si>
  <si>
    <t>401340704020000 Practica Intramural</t>
  </si>
  <si>
    <t>401340704030000 Centro de Estudios Avanzados para el Personal de Emergencias Medicas</t>
  </si>
  <si>
    <t>401340704040000 Instituto de Investigacion en Promocion y Educacion para la Salud Global</t>
  </si>
  <si>
    <t>401340800000000 Asuntos Estudiantiles Profesiones de la Salud</t>
  </si>
  <si>
    <t>20110.689.000.______.620.000000000000.17</t>
  </si>
  <si>
    <t>401350000000000 Escuela de Farmacia</t>
  </si>
  <si>
    <t>20110.689.303.______.620.000000000000.17</t>
  </si>
  <si>
    <t>401350100000000 Museo de Farmacia y Jardin de Plantas Medicinales</t>
  </si>
  <si>
    <t>401350200000000 Ofcina del Ayudante Ejecutivo Escuela de Farmacia</t>
  </si>
  <si>
    <t>401350201000000 Tecnologia e Informatica</t>
  </si>
  <si>
    <t>20110.689.307.______.620.000000000000.17</t>
  </si>
  <si>
    <t>401350202000000 Relaciones Externas y Desarrollo Institucional</t>
  </si>
  <si>
    <t>20110.689.306.______.620.000000000000.17</t>
  </si>
  <si>
    <t>401350300000000 Asuntos Academicos Escuela de Farmacia</t>
  </si>
  <si>
    <t>20110.689.308.______.620.000000000000.17</t>
  </si>
  <si>
    <t>401350301000000 Educacion Continua y Estudios Profesionales</t>
  </si>
  <si>
    <t>20110.689.302.______.620.000000000000.17</t>
  </si>
  <si>
    <t>401350302000000 Evaluacion de la Efectividad Curricular e Institucional</t>
  </si>
  <si>
    <t>20110.689.305.______.630.000000000000.17</t>
  </si>
  <si>
    <t>401350400000000 Desarrollo Institucional</t>
  </si>
  <si>
    <t>20110.689.301.______.620.000000000000.17</t>
  </si>
  <si>
    <t>401350500000000 Asuntos Estudiantiles Escuela de Farmacia</t>
  </si>
  <si>
    <t>20110.781.000.______.710.000000000000.17</t>
  </si>
  <si>
    <t>401350501000000 Organizaciones Estudiantiles</t>
  </si>
  <si>
    <t>401350600000000 Practica en Farmacia</t>
  </si>
  <si>
    <t>20110.785.000.______.630.000000000000.17</t>
  </si>
  <si>
    <t>401350601000000 Programa de Practica Supervisada</t>
  </si>
  <si>
    <t>20110.783.000.______.760.000000000000.17</t>
  </si>
  <si>
    <t>401350602000000 Programas de Residencia</t>
  </si>
  <si>
    <t>20110.785.382.______.630.000000000000.17</t>
  </si>
  <si>
    <t>401350603000000 Centro Informativo de Farmacos</t>
  </si>
  <si>
    <t>20110.782.000.______.730.000000000000.17</t>
  </si>
  <si>
    <t>401350700000000 Ciencias Farmaceuticas</t>
  </si>
  <si>
    <t>20110.784.000.______.720.000000000000.17</t>
  </si>
  <si>
    <t>401350701000000 Drug Discovery Laboratory</t>
  </si>
  <si>
    <t>401350702000000 Pharmaceutical Research, Development &amp; Processing Lab</t>
  </si>
  <si>
    <t>20110.699.000.______.630.000000000000.17</t>
  </si>
  <si>
    <t>401350703000000 Pharmacology/Molecular Biology Laboratory</t>
  </si>
  <si>
    <t>20110.697.292.______.630.000000000000.17</t>
  </si>
  <si>
    <t>401350704000000 Pharmaceutical Sciences Research Support Unit</t>
  </si>
  <si>
    <t>20110.697.294.______.630.000000000000.17</t>
  </si>
  <si>
    <t>401350705000000 Pharmacy Skills Laboratory</t>
  </si>
  <si>
    <t>20110.687.000.______.630.000000000000.17</t>
  </si>
  <si>
    <t>401350706000000 Drug Analysis/Pharmacokinetics Laboratory</t>
  </si>
  <si>
    <t>401350707000000 Unidad de Apoyo a los Laboratorios</t>
  </si>
  <si>
    <t>401350800000000 Catedra Dotada de Investigacion</t>
  </si>
  <si>
    <t>401350801000000 Instituto de Productos Naturales</t>
  </si>
  <si>
    <t>20110.390.000.______.510.000000000000.17</t>
  </si>
  <si>
    <t>401350900000000 Administracion de Farmacia</t>
  </si>
  <si>
    <t>401351000000000 Asuntos Estudiantiles Escuela de Farmacia</t>
  </si>
  <si>
    <t>20110.390.101.______.510.000000000000.17</t>
  </si>
  <si>
    <t>401351001000000 Mentorias para Estudiantes</t>
  </si>
  <si>
    <t>20110.634.000.______.540.000000000000.17</t>
  </si>
  <si>
    <t>401351100000000 Centro de Investigacion de Procesos Farmaceuticos-UPR</t>
  </si>
  <si>
    <t>20110.641.000.______.530.000000000000.17</t>
  </si>
  <si>
    <t>401351200000000 Practica de Farmacia</t>
  </si>
  <si>
    <t>20110.637.000.______.580.000000000000.17</t>
  </si>
  <si>
    <t>401351201000000 Educacion Experimental Farmacia</t>
  </si>
  <si>
    <t>20110.638.000.______.520.000000000000.17</t>
  </si>
  <si>
    <t>401351202000000 Centro de Informacion de Medicamentos</t>
  </si>
  <si>
    <t>20110.645.000.______.520.000000000000.17</t>
  </si>
  <si>
    <t>401351203000000 Mentoria para Facultad</t>
  </si>
  <si>
    <t>20110.647.266.______.510.000000000000.17</t>
  </si>
  <si>
    <t>401351300000000 Investigacion y Programas Graduados de la Escuela de Farmacia</t>
  </si>
  <si>
    <t>20110.647.270.______.510.000000000000.17</t>
  </si>
  <si>
    <t>401351301000000 Desarrollo de Investigacion</t>
  </si>
  <si>
    <t>20110.647.271.______.510.000000000000.17</t>
  </si>
  <si>
    <t>401351302000000 Programas Graduados Farmacia</t>
  </si>
  <si>
    <t>20110.635.000.______.530.000000000000.17</t>
  </si>
  <si>
    <t>401351400000000 Plan de Practica Intramural Farmacia</t>
  </si>
  <si>
    <t>20110.632.000.______.520.000000000000.17</t>
  </si>
  <si>
    <t>401360000000000 Escuela de Enfermeria</t>
  </si>
  <si>
    <t>20110.643.000.______.510.000000000000.17</t>
  </si>
  <si>
    <t>401360100000000 Oficina del (la) Decano(a)</t>
  </si>
  <si>
    <t>20110.640.000.______.510.000000000000.17</t>
  </si>
  <si>
    <t>401360101000000 Centro de Investigacion en Enfermeria</t>
  </si>
  <si>
    <t>20110.390.273.______.510.000000000000.17</t>
  </si>
  <si>
    <t>401360102000000 Centro de Servicios de Enfermeria</t>
  </si>
  <si>
    <t>20110.390.263.______.510.000000000000.17</t>
  </si>
  <si>
    <t>401360103000000 Desarrollo Institucional y Proyectos Especiales Enfermeria</t>
  </si>
  <si>
    <t>20110.644.000.______.510.000000000000.17</t>
  </si>
  <si>
    <t>401360200000000 Asuntos Academicos</t>
  </si>
  <si>
    <t>401360201000000 Evaluacion de Enfermeria</t>
  </si>
  <si>
    <t>30110.999.000.5996.000.000000000000.17</t>
  </si>
  <si>
    <t>401360202000000 DECEP Enfermeria</t>
  </si>
  <si>
    <t>30110.683.000.______.610.000000000000.17</t>
  </si>
  <si>
    <t>401360203000000 Centro de Aprendizaje e Interaccion Tecnologica</t>
  </si>
  <si>
    <t>30110.696.000.______.630.000000000000.17</t>
  </si>
  <si>
    <t>401360204000000 Centro de Desarrollo de Destrezas Psicomotoras</t>
  </si>
  <si>
    <t>401360300000000 Asuntos Administrativos</t>
  </si>
  <si>
    <t>31110.391.293.______.630.000000000000.17</t>
  </si>
  <si>
    <t>401360301000000 Centro de Reproduccion</t>
  </si>
  <si>
    <t>30110.576.000.______.470.000000000000.17</t>
  </si>
  <si>
    <t>401360500000000 Asuntos Estudiantiles</t>
  </si>
  <si>
    <t>30110.638.000.______.520.000000000000.17</t>
  </si>
  <si>
    <t>401360501000000 Consejo de Estudiantes de Enfermeria</t>
  </si>
  <si>
    <t>30110.684.000.______.610.000000000000.17</t>
  </si>
  <si>
    <t>401360800000000 Departamento Subgraduado de Enfermeria</t>
  </si>
  <si>
    <t>30110.693.000.______.630.000000000000.17</t>
  </si>
  <si>
    <t>401360900000000 Departamento Graduado de Enfermeria</t>
  </si>
  <si>
    <t>30110.683.334.______.640.000000000000.17</t>
  </si>
  <si>
    <t>401360901000000 Maestria en Ciencias de Enfermeria</t>
  </si>
  <si>
    <t>401360902000000 Maestria en Ciencias de Enfermeria con Especialidad en Family Nurse Practitioner</t>
  </si>
  <si>
    <t>30110.694.000.______.620.000000000000.17</t>
  </si>
  <si>
    <t>401360903000000 Maestria en Ciencias de Enfermeria con Especialidad en Anestesia</t>
  </si>
  <si>
    <t>30110.642.000.______.510.000000000000.17</t>
  </si>
  <si>
    <t>401360904000000 Programa Doctoral en Ciencias de Enfermeria</t>
  </si>
  <si>
    <t>30110.603.000.______.610.000000000000.17</t>
  </si>
  <si>
    <t>401370000000000 Decanato de Administracion</t>
  </si>
  <si>
    <t>30110.502.000.______.610.000000000000.17</t>
  </si>
  <si>
    <t>401370100000000 Planificacion Fisica</t>
  </si>
  <si>
    <t>401370200000000 Seguridad</t>
  </si>
  <si>
    <t>401370300000000 Gerencia de Capital Humano</t>
  </si>
  <si>
    <t>401370301000000 Archivo Central de Expedientes Activos</t>
  </si>
  <si>
    <t>401370302000000 Transacciones de Personal No Docente</t>
  </si>
  <si>
    <t>401370303000000 Transacciones de Personal Docente</t>
  </si>
  <si>
    <t>401370304000000 Reclutamiento y Seleccion</t>
  </si>
  <si>
    <t>401370305000000 Transacciones de Personal de Fondos Federales (CRAIC)</t>
  </si>
  <si>
    <t>401370306000000 Aprendizaje Sostenido</t>
  </si>
  <si>
    <t>401370307000000 Igualdad de Oportunidades en el Empleo</t>
  </si>
  <si>
    <t>401370308000000 Relaciones Laborales</t>
  </si>
  <si>
    <t>401370309000000 Sistemas y Procedimientos, Preintervencion de Documentos y Registro de Datos</t>
  </si>
  <si>
    <t>401370310000000 Beneficios y Servicios</t>
  </si>
  <si>
    <t>30110.502.123.______.220.000000000000.17</t>
  </si>
  <si>
    <t>401370310010000 Beneficios</t>
  </si>
  <si>
    <t>30110.698.000.______.650.000000000000.17</t>
  </si>
  <si>
    <t>401370310020000 Planes Medicos</t>
  </si>
  <si>
    <t>401370310030000 Licencias Ordinarias</t>
  </si>
  <si>
    <t>401370310040000 Licencias Extrordinarias</t>
  </si>
  <si>
    <t>401370400000000 Compras</t>
  </si>
  <si>
    <t>401370401000000 Recibo y Entrega</t>
  </si>
  <si>
    <t>401370500000000 Calidad Ambiental, Salud y Seguridad Ocupacional</t>
  </si>
  <si>
    <t>30110.639.000.______.520.000000000000.17</t>
  </si>
  <si>
    <t>401370501000000 Proteccion Radiologica</t>
  </si>
  <si>
    <t>30110.621.000.______.420.000000000000.17</t>
  </si>
  <si>
    <t>401370502000000 Salud Ambiental</t>
  </si>
  <si>
    <t>30110.388.000.______.470.000000000000.17</t>
  </si>
  <si>
    <t>401370503000000 Clinica de Salud Ocupacional</t>
  </si>
  <si>
    <t>30110.388.351.______.480.000000000000.17</t>
  </si>
  <si>
    <t>401370504000000 Prevencion de Incendios</t>
  </si>
  <si>
    <t>30110.388.116.______.470.000000000000.17</t>
  </si>
  <si>
    <t>401370505000000 Salud Ocupacional</t>
  </si>
  <si>
    <t>30110.633.000.______.560.000000000000.17</t>
  </si>
  <si>
    <t>401370600000000 Finanzas</t>
  </si>
  <si>
    <t>30110.351.000.______.110.000000000000.17</t>
  </si>
  <si>
    <t>401370601000000 Contrato</t>
  </si>
  <si>
    <t>30110.352.000.______.110.000000000000.17</t>
  </si>
  <si>
    <t>401370602000000 Contabilidad</t>
  </si>
  <si>
    <t>30110.636.000.______.570.000000000000.17</t>
  </si>
  <si>
    <t>401370603000000 Nominas</t>
  </si>
  <si>
    <t>401370604000000 Preintervencion y Cuentas a Pagar</t>
  </si>
  <si>
    <t>401370605000000 Viajes</t>
  </si>
  <si>
    <t>401370606000000 Cobros y Reclamaciones</t>
  </si>
  <si>
    <t>401370607000000 Pagaduria</t>
  </si>
  <si>
    <t>401370608000000 Asistencia Economica Fiscal</t>
  </si>
  <si>
    <t>401370609000000 Recaudaciones</t>
  </si>
  <si>
    <t>401370700000000 Oficina de Recursos Fisicos</t>
  </si>
  <si>
    <t>401370701000000 Almacen Central</t>
  </si>
  <si>
    <t>401370702000000 Conserjeria</t>
  </si>
  <si>
    <t>30110.613.000.______.410.000000000000.17</t>
  </si>
  <si>
    <t>401370702010000 Centro Energetico</t>
  </si>
  <si>
    <t>401370702020000 Edificio Principal</t>
  </si>
  <si>
    <t>401370702030000 Edificio Enfermeria CPRS</t>
  </si>
  <si>
    <t>401370702040000 Edificio Farmacia</t>
  </si>
  <si>
    <t>401370703000000 Refrigeracion</t>
  </si>
  <si>
    <t>401370704000000 Conservacion</t>
  </si>
  <si>
    <t>401370705000000 Electricidad</t>
  </si>
  <si>
    <t>401370706000000 Plomeria</t>
  </si>
  <si>
    <t>401370707000000 Mudanzas</t>
  </si>
  <si>
    <t>401370708000000 Tecnologias de Informacion</t>
  </si>
  <si>
    <t>401370709000000 Remodelacion y Reparacion</t>
  </si>
  <si>
    <t>401370710000000 Limpieza de Edificios</t>
  </si>
  <si>
    <t>401370711000000 Mantenimiento de Terrenos y Paisajes</t>
  </si>
  <si>
    <t>401370800000000 Servicios Complementarios</t>
  </si>
  <si>
    <t>401370801000000 Correo Interior</t>
  </si>
  <si>
    <t>401370802000000 Transportacion</t>
  </si>
  <si>
    <t>401370803000000 Cuadro Telefonico</t>
  </si>
  <si>
    <t>401370804000000 Control de Archivos</t>
  </si>
  <si>
    <t>401380000000000 Decanato de Estudiantes</t>
  </si>
  <si>
    <t>401380100000000 Admisiones</t>
  </si>
  <si>
    <t>30110.613.242.______.410.000000000000.17</t>
  </si>
  <si>
    <t>401380200000000 Servicios Medicos a Estudiantes</t>
  </si>
  <si>
    <t>30110.165.000.______.110.000000000000.17</t>
  </si>
  <si>
    <t>401380300000000 Centro Estudiantil Consejeria y Sicologica (CECSi)</t>
  </si>
  <si>
    <t>401380400000000 Asistencia Economica</t>
  </si>
  <si>
    <t>30110.355.000.______.110.000000000000.17</t>
  </si>
  <si>
    <t>401380500000000 Consejo General de Estudiantes</t>
  </si>
  <si>
    <t>30110.373.000.______.470.000000000000.17</t>
  </si>
  <si>
    <t>401380600000000 Actividades Deportivas</t>
  </si>
  <si>
    <t>30110.223.000.______.110.000000000000.17</t>
  </si>
  <si>
    <t>401380700000000 Promocion y Reclutamiento</t>
  </si>
  <si>
    <t>30110.248.000.______.110.000000000000.17</t>
  </si>
  <si>
    <t>401380800000000 Asuntos Administrativos Estudiantes</t>
  </si>
  <si>
    <t>30110.219.000.______.110.000000000000.17</t>
  </si>
  <si>
    <t>401380801000000 Centro de Acondicionamiento Fisico (CAF)</t>
  </si>
  <si>
    <t>30110.001.000.______.110.000000000000.17</t>
  </si>
  <si>
    <t>401380900000000 Calidad de Vida</t>
  </si>
  <si>
    <t>30110.012.000.______.110.000000000000.17</t>
  </si>
  <si>
    <t>401380901000000 Programa Fiesta</t>
  </si>
  <si>
    <t>30110.263.000.______.110.000000000000.17</t>
  </si>
  <si>
    <t>30110.008.000.______.110.000000000000.17</t>
  </si>
  <si>
    <t>30110.008.000.______.220.000000000000.17</t>
  </si>
  <si>
    <t>30110.008.000.______.730.000000000000.17</t>
  </si>
  <si>
    <t>30110.061.000.______.110.000000000000.17</t>
  </si>
  <si>
    <t>30110.017.000.______.110.000000000000.17</t>
  </si>
  <si>
    <t>30110.021.000.______.110.000000000000.17</t>
  </si>
  <si>
    <t>30110.022.118.______.110.000000000000.17</t>
  </si>
  <si>
    <t>30110.021.000.______.730.000000000000.17</t>
  </si>
  <si>
    <t>30110.159.000.______.110.000000000000.17</t>
  </si>
  <si>
    <t>30110.787.000.______.110.000000000000.17</t>
  </si>
  <si>
    <t>30110.191.000.______.110.000000000000.17</t>
  </si>
  <si>
    <t>30110.015.000.______.110.000000000000.17</t>
  </si>
  <si>
    <t>30110.016.117.______.110.000000000000.17</t>
  </si>
  <si>
    <t>30110.015.129.______.220.000000000000.17</t>
  </si>
  <si>
    <t>30110.004.000.______.110.000000000000.17</t>
  </si>
  <si>
    <t>30110.268.062.______.110.000000000000.17</t>
  </si>
  <si>
    <t>30110.371.000.______.110.000000000000.17</t>
  </si>
  <si>
    <t>30110.374.000.______.470.000000000000.17</t>
  </si>
  <si>
    <t>30110.340.000.______.110.000000000000.17</t>
  </si>
  <si>
    <t>30110.332.000.______.110.000000000000.17</t>
  </si>
  <si>
    <t>30110.333.000.______.110.000000000000.17</t>
  </si>
  <si>
    <t>30110.335.000.______.110.000000000000.17</t>
  </si>
  <si>
    <t>30110.148.000.______.110.000000000000.17</t>
  </si>
  <si>
    <t>30110.338.000.______.110.000000000000.17</t>
  </si>
  <si>
    <t>30110.374.082.______.130.000000000000.17</t>
  </si>
  <si>
    <t>32110.393.752.______.630.000000000000.17</t>
  </si>
  <si>
    <t>32110.689.000.______.620.000000000000.17</t>
  </si>
  <si>
    <t>32110.694.000.______.620.000000000000.17</t>
  </si>
  <si>
    <t>32120.621.000.______.420.320100750015.00</t>
  </si>
  <si>
    <t>32110.340.000.______.210.000000000000.17</t>
  </si>
  <si>
    <t>32110.393.000.______.210.000000000000.17</t>
  </si>
  <si>
    <t>31110.393.746.______.610.000000000000.17</t>
  </si>
  <si>
    <t>31110.693.746.______.610.000000000000.17</t>
  </si>
  <si>
    <t>31110.694.000.______.610.000000000000.17</t>
  </si>
  <si>
    <t>31110.689.000.______.620.000000000000.17</t>
  </si>
  <si>
    <t>31110.393.316.______.630.000000000000.17</t>
  </si>
  <si>
    <t>31110.695.000.______.610.000000000000.17</t>
  </si>
  <si>
    <t>31110.697.315.______.630.000000000000.17</t>
  </si>
  <si>
    <t>31110.602.000.______.310.000000000000.17</t>
  </si>
  <si>
    <t>31110.602.291.______.310.000000000000.17</t>
  </si>
  <si>
    <t>31110.421.211.______.610.000000000000.17</t>
  </si>
  <si>
    <t>31110.393.333.______.610.000000000000.17</t>
  </si>
  <si>
    <t>31110.554.000.______.310.000000000000.17</t>
  </si>
  <si>
    <t>31110.553.000.______.310.000000000000.17</t>
  </si>
  <si>
    <t>31110.552.000.______.310.000000000000.17</t>
  </si>
  <si>
    <t>31110.999.000.5996.000.000000000000.17</t>
  </si>
  <si>
    <t>31110.551.000.______.310.000000000000.17</t>
  </si>
  <si>
    <t>31110.335.000.______.310.000000000000.17</t>
  </si>
  <si>
    <t>31110.148.000.______.310.000000000000.17</t>
  </si>
  <si>
    <t>31110.333.000.______.310.000000000000.17</t>
  </si>
  <si>
    <t>31110.340.000.______.310.000000000000.17</t>
  </si>
  <si>
    <t>31110.332.000.______.310.000000000000.17</t>
  </si>
  <si>
    <t>31110.555.000.______.310.000000000000.17</t>
  </si>
  <si>
    <t>31110.556.000.______.310.000000000000.17</t>
  </si>
  <si>
    <t>31110.557.000.______.310.000000000000.17</t>
  </si>
  <si>
    <t>31110.558.000.______.310.000000000000.17</t>
  </si>
  <si>
    <t>31110.559.000.______.310.000000000000.17</t>
  </si>
  <si>
    <t>30110.393.091.______.220.000000000000.17</t>
  </si>
  <si>
    <t>30110.385.000.______.470.000000000000.17</t>
  </si>
  <si>
    <t>30110.131.000.______.110.000000000000.17</t>
  </si>
  <si>
    <t>30110.132.118.______.110.000000000000.17</t>
  </si>
  <si>
    <t>30110.135.000.______.110.000000000000.17</t>
  </si>
  <si>
    <t>30110.135.117.______.110.000000000000.17</t>
  </si>
  <si>
    <t>30110.135.118.______.110.000000000000.17</t>
  </si>
  <si>
    <t>30110.136.000.______.110.000000000000.17</t>
  </si>
  <si>
    <t>30110.137.000.______.110.000000000000.17</t>
  </si>
  <si>
    <t>30110.138.000.______.110.000000000000.17</t>
  </si>
  <si>
    <t>30110.139.000.______.110.000000000000.17</t>
  </si>
  <si>
    <t>30110.140.118.______.110.000000000000.17</t>
  </si>
  <si>
    <t>30110.385.205.______.490.000000000000.17</t>
  </si>
  <si>
    <t>30110.391.000.______.610.000000000000.17</t>
  </si>
  <si>
    <t>30110.695.000.______.630.000000000000.17</t>
  </si>
  <si>
    <t>30110.689.305.______.620.000000000000.17</t>
  </si>
  <si>
    <t>30110.689.000.______.620.000000000000.17</t>
  </si>
  <si>
    <t>30110.687.000.______.630.000000000000.17</t>
  </si>
  <si>
    <t>30110.689.306.______.620.000000000000.17</t>
  </si>
  <si>
    <t>30110.689.308.______.620.000000000000.17</t>
  </si>
  <si>
    <t>30110.689.302.______.620.000000000000.17</t>
  </si>
  <si>
    <t>30110.689.303.______.620.000000000000.17</t>
  </si>
  <si>
    <t>30110.689.307.______.620.000000000000.17</t>
  </si>
  <si>
    <t>30110.690.000.______.620.000000000000.17</t>
  </si>
  <si>
    <t>30110.391.293.______.630.000000000000.17</t>
  </si>
  <si>
    <t>30110.700.000.______.780.000000000000.17</t>
  </si>
  <si>
    <t>30110.686.000.______.780.000000000000.17</t>
  </si>
  <si>
    <t>30110.687.316.______.630.000000000000.17</t>
  </si>
  <si>
    <t>30110.831.000.______.630.000000000000.17</t>
  </si>
  <si>
    <t>30110.391.291.______.630.000000000000.17</t>
  </si>
  <si>
    <t>30110.391.332.______.630.000000000000.17</t>
  </si>
  <si>
    <t>30110.697.000.______.630.000000000000.17</t>
  </si>
  <si>
    <t>30110.647.266.______.630.000000000000.17</t>
  </si>
  <si>
    <t>30110.781.000.______.710.000000000000.17</t>
  </si>
  <si>
    <t>30110.781.375.______.710.000000000000.17</t>
  </si>
  <si>
    <t>30110.785.000.______.630.000000000000.17</t>
  </si>
  <si>
    <t>30110.782.000.______.730.000000000000.17</t>
  </si>
  <si>
    <t>30110.784.000.______.720.000000000000.17</t>
  </si>
  <si>
    <t>30110.784.372.______.770.000000000000.17</t>
  </si>
  <si>
    <t>30110.781.373.______.720.000000000000.17</t>
  </si>
  <si>
    <t>30110.783.000.______.760.000000000000.17</t>
  </si>
  <si>
    <t>30110.781.374.______.710.000000000000.17</t>
  </si>
  <si>
    <t>30110.390.000.______.510.000000000000.17</t>
  </si>
  <si>
    <t>30110.632.000.______.520.000000000000.17</t>
  </si>
  <si>
    <t>30110.634.000.______.540.000000000000.17</t>
  </si>
  <si>
    <t>30110.646.000.______.520.000000000000.17</t>
  </si>
  <si>
    <t>30110.390.263.______.510.000000000000.17</t>
  </si>
  <si>
    <t>30110.641.000.______.530.000000000000.17</t>
  </si>
  <si>
    <t>30110.635.000.______.530.000000000000.17</t>
  </si>
  <si>
    <t>30110.640.000.______.510.000000000000.17</t>
  </si>
  <si>
    <t>30110.637.000.______.580.000000000000.17</t>
  </si>
  <si>
    <t>30110.637.263.______.580.000000000000.17</t>
  </si>
  <si>
    <t>30110.688.000.______.640.000000000000.17</t>
  </si>
  <si>
    <t>40110.000.000.______.000.000000000000.17</t>
  </si>
  <si>
    <t>40110.683.000.______.610.000000000000.17</t>
  </si>
  <si>
    <t>40110.696.282.______.610.000000000000.17</t>
  </si>
  <si>
    <t>40110.696.281.______.610.000000000000.17</t>
  </si>
  <si>
    <t>40110.694.000.______.610.000000000000.17</t>
  </si>
  <si>
    <t>40110.684.000.______.610.000000000000.17</t>
  </si>
  <si>
    <t>40110.698.000.______.650.000000000000.17</t>
  </si>
  <si>
    <t>40110.690.000.______.620.000000000000.17</t>
  </si>
  <si>
    <t>40110.999.000.5996.000.000000000000.17</t>
  </si>
  <si>
    <t>40110.524.000.______.210.000000000000.17</t>
  </si>
  <si>
    <t>40110.525.000.______.220.000000000000.17</t>
  </si>
  <si>
    <t>40110.573.000.______.310.000000000000.17</t>
  </si>
  <si>
    <t>40110.642.000.______.510.000000000000.17</t>
  </si>
  <si>
    <t>40110.683.000.______.210.000000000000.17</t>
  </si>
  <si>
    <t>40110.683.209.______.610.000000000000.17</t>
  </si>
  <si>
    <t>40110.388.000.______.470.000000000000.17</t>
  </si>
  <si>
    <t>40110.636.000.______.570.000000000000.17</t>
  </si>
  <si>
    <t>40110.613.000.______.410.000000000000.17</t>
  </si>
  <si>
    <t>40110.602.202.______.430.000000000000.17</t>
  </si>
  <si>
    <t>40110.602.000.______.430.000000000000.17</t>
  </si>
  <si>
    <t>40110.165.000.______.130.000000000000.17</t>
  </si>
  <si>
    <t>40110.388.000.______.220.000000000000.17</t>
  </si>
  <si>
    <t>40110.527.000.______.220.000000000000.17</t>
  </si>
  <si>
    <t>40110.526.000.______.220.000000000000.17</t>
  </si>
  <si>
    <t>40110.523.000.______.220.000000000000.17</t>
  </si>
  <si>
    <t>40110.388.063.______.310.000000000000.17</t>
  </si>
  <si>
    <t>40110.388.126.______.220.000000000000.17</t>
  </si>
  <si>
    <t>40110.604.000.______.470.000000000000.17</t>
  </si>
  <si>
    <t>40110.388.144.______.220.000000000000.17</t>
  </si>
  <si>
    <t>40110.521.000.______.220.000000000000.17</t>
  </si>
  <si>
    <t>40110.388.163.______.430.000000000000.17</t>
  </si>
  <si>
    <t>40110.388.391.______.811.000000000000.17</t>
  </si>
  <si>
    <t>40110.386.000.______.470.000000000000.17</t>
  </si>
  <si>
    <t>40110.041.000.______.460.000000000000.17</t>
  </si>
  <si>
    <t>40110.054.000.______.110.000000000000.17</t>
  </si>
  <si>
    <t>40110.051.000.______.110.000000000000.17</t>
  </si>
  <si>
    <t>40110.052.000.______.110.000000000000.17</t>
  </si>
  <si>
    <t>40110.386.024.______.110.000000000000.17</t>
  </si>
  <si>
    <t>40110.381.000.______.470.000000000000.17</t>
  </si>
  <si>
    <t>40110.060.000.______.470.000000000000.17</t>
  </si>
  <si>
    <t>40110.381.023.______.110.000000000000.17</t>
  </si>
  <si>
    <t>40110.381.024.______.110.000000000000.17</t>
  </si>
  <si>
    <t>40110.522.000.______.220.000000000000.17</t>
  </si>
  <si>
    <t>40110.381.205.______.490.000000000000.17</t>
  </si>
  <si>
    <t>40110.381.000.______.110.000000000000.17</t>
  </si>
  <si>
    <t>40110.057.000.______.110.000000000000.17</t>
  </si>
  <si>
    <t>40110.070.000.______.110.000000000000.17</t>
  </si>
  <si>
    <t>40110.070.004.______.310.000000000000.17</t>
  </si>
  <si>
    <t>40110.074.000.______.110.000000000000.17</t>
  </si>
  <si>
    <t>40110.077.000.______.110.000000000000.17</t>
  </si>
  <si>
    <t>40110.077.022.______.220.000000000000.17</t>
  </si>
  <si>
    <t>40110.078.000.______.110.000000000000.17</t>
  </si>
  <si>
    <t>40110.055.000.______.110.000000000000.17</t>
  </si>
  <si>
    <t>40110.055.128.______.110.000000000000.17</t>
  </si>
  <si>
    <t>40110.044.000.______.110.000000000000.17</t>
  </si>
  <si>
    <t>40110.068.000.______.110.000000000000.17</t>
  </si>
  <si>
    <t>40110.073.000.______.110.000000000000.17</t>
  </si>
  <si>
    <t>40110.075.000.______.110.000000000000.17</t>
  </si>
  <si>
    <t>40110.069.000.______.110.000000000000.17</t>
  </si>
  <si>
    <t>40110.064.000.______.110.000000000000.17</t>
  </si>
  <si>
    <t>40110.053.000.______.110.000000000000.17</t>
  </si>
  <si>
    <t>40110.087.000.______.460.000000000000.17</t>
  </si>
  <si>
    <t>40110.048.000.______.110.000000000000.17</t>
  </si>
  <si>
    <t>40110.043.000.______.110.000000000000.17</t>
  </si>
  <si>
    <t>40110.063.000.______.110.000000000000.17</t>
  </si>
  <si>
    <t>40110.072.000.______.110.000000000000.17</t>
  </si>
  <si>
    <t>40110.381.000.______.510.000000000000.17</t>
  </si>
  <si>
    <t>40110.381.024.______.470.000000000000.17</t>
  </si>
  <si>
    <t>40110.375.000.______.470.000000000000.17</t>
  </si>
  <si>
    <t>40110.375.021.______.110.000000000000.17</t>
  </si>
  <si>
    <t>40110.042.000.______.110.000000000000.17</t>
  </si>
  <si>
    <t>40110.047.000.______.110.000000000000.17</t>
  </si>
  <si>
    <t>40110.263.000.______.110.000000000000.17</t>
  </si>
  <si>
    <t>40110.058.000.______.110.000000000000.17</t>
  </si>
  <si>
    <t>40110.080.000.______.110.000000000000.17</t>
  </si>
  <si>
    <t>40110.387.000.______.470.000000000000.17</t>
  </si>
  <si>
    <t>40110.387.211.______.450.000000000000.17</t>
  </si>
  <si>
    <t>40110.079.000.______.110.000000000000.17</t>
  </si>
  <si>
    <t>40110.046.000.______.110.000000000000.17</t>
  </si>
  <si>
    <t>40110.050.000.______.110.000000000000.17</t>
  </si>
  <si>
    <t>40110.056.000.______.110.000000000000.17</t>
  </si>
  <si>
    <t>40110.066.000.______.110.000000000000.17</t>
  </si>
  <si>
    <t>40110.076.000.______.110.000000000000.17</t>
  </si>
  <si>
    <t>40110.085.000.______.110.000000000000.17</t>
  </si>
  <si>
    <t>40110.086.000.______.110.000000000000.17</t>
  </si>
  <si>
    <t>40110.045.000.______.110.000000000000.17</t>
  </si>
  <si>
    <t>40110.049.000.______.110.000000000000.17</t>
  </si>
  <si>
    <t>40110.059.000.______.110.000000000000.17</t>
  </si>
  <si>
    <t>40110.071.000.______.110.000000000000.17</t>
  </si>
  <si>
    <t>40110.082.000.______.110.000000000000.17</t>
  </si>
  <si>
    <t>40110.083.000.______.110.000000000000.17</t>
  </si>
  <si>
    <t>40110.084.000.______.110.000000000000.17</t>
  </si>
  <si>
    <t>40110.081.000.______.110.000000000000.17</t>
  </si>
  <si>
    <t>40110.387.333.______.470.000000000000.17</t>
  </si>
  <si>
    <t>40110.387.000.______.510.000000000000.17</t>
  </si>
  <si>
    <t>40110.383.000.______.470.000000000000.17</t>
  </si>
  <si>
    <t>40110.062.118.______.110.000000000000.17</t>
  </si>
  <si>
    <t>40110.062.117.______.110.000000000000.17</t>
  </si>
  <si>
    <t>40110.061.000.______.110.000000000000.17</t>
  </si>
  <si>
    <t>40110.380.000.______.470.000000000000.17</t>
  </si>
  <si>
    <t>40110.061.117.______.110.000000000000.17</t>
  </si>
  <si>
    <t>40110.391.000.______.610.000000000000.17</t>
  </si>
  <si>
    <t>40110.693.000.______.610.000000000000.17</t>
  </si>
  <si>
    <t>40110.700.000.______.780.000000000000.17</t>
  </si>
  <si>
    <t>40110.695.000.______.630.000000000000.17</t>
  </si>
  <si>
    <t>40110.687.000.______.630.000000000000.17</t>
  </si>
  <si>
    <t>40110.686.000.______.780.000000000000.17</t>
  </si>
  <si>
    <t>40110.689.000.______.620.000000000000.17</t>
  </si>
  <si>
    <t>40110.781.000.______.710.000000000000.17</t>
  </si>
  <si>
    <t>40110.784.000.______.720.000000000000.17</t>
  </si>
  <si>
    <t>40110.782.000.______.730.000000000000.17</t>
  </si>
  <si>
    <t>40110.783.000.______.760.000000000000.17</t>
  </si>
  <si>
    <t>40110.697.000.______.630.000000000000.17</t>
  </si>
  <si>
    <t>40110.390.000.______.510.000000000000.17</t>
  </si>
  <si>
    <t>40110.633.000.______.560.000000000000.17</t>
  </si>
  <si>
    <t>40110.637.000.______.580.000000000000.17</t>
  </si>
  <si>
    <t>40110.635.000.______.530.000000000000.17</t>
  </si>
  <si>
    <t>40110.634.000.______.540.000000000000.17</t>
  </si>
  <si>
    <t>40110.645.265.______.520.000000000000.17</t>
  </si>
  <si>
    <t>40110.390.261.______.520.000000000000.17</t>
  </si>
  <si>
    <t>50110.683.000.______.610.000000000000.17</t>
  </si>
  <si>
    <t>50110.696.000.______.610.000000000000.17</t>
  </si>
  <si>
    <t>50110.694.000.______.610.000000000000.17</t>
  </si>
  <si>
    <t>50110.693.000.______.610.000000000000.17</t>
  </si>
  <si>
    <t>50110.603.000.______.610.000000000000.17</t>
  </si>
  <si>
    <t>50110.684.000.______.610.000000000000.17</t>
  </si>
  <si>
    <t>50110.698.000.______.650.000000000000.17</t>
  </si>
  <si>
    <t>50110.642.000.______.510.000000000000.17</t>
  </si>
  <si>
    <t>50110.697.291.______.630.000000000000.17</t>
  </si>
  <si>
    <t>50110.576.000.______.630.000000000000.17</t>
  </si>
  <si>
    <t>50110.621.000.______.420.000000000000.17</t>
  </si>
  <si>
    <t>50110.388.000.______.470.000000000000.17</t>
  </si>
  <si>
    <t>50110.165.000.______.130.000000000000.17</t>
  </si>
  <si>
    <t>50110.636.000.______.570.000000000000.17</t>
  </si>
  <si>
    <t>50110.613.000.______.410.000000000000.17</t>
  </si>
  <si>
    <t>50110.633.000.______.560.000000000000.17</t>
  </si>
  <si>
    <t>50110.999.000.5996.000.000000000000.17</t>
  </si>
  <si>
    <t>50110.388.204.______.110.000000000000.17</t>
  </si>
  <si>
    <t>50110.388.142.______.220.000000000000.17</t>
  </si>
  <si>
    <t>50110.186.000.______.110.000000000000.17</t>
  </si>
  <si>
    <t>50110.001.000.______.110.000000000000.17</t>
  </si>
  <si>
    <t>50110.017.000.______.110.000000000000.17</t>
  </si>
  <si>
    <t>50110.021.000.______.110.000000000000.17</t>
  </si>
  <si>
    <t>50110.263.000.______.110.000000000000.17</t>
  </si>
  <si>
    <t>50110.219.000.______.110.000000000000.17</t>
  </si>
  <si>
    <t>50110.223.000.______.110.000000000000.17</t>
  </si>
  <si>
    <t>50110.248.000.______.110.000000000000.17</t>
  </si>
  <si>
    <t>50110.157.000.______.110.000000000000.17</t>
  </si>
  <si>
    <t>50110.391.000.______.610.000000000000.17</t>
  </si>
  <si>
    <t>50110.699.000.______.630.000000000000.17</t>
  </si>
  <si>
    <t>50110.695.000.______.630.000000000000.17</t>
  </si>
  <si>
    <t>50110.689.000.______.620.000000000000.17</t>
  </si>
  <si>
    <t>50110.689.316.______.630.000000000000.17</t>
  </si>
  <si>
    <t>50110.689.305.______.620.000000000000.17</t>
  </si>
  <si>
    <t>50110.689.303.______.620.000000000000.17</t>
  </si>
  <si>
    <t>50110.689.307.______.620.000000000000.17</t>
  </si>
  <si>
    <t>50110.689.306.______.620.000000000000.17</t>
  </si>
  <si>
    <t>50110.689.302.______.620.000000000000.17</t>
  </si>
  <si>
    <t>50110.689.308.______.620.000000000000.17</t>
  </si>
  <si>
    <t>50110.391.301.______.620.000000000000.17</t>
  </si>
  <si>
    <t>50110.687.000.______.630.000000000000.17</t>
  </si>
  <si>
    <t>50110.781.000.______.710.000000000000.17</t>
  </si>
  <si>
    <t>50110.782.000.______.730.000000000000.17</t>
  </si>
  <si>
    <t>50110.783.000.______.760.000000000000.17</t>
  </si>
  <si>
    <t>50110.785.000.______.630.000000000000.17</t>
  </si>
  <si>
    <t>50110.686.000.______.780.000000000000.17</t>
  </si>
  <si>
    <t>50110.700.000.______.780.000000000000.17</t>
  </si>
  <si>
    <t>50110.390.000.______.510.000000000000.17</t>
  </si>
  <si>
    <t>50110.632.000.______.520.000000000000.17</t>
  </si>
  <si>
    <t>50110.634.000.______.540.000000000000.17</t>
  </si>
  <si>
    <t>50110.635.000.______.530.000000000000.17</t>
  </si>
  <si>
    <t>50110.390.263.______.510.000000000000.17</t>
  </si>
  <si>
    <t>50110.638.000.______.520.000000000000.17</t>
  </si>
  <si>
    <t>50110.637.000.______.580.000000000000.17</t>
  </si>
  <si>
    <t>50110.645.000.______.520.000000000000.17</t>
  </si>
  <si>
    <t>60110.000.000.______.000.000000000000.17</t>
  </si>
  <si>
    <t>60110.683.000.______.610.000000000000.17</t>
  </si>
  <si>
    <t>60110.696.000.______.610.000000000000.17</t>
  </si>
  <si>
    <t>60110.683.334.______.640.000000000000.17</t>
  </si>
  <si>
    <t>60110.693.000.______.610.000000000000.17</t>
  </si>
  <si>
    <t>60110.698.000.______.650.000000000000.17</t>
  </si>
  <si>
    <t>60110.621.000.______.420.000000000000.17</t>
  </si>
  <si>
    <t>60110.683.170.______.430.000000000000.17</t>
  </si>
  <si>
    <t>60110.603.000.______.610.000000000000.17</t>
  </si>
  <si>
    <t>60110.999.000.5996.000.000000000000.17</t>
  </si>
  <si>
    <t>60110.388.000.______.470.000000000000.17</t>
  </si>
  <si>
    <t>60110.633.000.______.560.000000000000.17</t>
  </si>
  <si>
    <t>60110.388.204.______.110.000000000000.17</t>
  </si>
  <si>
    <t>60110.636.000.______.570.000000000000.17</t>
  </si>
  <si>
    <t>60110.613.000.______.410.000000000000.17</t>
  </si>
  <si>
    <t>60110.186.000.______.110.000000000000.17</t>
  </si>
  <si>
    <t>60110.252.000.______.110.000000000000.17</t>
  </si>
  <si>
    <t>60110.248.000.______.110.000000000000.17</t>
  </si>
  <si>
    <t>60110.085.000.______.110.000000000000.17</t>
  </si>
  <si>
    <t>60110.188.000.______.110.000000000000.17</t>
  </si>
  <si>
    <t>60110.157.000.______.110.000000000000.17</t>
  </si>
  <si>
    <t>60110.017.000.______.110.000000000000.17</t>
  </si>
  <si>
    <t>60110.086.000.______.110.000000000000.17</t>
  </si>
  <si>
    <t>60110.001.000.______.110.000000000000.17</t>
  </si>
  <si>
    <t>60110.061.000.______.110.000000000000.17</t>
  </si>
  <si>
    <t>60110.021.000.______.110.000000000000.17</t>
  </si>
  <si>
    <t>60110.012.000.______.110.000000000000.17</t>
  </si>
  <si>
    <t>60110.263.000.______.110.000000000000.17</t>
  </si>
  <si>
    <t>60110.246.000.______.110.000000000000.17</t>
  </si>
  <si>
    <t>60110.223.000.______.110.000000000000.17</t>
  </si>
  <si>
    <t>60110.271.000.______.110.000000000000.17</t>
  </si>
  <si>
    <t>60110.602.000.______.430.000000000000.17</t>
  </si>
  <si>
    <t>60110.388.142.______.630.000000000000.17</t>
  </si>
  <si>
    <t>60110.391.000.______.610.000000000000.17</t>
  </si>
  <si>
    <t>60110.781.000.______.710.000000000000.17</t>
  </si>
  <si>
    <t>60110.782.000.______.730.000000000000.17</t>
  </si>
  <si>
    <t>60110.785.000.______.630.000000000000.17</t>
  </si>
  <si>
    <t>60110.783.000.______.760.000000000000.17</t>
  </si>
  <si>
    <t>60110.784.000.______.720.000000000000.17</t>
  </si>
  <si>
    <t>60110.694.000.______.610.000000000000.17</t>
  </si>
  <si>
    <t>60110.686.000.______.780.000000000000.17</t>
  </si>
  <si>
    <t>60110.687.000.______.630.000000000000.17</t>
  </si>
  <si>
    <t>60110.576.000.______.630.000000000000.17</t>
  </si>
  <si>
    <t>60110.700.000.______.780.000000000000.17</t>
  </si>
  <si>
    <t>60110.391.292.______.630.000000000000.17</t>
  </si>
  <si>
    <t>60110.695.000.______.630.000000000000.17</t>
  </si>
  <si>
    <t>60110.689.000.______.620.000000000000.17</t>
  </si>
  <si>
    <t>60110.689.317.______.630.000000000000.17</t>
  </si>
  <si>
    <t>60110.689.308.______.620.000000000000.17</t>
  </si>
  <si>
    <t>60110.689.307.______.620.000000000000.17</t>
  </si>
  <si>
    <t>60110.689.303.______.620.000000000000.17</t>
  </si>
  <si>
    <t>60110.689.301.______.620.000000000000.17</t>
  </si>
  <si>
    <t>60110.689.302.______.620.000000000000.17</t>
  </si>
  <si>
    <t>60110.689.316.______.630.000000000000.17</t>
  </si>
  <si>
    <t>60110.689.305.______.620.000000000000.17</t>
  </si>
  <si>
    <t>60110.390.000.______.510.000000000000.17</t>
  </si>
  <si>
    <t>60110.634.000.______.540.000000000000.17</t>
  </si>
  <si>
    <t>60110.638.000.______.520.000000000000.17</t>
  </si>
  <si>
    <t>60110.632.000.______.520.000000000000.17</t>
  </si>
  <si>
    <t>60110.644.000.______.510.000000000000.17</t>
  </si>
  <si>
    <t>60110.637.000.______.580.000000000000.17</t>
  </si>
  <si>
    <t>60110.640.000.______.510.000000000000.17</t>
  </si>
  <si>
    <t>60110.635.000.______.530.000000000000.17</t>
  </si>
  <si>
    <t>81110.999.000.5996.000.000000000000.17</t>
  </si>
  <si>
    <t>81110.683.000.______.610.000000000000.17</t>
  </si>
  <si>
    <t>81110.696.000.______.610.000000000000.17</t>
  </si>
  <si>
    <t>81110.694.000.______.610.000000000000.17</t>
  </si>
  <si>
    <t>81110.642.000.______.510.000000000000.17</t>
  </si>
  <si>
    <t>81110.698.000.______.650.000000000000.17</t>
  </si>
  <si>
    <t>81110.602.211.______.450.000000000000.17</t>
  </si>
  <si>
    <t>81110.602.202.______.450.000000000000.17</t>
  </si>
  <si>
    <t>81110.693.000.______.630.000000000000.17</t>
  </si>
  <si>
    <t>81110.388.000.______.470.000000000000.17</t>
  </si>
  <si>
    <t>81110.613.000.______.410.000000000000.17</t>
  </si>
  <si>
    <t>81110.636.000.______.570.000000000000.17</t>
  </si>
  <si>
    <t>81110.388.204.______.430.000000000000.17</t>
  </si>
  <si>
    <t>81110.186.000.______.110.000000000000.17</t>
  </si>
  <si>
    <t>81110.001.000.______.110.000000000000.17</t>
  </si>
  <si>
    <t>81110.021.000.______.110.000000000000.17</t>
  </si>
  <si>
    <t>81110.263.000.______.110.000000000000.17</t>
  </si>
  <si>
    <t>81110.157.000.______.110.000000000000.17</t>
  </si>
  <si>
    <t>81110.159.000.______.110.000000000000.17</t>
  </si>
  <si>
    <t>81110.246.000.______.110.000000000000.17</t>
  </si>
  <si>
    <t>81110.012.000.______.110.000000000000.17</t>
  </si>
  <si>
    <t>81110.308.000.______.110.000000000000.17</t>
  </si>
  <si>
    <t>81110.223.000.______.110.000000000000.17</t>
  </si>
  <si>
    <t>81110.248.000.______.110.000000000000.17</t>
  </si>
  <si>
    <t>81110.017.000.______.110.000000000000.17</t>
  </si>
  <si>
    <t>81110.188.000.______.110.000000000000.17</t>
  </si>
  <si>
    <t>81110.391.000.______.610.000000000000.17</t>
  </si>
  <si>
    <t>81110.781.000.______.710.000000000000.17</t>
  </si>
  <si>
    <t>81110.782.000.______.730.000000000000.17</t>
  </si>
  <si>
    <t>81110.784.000.______.720.000000000000.17</t>
  </si>
  <si>
    <t>81110.686.000.______.780.000000000000.17</t>
  </si>
  <si>
    <t>81110.785.000.______.630.000000000000.17</t>
  </si>
  <si>
    <t>81110.391.291.______.630.000000000000.17</t>
  </si>
  <si>
    <t>81110.700.000.______.780.000000000000.17</t>
  </si>
  <si>
    <t>81110.695.000.______.630.000000000000.17</t>
  </si>
  <si>
    <t>81110.689.000.______.620.000000000000.17</t>
  </si>
  <si>
    <t>81110.687.000.______.630.000000000000.17</t>
  </si>
  <si>
    <t>81110.689.306.______.620.000000000000.17</t>
  </si>
  <si>
    <t>81110.689.308.______.620.000000000000.17</t>
  </si>
  <si>
    <t>81110.689.302.______.620.000000000000.17</t>
  </si>
  <si>
    <t>81110.391.316.______.630.000000000000.17</t>
  </si>
  <si>
    <t>81110.689.303.______.620.000000000000.17</t>
  </si>
  <si>
    <t>81110.689.307.______.620.000000000000.17</t>
  </si>
  <si>
    <t>81110.689.301.______.620.000000000000.17</t>
  </si>
  <si>
    <t>81110.689.305.______.620.000000000000.17</t>
  </si>
  <si>
    <t>81110.390.000.______.510.000000000000.17</t>
  </si>
  <si>
    <t>81110.633.000.______.560.000000000000.17</t>
  </si>
  <si>
    <t>81110.634.000.______.540.000000000000.17</t>
  </si>
  <si>
    <t>81110.637.000.______.580.000000000000.17</t>
  </si>
  <si>
    <t>81110.638.000.______.520.000000000000.17</t>
  </si>
  <si>
    <t>81110.632.000.______.520.000000000000.17</t>
  </si>
  <si>
    <t>81110.635.000.______.530.000000000000.17</t>
  </si>
  <si>
    <t>82110.999.000.5996.000.000000000000.17</t>
  </si>
  <si>
    <t>82110.683.000.______.610.000000000000.17</t>
  </si>
  <si>
    <t>82110.696.000.______.610.000000000000.17</t>
  </si>
  <si>
    <t>82110.698.000.______.650.000000000000.17</t>
  </si>
  <si>
    <t>82110.388.143.______.470.000000000000.17</t>
  </si>
  <si>
    <t>82110.642.000.______.510.000000000000.17</t>
  </si>
  <si>
    <t>82110.694.000.______.610.000000000000.17</t>
  </si>
  <si>
    <t>82110.388.000.______.470.000000000000.17</t>
  </si>
  <si>
    <t>82110.613.000.______.410.000000000000.17</t>
  </si>
  <si>
    <t>82110.602.000.______.430.000000000000.17</t>
  </si>
  <si>
    <t>82110.334.000.______.110.000000000000.17</t>
  </si>
  <si>
    <t>82110.335.000.______.110.000000000000.17</t>
  </si>
  <si>
    <t>82110.336.000.______.110.000000000000.17</t>
  </si>
  <si>
    <t>82110.338.000.______.110.000000000000.17</t>
  </si>
  <si>
    <t>82110.339.000.______.110.000000000000.17</t>
  </si>
  <si>
    <t>82110.157.000.______.110.000000000000.17</t>
  </si>
  <si>
    <t>82110.263.000.______.110.000000000000.17</t>
  </si>
  <si>
    <t>82110.223.000.______.110.000000000000.17</t>
  </si>
  <si>
    <t>82110.246.000.______.110.000000000000.17</t>
  </si>
  <si>
    <t>82110.248.000.______.110.000000000000.17</t>
  </si>
  <si>
    <t>82110.186.000.______.110.000000000000.17</t>
  </si>
  <si>
    <t>82110.188.000.______.110.000000000000.17</t>
  </si>
  <si>
    <t>82110.001.000.______.110.000000000000.17</t>
  </si>
  <si>
    <t>82110.012.000.______.110.000000000000.17</t>
  </si>
  <si>
    <t>82110.017.000.______.110.000000000000.17</t>
  </si>
  <si>
    <t>82110.021.000.______.110.000000000000.17</t>
  </si>
  <si>
    <t>82110.636.000.______.570.000000000000.17</t>
  </si>
  <si>
    <t>82110.635.000.______.530.000000000000.17</t>
  </si>
  <si>
    <t>82110.391.000.______.610.000000000000.17</t>
  </si>
  <si>
    <t>82110.689.000.______.620.000000000000.17</t>
  </si>
  <si>
    <t>82110.687.000.______.630.000000000000.17</t>
  </si>
  <si>
    <t>82110.689.305.______.620.000000000000.17</t>
  </si>
  <si>
    <t>82110.689.301.______.620.000000000000.17</t>
  </si>
  <si>
    <t>82110.695.000.______.630.000000000000.17</t>
  </si>
  <si>
    <t>82110.785.000.______.630.000000000000.17</t>
  </si>
  <si>
    <t>82110.784.000.______.720.000000000000.17</t>
  </si>
  <si>
    <t>82110.700.000.______.780.000000000000.17</t>
  </si>
  <si>
    <t>82110.781.000.______.710.000000000000.17</t>
  </si>
  <si>
    <t>82110.782.000.______.730.000000000000.17</t>
  </si>
  <si>
    <t>82110.391.291.______.610.000000000000.17</t>
  </si>
  <si>
    <t>82110.692.000.______.610.000000000000.17</t>
  </si>
  <si>
    <t>82110.390.000.______.510.000000000000.17</t>
  </si>
  <si>
    <t>82110.634.000.______.540.000000000000.17</t>
  </si>
  <si>
    <t>82110.633.000.______.560.000000000000.17</t>
  </si>
  <si>
    <t>82110.632.000.______.520.000000000000.17</t>
  </si>
  <si>
    <t>82110.637.000.______.580.000000000000.17</t>
  </si>
  <si>
    <t>82110.638.000.______.520.000000000000.17</t>
  </si>
  <si>
    <t>83110.000.000.______.000.000000000000.17</t>
  </si>
  <si>
    <t>83110.683.000.______.610.000000000000.17</t>
  </si>
  <si>
    <t>83110.696.282.______.610.000000000000.17</t>
  </si>
  <si>
    <t>83110.696.281.______.610.000000000000.17</t>
  </si>
  <si>
    <t>83110.642.000.______.510.000000000000.17</t>
  </si>
  <si>
    <t>83110.684.000.______.610.000000000000.17</t>
  </si>
  <si>
    <t>83110.698.000.______.650.000000000000.17</t>
  </si>
  <si>
    <t>83110.694.000.______.610.000000000000.17</t>
  </si>
  <si>
    <t>83110.693.000.______.470.000000000000.17</t>
  </si>
  <si>
    <t>83110.388.333.______.470.000000000000.17</t>
  </si>
  <si>
    <t>83110.999.000.5996.000.000000000000.17</t>
  </si>
  <si>
    <t>83110.388.000.______.470.000000000000.17</t>
  </si>
  <si>
    <t>83110.186.000.______.110.000000000000.17</t>
  </si>
  <si>
    <t>83110.197.000.______.110.000000000000.17</t>
  </si>
  <si>
    <t>83110.304.000.______.110.000000000000.17</t>
  </si>
  <si>
    <t>83110.307.000.______.110.000000000000.17</t>
  </si>
  <si>
    <t>83110.263.000.______.110.000000000000.17</t>
  </si>
  <si>
    <t>83110.306.000.______.110.000000000000.17</t>
  </si>
  <si>
    <t>83110.188.000.______.110.000000000000.17</t>
  </si>
  <si>
    <t>83110.248.000.______.110.000000000000.17</t>
  </si>
  <si>
    <t>83110.157.000.______.110.000000000000.17</t>
  </si>
  <si>
    <t>83110.159.000.______.110.000000000000.17</t>
  </si>
  <si>
    <t>83110.246.000.______.110.000000000000.17</t>
  </si>
  <si>
    <t>83110.223.000.______.110.000000000000.17</t>
  </si>
  <si>
    <t>83110.309.000.______.110.000000000000.17</t>
  </si>
  <si>
    <t>83110.310.000.______.120.000000000000.17</t>
  </si>
  <si>
    <t>83110.001.000.______.110.000000000000.17</t>
  </si>
  <si>
    <t>83110.021.000.______.110.000000000000.17</t>
  </si>
  <si>
    <t>83110.012.000.______.110.000000000000.17</t>
  </si>
  <si>
    <t>83110.017.000.______.110.000000000000.17</t>
  </si>
  <si>
    <t>83110.636.000.______.570.000000000000.17</t>
  </si>
  <si>
    <t>83110.388.205.______.470.000000000000.17</t>
  </si>
  <si>
    <t>83110.388.204.______.460.000000000000.17</t>
  </si>
  <si>
    <t>83110.602.000.______.430.000000000000.17</t>
  </si>
  <si>
    <t>83110.635.000.______.530.000000000000.17</t>
  </si>
  <si>
    <t>83110.613.000.______.410.000000000000.17</t>
  </si>
  <si>
    <t>83110.303.000.______.110.000000000000.17</t>
  </si>
  <si>
    <t>83110.223.025.______.110.000000000000.17</t>
  </si>
  <si>
    <t>83110.391.000.______.610.000000000000.17</t>
  </si>
  <si>
    <t>83110.695.000.______.630.000000000000.17</t>
  </si>
  <si>
    <t>83110.689.000.______.620.000000000000.17</t>
  </si>
  <si>
    <t>83110.689.305.______.620.000000000000.17</t>
  </si>
  <si>
    <t>83110.689.301.______.620.000000000000.17</t>
  </si>
  <si>
    <t>83110.687.000.______.630.000000000000.17</t>
  </si>
  <si>
    <t>83110.391.291.______.630.000000000000.17</t>
  </si>
  <si>
    <t>83110.576.000.______.460.000000000000.17</t>
  </si>
  <si>
    <t>83110.700.000.______.780.000000000000.17</t>
  </si>
  <si>
    <t>83110.686.000.______.780.000000000000.17</t>
  </si>
  <si>
    <t>83110.782.000.______.730.000000000000.17</t>
  </si>
  <si>
    <t>83110.784.000.______.720.000000000000.17</t>
  </si>
  <si>
    <t>83110.781.000.______.710.000000000000.17</t>
  </si>
  <si>
    <t>83110.783.000.______.760.000000000000.17</t>
  </si>
  <si>
    <t>83110.785.000.______.630.000000000000.17</t>
  </si>
  <si>
    <t>83110.390.000.______.510.000000000000.17</t>
  </si>
  <si>
    <t>83110.632.000.______.520.000000000000.17</t>
  </si>
  <si>
    <t>83110.646.000.______.520.000000000000.17</t>
  </si>
  <si>
    <t>83110.638.000.______.520.000000000000.17</t>
  </si>
  <si>
    <t>83110.637.000.______.580.000000000000.17</t>
  </si>
  <si>
    <t>83110.390.263.______.510.000000000000.17</t>
  </si>
  <si>
    <t>84110.000.000.______.000.000000000000.17</t>
  </si>
  <si>
    <t>84110.683.000.______.610.000000000000.17</t>
  </si>
  <si>
    <t>84110.696.282.______.610.000000000000.17</t>
  </si>
  <si>
    <t>84110.644.000.______.510.000000000000.17</t>
  </si>
  <si>
    <t>84110.696.000.______.610.000000000000.17</t>
  </si>
  <si>
    <t>84110.576.000.______.630.000000000000.17</t>
  </si>
  <si>
    <t>84110.642.000.______.510.000000000000.17</t>
  </si>
  <si>
    <t>84110.999.000.5996.000.000000000000.17</t>
  </si>
  <si>
    <t>84110.694.000.______.610.000000000000.17</t>
  </si>
  <si>
    <t>84110.502.000.______.220.000000000000.17</t>
  </si>
  <si>
    <t>84110.693.143.______.630.000000000000.17</t>
  </si>
  <si>
    <t>84110.693.333.______.470.000000000000.17</t>
  </si>
  <si>
    <t>84110.603.000.______.470.000000000000.17</t>
  </si>
  <si>
    <t>84110.698.000.______.650.000000000000.17</t>
  </si>
  <si>
    <t>84110.686.000.______.780.000000000000.17</t>
  </si>
  <si>
    <t>84110.388.000.______.470.000000000000.17</t>
  </si>
  <si>
    <t>84110.613.000.______.410.000000000000.17</t>
  </si>
  <si>
    <t>84110.165.000.______.130.000000000000.17</t>
  </si>
  <si>
    <t>84380.165.000.______.130.84ROT0010000.00</t>
  </si>
  <si>
    <t>84110.356.000.______.110.000000000000.17</t>
  </si>
  <si>
    <t>84110.636.000.______.570.000000000000.17</t>
  </si>
  <si>
    <t>84110.388.204.______.110.000000000000.17</t>
  </si>
  <si>
    <t>84110.186.000.______.110.000000000000.17</t>
  </si>
  <si>
    <t>84110.001.000.______.110.000000000000.17</t>
  </si>
  <si>
    <t>84110.023.000.______.110.000000000000.17</t>
  </si>
  <si>
    <t>84110.006.000.______.110.000000000000.17</t>
  </si>
  <si>
    <t>84110.263.000.______.110.000000000000.17</t>
  </si>
  <si>
    <t>84110.263.114.______.110.000000000000.17</t>
  </si>
  <si>
    <t>84110.252.000.______.110.000000000000.17</t>
  </si>
  <si>
    <t>84110.157.000.______.110.000000000000.17</t>
  </si>
  <si>
    <t>84110.159.000.______.110.000000000000.17</t>
  </si>
  <si>
    <t>84110.061.000.______.110.000000000000.17</t>
  </si>
  <si>
    <t>84110.246.000.______.110.000000000000.17</t>
  </si>
  <si>
    <t>84110.021.000.______.110.000000000000.17</t>
  </si>
  <si>
    <t>84110.313.000.______.110.000000000000.17</t>
  </si>
  <si>
    <t>84110.223.000.______.110.000000000000.17</t>
  </si>
  <si>
    <t>84110.248.000.______.110.000000000000.17</t>
  </si>
  <si>
    <t>84110.188.000.______.110.000000000000.17</t>
  </si>
  <si>
    <t>84110.017.000.______.110.000000000000.17</t>
  </si>
  <si>
    <t>84110.391.000.______.610.000000000000.17</t>
  </si>
  <si>
    <t>84110.689.000.______.620.000000000000.17</t>
  </si>
  <si>
    <t>84110.689.303.______.620.000000000000.17</t>
  </si>
  <si>
    <t>84110.689.302.______.620.000000000000.17</t>
  </si>
  <si>
    <t>84110.687.000.______.630.000000000000.17</t>
  </si>
  <si>
    <t>84110.689.309.______.620.000000000000.17</t>
  </si>
  <si>
    <t>84110.689.301.______.620.000000000000.17</t>
  </si>
  <si>
    <t>84110.689.305.______.620.000000000000.17</t>
  </si>
  <si>
    <t>84110.689.306.______.620.000000000000.17</t>
  </si>
  <si>
    <t>84110.689.307.______.620.000000000000.17</t>
  </si>
  <si>
    <t>84110.689.308.______.620.000000000000.17</t>
  </si>
  <si>
    <t>84110.689.316.______.630.000000000000.17</t>
  </si>
  <si>
    <t>84110.695.000.______.630.000000000000.17</t>
  </si>
  <si>
    <t>84110.689.317.______.630.000000000000.17</t>
  </si>
  <si>
    <t>84110.391.335.______.630.000000000000.17</t>
  </si>
  <si>
    <t>84110.391.291.______.630.000000000000.17</t>
  </si>
  <si>
    <t>84110.786.000.______.740.000000000000.17</t>
  </si>
  <si>
    <t>84110.781.000.______.710.000000000000.17</t>
  </si>
  <si>
    <t>84110.782.000.______.730.000000000000.17</t>
  </si>
  <si>
    <t>84110.783.000.______.760.000000000000.17</t>
  </si>
  <si>
    <t>84110.784.000.______.720.000000000000.17</t>
  </si>
  <si>
    <t>84110.785.000.______.630.000000000000.17</t>
  </si>
  <si>
    <t>84110.700.000.______.780.000000000000.17</t>
  </si>
  <si>
    <t>84110.390.000.______.510.000000000000.17</t>
  </si>
  <si>
    <t>84110.637.000.______.580.000000000000.17</t>
  </si>
  <si>
    <t>84110.638.000.______.520.000000000000.17</t>
  </si>
  <si>
    <t>84110.632.000.______.520.000000000000.17</t>
  </si>
  <si>
    <t>84110.646.000.______.510.000000000000.17</t>
  </si>
  <si>
    <t>84110.645.265.______.510.000000000000.17</t>
  </si>
  <si>
    <t>84110.635.000.______.530.000000000000.17</t>
  </si>
  <si>
    <t>84110.634.000.______.540.000000000000.17</t>
  </si>
  <si>
    <t>84110.390.263.______.510.000000000000.17</t>
  </si>
  <si>
    <t>84110.633.000.______.560.000000000000.17</t>
  </si>
  <si>
    <t>84110.640.000.______.510.000000000000.17</t>
  </si>
  <si>
    <t>85110.999.000.5996.000.000000000000.17</t>
  </si>
  <si>
    <t>85110.683.000.______.610.000000000000.17</t>
  </si>
  <si>
    <t>85110.642.000.______.510.000000000000.17</t>
  </si>
  <si>
    <t>85110.683.332.______.610.000000000000.17</t>
  </si>
  <si>
    <t>85110.388.142.______.220.000000000000.17</t>
  </si>
  <si>
    <t>85110.696.282.______.610.000000000000.17</t>
  </si>
  <si>
    <t>85110.696.281.______.610.000000000000.17</t>
  </si>
  <si>
    <t>85110.693.000.______.610.000000000000.17</t>
  </si>
  <si>
    <t>85110.698.000.______.650.000000000000.17</t>
  </si>
  <si>
    <t>85110.698.000.______.450.000000000000.17</t>
  </si>
  <si>
    <t>85110.694.000.______.610.000000000000.17</t>
  </si>
  <si>
    <t>85110.576.000.______.460.000000000000.17</t>
  </si>
  <si>
    <t>85110.683.333.______.610.000000000000.17</t>
  </si>
  <si>
    <t>85110.683.000.______.520.000000000000.17</t>
  </si>
  <si>
    <t>85110.685.000.______.610.000000000000.17</t>
  </si>
  <si>
    <t>85110.683.160.______.520.000000000000.17</t>
  </si>
  <si>
    <t>85110.683.000.______.460.000000000000.17</t>
  </si>
  <si>
    <t>85110.388.000.______.470.000000000000.17</t>
  </si>
  <si>
    <t>85110.186.000.______.110.000000000000.17</t>
  </si>
  <si>
    <t>85110.001.000.______.110.000000000000.17</t>
  </si>
  <si>
    <t>85110.017.000.______.110.000000000000.17</t>
  </si>
  <si>
    <t>85110.021.000.______.110.000000000000.17</t>
  </si>
  <si>
    <t>85110.012.000.______.110.000000000000.17</t>
  </si>
  <si>
    <t>85110.188.000.______.110.000000000000.17</t>
  </si>
  <si>
    <t>85110.263.000.______.110.000000000000.17</t>
  </si>
  <si>
    <t>85110.157.000.______.110.000000000000.17</t>
  </si>
  <si>
    <t>85110.159.000.______.110.000000000000.17</t>
  </si>
  <si>
    <t>85110.246.000.______.110.000000000000.17</t>
  </si>
  <si>
    <t>85110.085.000.______.110.000000000000.17</t>
  </si>
  <si>
    <t>85110.085.113.______.110.000000000000.17</t>
  </si>
  <si>
    <t>85110.085.114.______.110.000000000000.17</t>
  </si>
  <si>
    <t>85110.223.000.______.110.000000000000.17</t>
  </si>
  <si>
    <t>85110.131.000.______.110.000000000000.17</t>
  </si>
  <si>
    <t>85110.137.000.______.110.000000000000.17</t>
  </si>
  <si>
    <t>85110.248.000.______.110.000000000000.17</t>
  </si>
  <si>
    <t>85110.006.000.______.110.000000000000.17</t>
  </si>
  <si>
    <t>85110.388.204.______.430.000000000000.17</t>
  </si>
  <si>
    <t>85110.425.000.______.130.000000000000.17</t>
  </si>
  <si>
    <t>85110.613.000.______.410.000000000000.17</t>
  </si>
  <si>
    <t>85110.391.000.______.610.000000000000.17</t>
  </si>
  <si>
    <t>85110.689.000.______.620.000000000000.17</t>
  </si>
  <si>
    <t>85110.689.303.______.620.000000000000.17</t>
  </si>
  <si>
    <t>85110.689.306.______.620.000000000000.17</t>
  </si>
  <si>
    <t>85110.689.301.______.620.000000000000.17</t>
  </si>
  <si>
    <t>85110.689.317.______.620.000000000000.17</t>
  </si>
  <si>
    <t>85110.689.316.______.620.000000000000.17</t>
  </si>
  <si>
    <t>85110.689.308.______.620.000000000000.17</t>
  </si>
  <si>
    <t>85110.689.307.______.620.000000000000.17</t>
  </si>
  <si>
    <t>85110.687.000.______.630.000000000000.17</t>
  </si>
  <si>
    <t>85110.689.305.______.620.000000000000.17</t>
  </si>
  <si>
    <t>85110.686.000.______.780.000000000000.17</t>
  </si>
  <si>
    <t>85110.700.000.______.780.000000000000.17</t>
  </si>
  <si>
    <t>85110.391.294.______.630.000000000000.17</t>
  </si>
  <si>
    <t>85110.695.000.______.630.000000000000.17</t>
  </si>
  <si>
    <t>85110.391.291.______.630.000000000000.17</t>
  </si>
  <si>
    <t>85110.781.000.______.710.000000000000.17</t>
  </si>
  <si>
    <t>85110.782.000.______.730.000000000000.17</t>
  </si>
  <si>
    <t>85110.783.000.______.760.000000000000.17</t>
  </si>
  <si>
    <t>85110.784.000.______.720.000000000000.17</t>
  </si>
  <si>
    <t>85110.785.000.______.630.000000000000.17</t>
  </si>
  <si>
    <t>85110.391.292.______.630.000000000000.17</t>
  </si>
  <si>
    <t>85110.390.000.______.510.000000000000.17</t>
  </si>
  <si>
    <t>85110.644.000.______.510.000000000000.17</t>
  </si>
  <si>
    <t>85110.390.263.______.510.000000000000.17</t>
  </si>
  <si>
    <t>85110.633.000.______.560.000000000000.17</t>
  </si>
  <si>
    <t>85110.634.000.______.540.000000000000.17</t>
  </si>
  <si>
    <t>85110.635.000.______.530.000000000000.17</t>
  </si>
  <si>
    <t>85110.632.000.______.520.000000000000.17</t>
  </si>
  <si>
    <t>85110.637.000.______.580.000000000000.17</t>
  </si>
  <si>
    <t>85110.638.000.______.520.000000000000.17</t>
  </si>
  <si>
    <t>85110.636.000.______.570.000000000000.17</t>
  </si>
  <si>
    <t>85110.688.000.______.640.000000000000.17</t>
  </si>
  <si>
    <t>85110.635.000.______.220.000000000000.17</t>
  </si>
  <si>
    <t>86110.999.000.5996.000.000000000000.17</t>
  </si>
  <si>
    <t>86110.683.000.______.610.000000000000.17</t>
  </si>
  <si>
    <t>86110.696.000.______.610.000000000000.17</t>
  </si>
  <si>
    <t>86110.642.000.______.510.000000000000.17</t>
  </si>
  <si>
    <t>86110.684.000.______.610.000000000000.17</t>
  </si>
  <si>
    <t>86110.698.000.______.650.000000000000.17</t>
  </si>
  <si>
    <t>86110.694.000.______.610.000000000000.17</t>
  </si>
  <si>
    <t>86110.604.000.______.470.000000000000.17</t>
  </si>
  <si>
    <t>86110.388.000.______.470.000000000000.17</t>
  </si>
  <si>
    <t>86110.165.000.______.130.000000000000.17</t>
  </si>
  <si>
    <t>86110.636.000.______.570.000000000000.17</t>
  </si>
  <si>
    <t>86110.388.204.______.430.000000000000.17</t>
  </si>
  <si>
    <t>86110.613.000.______.410.000000000000.17</t>
  </si>
  <si>
    <t>86110.602.000.______.430.000000000000.17</t>
  </si>
  <si>
    <t>86110.186.000.______.110.000000000000.17</t>
  </si>
  <si>
    <t>86110.001.000.______.110.000000000000.17</t>
  </si>
  <si>
    <t>86110.263.000.______.110.000000000000.17</t>
  </si>
  <si>
    <t>86110.006.000.______.110.000000000000.17</t>
  </si>
  <si>
    <t>86110.159.000.______.110.000000000000.17</t>
  </si>
  <si>
    <t>86110.308.000.______.110.000000000000.17</t>
  </si>
  <si>
    <t>86110.246.000.______.110.000000000000.17</t>
  </si>
  <si>
    <t>86110.012.000.______.110.000000000000.17</t>
  </si>
  <si>
    <t>86110.223.000.______.110.000000000000.17</t>
  </si>
  <si>
    <t>86110.136.000.______.110.000000000000.17</t>
  </si>
  <si>
    <t>86110.248.000.______.110.000000000000.17</t>
  </si>
  <si>
    <t>86110.021.000.______.110.000000000000.17</t>
  </si>
  <si>
    <t>86110.017.000.______.110.000000000000.17</t>
  </si>
  <si>
    <t>86110.157.000.______.110.000000000000.17</t>
  </si>
  <si>
    <t>86110.188.000.______.110.000000000000.17</t>
  </si>
  <si>
    <t>86110.391.000.______.610.000000000000.17</t>
  </si>
  <si>
    <t>86110.781.000.______.710.000000000000.17</t>
  </si>
  <si>
    <t>86110.784.000.______.720.000000000000.17</t>
  </si>
  <si>
    <t>86110.782.000.______.730.000000000000.17</t>
  </si>
  <si>
    <t>86110.783.000.______.760.000000000000.17</t>
  </si>
  <si>
    <t>86110.785.000.______.630.000000000000.17</t>
  </si>
  <si>
    <t>86110.695.000.______.630.000000000000.17</t>
  </si>
  <si>
    <t>86110.689.000.______.620.000000000000.17</t>
  </si>
  <si>
    <t>86110.689.303.______.620.000000000000.17</t>
  </si>
  <si>
    <t>86110.689.306.______.620.000000000000.17</t>
  </si>
  <si>
    <t>86110.689.308.______.620.000000000000.17</t>
  </si>
  <si>
    <t>86110.689.302.______.620.000000000000.17</t>
  </si>
  <si>
    <t>86110.689.307.______.620.000000000000.17</t>
  </si>
  <si>
    <t>86110.689.301.______.620.000000000000.17</t>
  </si>
  <si>
    <t>86110.689.305.______.620.000000000000.17</t>
  </si>
  <si>
    <t>86110.687.000.______.630.000000000000.17</t>
  </si>
  <si>
    <t>86110.687.317.______.630.000000000000.17</t>
  </si>
  <si>
    <t>86110.689.316.______.630.000000000000.17</t>
  </si>
  <si>
    <t>86110.700.000.______.780.000000000000.17</t>
  </si>
  <si>
    <t>86110.686.000.______.780.000000000000.17</t>
  </si>
  <si>
    <t>86110.697.291.______.630.000000000000.17</t>
  </si>
  <si>
    <t>86110.697.335.______.630.000000000000.17</t>
  </si>
  <si>
    <t>86110.697.292.______.630.000000000000.17</t>
  </si>
  <si>
    <t>86110.390.000.______.510.000000000000.17</t>
  </si>
  <si>
    <t>86110.633.000.______.560.000000000000.17</t>
  </si>
  <si>
    <t>86110.634.000.______.540.000000000000.17</t>
  </si>
  <si>
    <t>86110.638.000.______.520.000000000000.17</t>
  </si>
  <si>
    <t>86110.632.000.______.520.000000000000.17</t>
  </si>
  <si>
    <t>86110.644.000.______.510.000000000000.17</t>
  </si>
  <si>
    <t>86110.637.000.______.580.000000000000.17</t>
  </si>
  <si>
    <t>86110.635.000.______.530.000000000000.17</t>
  </si>
  <si>
    <t>86110.390.263.______.510.000000000000.17</t>
  </si>
  <si>
    <t>86110.645.000.______.520.000000000000.17</t>
  </si>
  <si>
    <t>86110.645.265.______.520.000000000000.17</t>
  </si>
  <si>
    <t>86110.788.000.______.510.000000000000.17</t>
  </si>
  <si>
    <t>01110.681.000.</t>
  </si>
  <si>
    <t>.610.000000000000.17</t>
  </si>
  <si>
    <t>02110.685.000.</t>
  </si>
  <si>
    <t>.620.000000000000.17</t>
  </si>
  <si>
    <t>05110.863.000.</t>
  </si>
  <si>
    <t>01110.999.000.</t>
  </si>
  <si>
    <t>.000.000000000000.17</t>
  </si>
  <si>
    <t>10110.000.000.</t>
  </si>
  <si>
    <t>10110.682.000.</t>
  </si>
  <si>
    <t>10110.691.000.</t>
  </si>
  <si>
    <t>12110.752.000.</t>
  </si>
  <si>
    <t>.630.000000000000.17</t>
  </si>
  <si>
    <t>10110.682.266.</t>
  </si>
  <si>
    <t>.640.000000000000.17</t>
  </si>
  <si>
    <t>10110.631.000.</t>
  </si>
  <si>
    <t>10110.999.000.</t>
  </si>
  <si>
    <t>12110.633.000.</t>
  </si>
  <si>
    <t>.560.000000000000.17</t>
  </si>
  <si>
    <t>12110.634.000.</t>
  </si>
  <si>
    <t>.540.000000000000.17</t>
  </si>
  <si>
    <t>12110.631.263.</t>
  </si>
  <si>
    <t>.510.000000000000.17</t>
  </si>
  <si>
    <t>12110.604.000.</t>
  </si>
  <si>
    <t>.470.000000000000.17</t>
  </si>
  <si>
    <t>12110.631.268.</t>
  </si>
  <si>
    <t>10110.601.000.</t>
  </si>
  <si>
    <t>12110.576.000.</t>
  </si>
  <si>
    <t>15110.861.000.</t>
  </si>
  <si>
    <t>.430.000000000000.17</t>
  </si>
  <si>
    <t>10110.501.000.</t>
  </si>
  <si>
    <t>11320.510.000.</t>
  </si>
  <si>
    <t>.610.110100040116.00</t>
  </si>
  <si>
    <t>11110.999.000.</t>
  </si>
  <si>
    <t>12110.501.353.</t>
  </si>
  <si>
    <t>12110.698.000.</t>
  </si>
  <si>
    <t>.650.000000000000.17</t>
  </si>
  <si>
    <t>12110.501.336.</t>
  </si>
  <si>
    <t>12110.501.401.</t>
  </si>
  <si>
    <t>12110.501.000.</t>
  </si>
  <si>
    <t>12110.501.130.</t>
  </si>
  <si>
    <t>.220.000000000000.17</t>
  </si>
  <si>
    <t>12110.688.000.</t>
  </si>
  <si>
    <t>10110.697.000.</t>
  </si>
  <si>
    <t>10110.687.000.</t>
  </si>
  <si>
    <t>10110.697.316.</t>
  </si>
  <si>
    <t>10110.700.000.</t>
  </si>
  <si>
    <t>.780.000000000000.17</t>
  </si>
  <si>
    <t>10110.697.292.</t>
  </si>
  <si>
    <t>10110.784.000.</t>
  </si>
  <si>
    <t>.720.000000000000.17</t>
  </si>
  <si>
    <t>10110.785.000.</t>
  </si>
  <si>
    <t>12110.574.000.</t>
  </si>
  <si>
    <t>.330.000000000000.17</t>
  </si>
  <si>
    <t>12110.684.000.</t>
  </si>
  <si>
    <t>10110.699.000.</t>
  </si>
  <si>
    <t>10110.692.000.</t>
  </si>
  <si>
    <t>.710.000000000000.17</t>
  </si>
  <si>
    <t>10110.692.371.</t>
  </si>
  <si>
    <t>10110.686.000.</t>
  </si>
  <si>
    <t>12110.572.000.</t>
  </si>
  <si>
    <t>.310.000000000000.17</t>
  </si>
  <si>
    <t>10110.694.000.</t>
  </si>
  <si>
    <t>10110.695.000.</t>
  </si>
  <si>
    <t>10110.689.000.</t>
  </si>
  <si>
    <t>10110.689.305.</t>
  </si>
  <si>
    <t>10110.689.303.</t>
  </si>
  <si>
    <t>10110.689.309.</t>
  </si>
  <si>
    <t>20110.001.004.</t>
  </si>
  <si>
    <t>.110.000000000000.17</t>
  </si>
  <si>
    <t>20110.683.000.</t>
  </si>
  <si>
    <t>20110.696.282.</t>
  </si>
  <si>
    <t>20110.696.281.</t>
  </si>
  <si>
    <t>20110.683.334.</t>
  </si>
  <si>
    <t>20110.688.000.</t>
  </si>
  <si>
    <t>20110.694.000.</t>
  </si>
  <si>
    <t>20110.604.000.</t>
  </si>
  <si>
    <t>20110.999.000.</t>
  </si>
  <si>
    <t>20110.692.000.</t>
  </si>
  <si>
    <t>20110.642.000.</t>
  </si>
  <si>
    <t>20110.684.000.</t>
  </si>
  <si>
    <t>20110.686.000.</t>
  </si>
  <si>
    <t>20110.697.000.</t>
  </si>
  <si>
    <t>20110.698.000.</t>
  </si>
  <si>
    <t>20110.700.000.</t>
  </si>
  <si>
    <t>20110.788.000.</t>
  </si>
  <si>
    <t>.460.000000000000.17</t>
  </si>
  <si>
    <t>20110.621.000.</t>
  </si>
  <si>
    <t>.420.000000000000.17</t>
  </si>
  <si>
    <t>20110.221.124.</t>
  </si>
  <si>
    <t>20110.683.131.</t>
  </si>
  <si>
    <t>20110.683.269.</t>
  </si>
  <si>
    <t>20110.388.000.</t>
  </si>
  <si>
    <t>20110.604.201.</t>
  </si>
  <si>
    <t>20110.388.204.</t>
  </si>
  <si>
    <t>20110.633.000.</t>
  </si>
  <si>
    <t>20110.636.000.</t>
  </si>
  <si>
    <t>.570.000000000000.17</t>
  </si>
  <si>
    <t>20110.293.000.</t>
  </si>
  <si>
    <t>20110.295.000.</t>
  </si>
  <si>
    <t>20110.571.000.</t>
  </si>
  <si>
    <t>20181.388.207.</t>
  </si>
  <si>
    <t>.832.20EMP0040000.00</t>
  </si>
  <si>
    <t>20110.294.000.</t>
  </si>
  <si>
    <t>20110.425.000.</t>
  </si>
  <si>
    <t>.130.000000000000.17</t>
  </si>
  <si>
    <t>20110.165.082.</t>
  </si>
  <si>
    <t>20110.165.081.</t>
  </si>
  <si>
    <t>20110.613.000.</t>
  </si>
  <si>
    <t>.410.000000000000.17</t>
  </si>
  <si>
    <t>20110.613.241.</t>
  </si>
  <si>
    <t>20110.351.000.</t>
  </si>
  <si>
    <t>20110.352.000.</t>
  </si>
  <si>
    <t>20110.292.000.</t>
  </si>
  <si>
    <t>20110.611.000.</t>
  </si>
  <si>
    <t>20110.372.244.</t>
  </si>
  <si>
    <t>20110.382.000.</t>
  </si>
  <si>
    <t>20380.382.000.</t>
  </si>
  <si>
    <t>.460.20ROT0110000.00</t>
  </si>
  <si>
    <t>20110.382.207.</t>
  </si>
  <si>
    <t>20110.382.062.</t>
  </si>
  <si>
    <t>20110.224.000.</t>
  </si>
  <si>
    <t>20110.249.000.</t>
  </si>
  <si>
    <t>20110.247.000.</t>
  </si>
  <si>
    <t>20110.002.000.</t>
  </si>
  <si>
    <t>20110.013.000.</t>
  </si>
  <si>
    <t>20110.264.000.</t>
  </si>
  <si>
    <t>20110.305.000.</t>
  </si>
  <si>
    <t>20110.382.065.</t>
  </si>
  <si>
    <t>20110.376.000.</t>
  </si>
  <si>
    <t>20110.614.000.</t>
  </si>
  <si>
    <t>20110.005.000.</t>
  </si>
  <si>
    <t>20110.006.000.</t>
  </si>
  <si>
    <t>20110.020.000.</t>
  </si>
  <si>
    <t>20110.001.000.</t>
  </si>
  <si>
    <t>20110.003.000.</t>
  </si>
  <si>
    <t>20110.012.000.</t>
  </si>
  <si>
    <t>20110.014.000.</t>
  </si>
  <si>
    <t>20110.021.000.</t>
  </si>
  <si>
    <t>20110.022.000.</t>
  </si>
  <si>
    <t>20110.017.000.</t>
  </si>
  <si>
    <t>20110.018.000.</t>
  </si>
  <si>
    <t>20110.507.000.</t>
  </si>
  <si>
    <t>20110.379.000.</t>
  </si>
  <si>
    <t>20110.379.212.</t>
  </si>
  <si>
    <t>20110.379.205.</t>
  </si>
  <si>
    <t>20110.157.000.</t>
  </si>
  <si>
    <t>20110.161.000.</t>
  </si>
  <si>
    <t>20110.160.000.</t>
  </si>
  <si>
    <t>20110.158.000.</t>
  </si>
  <si>
    <t>20110.156.000.</t>
  </si>
  <si>
    <t>20110.576.000.</t>
  </si>
  <si>
    <t>20110.163.000.</t>
  </si>
  <si>
    <t>20110.164.000.</t>
  </si>
  <si>
    <t>20110.504.000.</t>
  </si>
  <si>
    <t>20110.159.000.</t>
  </si>
  <si>
    <t>20110.787.000.</t>
  </si>
  <si>
    <t>20110.371.000.</t>
  </si>
  <si>
    <t>20110.391.000.</t>
  </si>
  <si>
    <t>20110.187.000.</t>
  </si>
  <si>
    <t>20110.188.000.</t>
  </si>
  <si>
    <t>20110.189.000.</t>
  </si>
  <si>
    <t>20110.196.000.</t>
  </si>
  <si>
    <t>20110.195.000.</t>
  </si>
  <si>
    <t>20110.190.000.</t>
  </si>
  <si>
    <t>20110.194.000.</t>
  </si>
  <si>
    <t>20110.506.000.</t>
  </si>
  <si>
    <t>20110.506.165.</t>
  </si>
  <si>
    <t>20110.193.000.</t>
  </si>
  <si>
    <t>20110.291.000.</t>
  </si>
  <si>
    <t>20110.612.000.</t>
  </si>
  <si>
    <t>20380.613.000.</t>
  </si>
  <si>
    <t>.410.20ROT0130000.00</t>
  </si>
  <si>
    <t>20110.291.166.</t>
  </si>
  <si>
    <t>20110.377.000.</t>
  </si>
  <si>
    <t>20110.263.000.</t>
  </si>
  <si>
    <t>20110.267.000.</t>
  </si>
  <si>
    <t>20110.262.000.</t>
  </si>
  <si>
    <t>20110.270.000.</t>
  </si>
  <si>
    <t>20110.265.000.</t>
  </si>
  <si>
    <t>20110.271.000.</t>
  </si>
  <si>
    <t>20110.272.000.</t>
  </si>
  <si>
    <t>20110.301.000.</t>
  </si>
  <si>
    <t>20110.508.000.</t>
  </si>
  <si>
    <t>.210.000000000000.17</t>
  </si>
  <si>
    <t>20110.191.000.</t>
  </si>
  <si>
    <t>20110.192.000.</t>
  </si>
  <si>
    <t>20110.505.000.</t>
  </si>
  <si>
    <t>20110.505.165.</t>
  </si>
  <si>
    <t>20110.268.000.</t>
  </si>
  <si>
    <t>20110.269.000.</t>
  </si>
  <si>
    <t>20110.279.000.</t>
  </si>
  <si>
    <t>20110.269.122.</t>
  </si>
  <si>
    <t>20110.302.000.</t>
  </si>
  <si>
    <t>20110.302.006.</t>
  </si>
  <si>
    <t>20110.261.000.</t>
  </si>
  <si>
    <t>20110.261.161.</t>
  </si>
  <si>
    <t>20110.384.000.</t>
  </si>
  <si>
    <t>20110.384.114.</t>
  </si>
  <si>
    <t>20110.230.117.</t>
  </si>
  <si>
    <t>20110.217.000.</t>
  </si>
  <si>
    <t>20110.217.114.</t>
  </si>
  <si>
    <t>20110.227.000.</t>
  </si>
  <si>
    <t>20110.218.000.</t>
  </si>
  <si>
    <t>20110.251.000.</t>
  </si>
  <si>
    <t>20110.248.000.</t>
  </si>
  <si>
    <t>20110.250.000.</t>
  </si>
  <si>
    <t>20110.219.000.</t>
  </si>
  <si>
    <t>20110.220.000.</t>
  </si>
  <si>
    <t>20110.226.000.</t>
  </si>
  <si>
    <t>20110.228.000.</t>
  </si>
  <si>
    <t>20110.225.000.</t>
  </si>
  <si>
    <t>20110.221.000.</t>
  </si>
  <si>
    <t>20110.222.000.</t>
  </si>
  <si>
    <t>20110.221.125.</t>
  </si>
  <si>
    <t>20110.389.000.</t>
  </si>
  <si>
    <t>20110.695.000.</t>
  </si>
  <si>
    <t>20110.689.000.</t>
  </si>
  <si>
    <t>20110.689.303.</t>
  </si>
  <si>
    <t>20110.689.307.</t>
  </si>
  <si>
    <t>20110.689.306.</t>
  </si>
  <si>
    <t>20110.689.308.</t>
  </si>
  <si>
    <t>20110.689.302.</t>
  </si>
  <si>
    <t>20110.689.305.</t>
  </si>
  <si>
    <t>20110.689.301.</t>
  </si>
  <si>
    <t>20110.781.000.</t>
  </si>
  <si>
    <t>20110.785.000.</t>
  </si>
  <si>
    <t>20110.783.000.</t>
  </si>
  <si>
    <t>.760.000000000000.17</t>
  </si>
  <si>
    <t>20110.785.382.</t>
  </si>
  <si>
    <t>20110.782.000.</t>
  </si>
  <si>
    <t>.730.000000000000.17</t>
  </si>
  <si>
    <t>20110.784.000.</t>
  </si>
  <si>
    <t>20110.699.000.</t>
  </si>
  <si>
    <t>20110.697.292.</t>
  </si>
  <si>
    <t>20110.697.294.</t>
  </si>
  <si>
    <t>20110.687.000.</t>
  </si>
  <si>
    <t>20110.390.000.</t>
  </si>
  <si>
    <t>20110.390.101.</t>
  </si>
  <si>
    <t>20110.634.000.</t>
  </si>
  <si>
    <t>20110.641.000.</t>
  </si>
  <si>
    <t>.530.000000000000.17</t>
  </si>
  <si>
    <t>20110.637.000.</t>
  </si>
  <si>
    <t>.580.000000000000.17</t>
  </si>
  <si>
    <t>20110.638.000.</t>
  </si>
  <si>
    <t>.520.000000000000.17</t>
  </si>
  <si>
    <t>20110.645.000.</t>
  </si>
  <si>
    <t>20110.647.266.</t>
  </si>
  <si>
    <t>20110.647.270.</t>
  </si>
  <si>
    <t>20110.647.271.</t>
  </si>
  <si>
    <t>20110.635.000.</t>
  </si>
  <si>
    <t>20110.632.000.</t>
  </si>
  <si>
    <t>20110.643.000.</t>
  </si>
  <si>
    <t>20110.640.000.</t>
  </si>
  <si>
    <t>20110.390.273.</t>
  </si>
  <si>
    <t>20110.390.263.</t>
  </si>
  <si>
    <t>20110.644.000.</t>
  </si>
  <si>
    <t>30110.999.000.</t>
  </si>
  <si>
    <t>30110.683.000.</t>
  </si>
  <si>
    <t>30110.696.000.</t>
  </si>
  <si>
    <t>31110.391.293.</t>
  </si>
  <si>
    <t>30110.576.000.</t>
  </si>
  <si>
    <t>30110.638.000.</t>
  </si>
  <si>
    <t>30110.684.000.</t>
  </si>
  <si>
    <t>30110.693.000.</t>
  </si>
  <si>
    <t>30110.683.334.</t>
  </si>
  <si>
    <t>30110.694.000.</t>
  </si>
  <si>
    <t>30110.642.000.</t>
  </si>
  <si>
    <t>30110.603.000.</t>
  </si>
  <si>
    <t>30110.502.000.</t>
  </si>
  <si>
    <t>30110.502.123.</t>
  </si>
  <si>
    <t>30110.698.000.</t>
  </si>
  <si>
    <t>30110.639.000.</t>
  </si>
  <si>
    <t>30110.621.000.</t>
  </si>
  <si>
    <t>30110.388.000.</t>
  </si>
  <si>
    <t>30110.388.351.</t>
  </si>
  <si>
    <t>.480.000000000000.17</t>
  </si>
  <si>
    <t>30110.388.116.</t>
  </si>
  <si>
    <t>30110.633.000.</t>
  </si>
  <si>
    <t>30110.351.000.</t>
  </si>
  <si>
    <t>30110.352.000.</t>
  </si>
  <si>
    <t>30110.636.000.</t>
  </si>
  <si>
    <t>30110.613.000.</t>
  </si>
  <si>
    <t>30110.613.242.</t>
  </si>
  <si>
    <t>30110.165.000.</t>
  </si>
  <si>
    <t>30110.355.000.</t>
  </si>
  <si>
    <t>30110.373.000.</t>
  </si>
  <si>
    <t>30110.223.000.</t>
  </si>
  <si>
    <t>30110.248.000.</t>
  </si>
  <si>
    <t>30110.219.000.</t>
  </si>
  <si>
    <t>30110.001.000.</t>
  </si>
  <si>
    <t>30110.012.000.</t>
  </si>
  <si>
    <t>30110.263.000.</t>
  </si>
  <si>
    <t>30110.008.000.</t>
  </si>
  <si>
    <t>30110.061.000.</t>
  </si>
  <si>
    <t>30110.017.000.</t>
  </si>
  <si>
    <t>30110.021.000.</t>
  </si>
  <si>
    <t>30110.022.118.</t>
  </si>
  <si>
    <t>30110.159.000.</t>
  </si>
  <si>
    <t>30110.787.000.</t>
  </si>
  <si>
    <t>30110.191.000.</t>
  </si>
  <si>
    <t>30110.015.000.</t>
  </si>
  <si>
    <t>30110.016.117.</t>
  </si>
  <si>
    <t>30110.015.129.</t>
  </si>
  <si>
    <t>30110.004.000.</t>
  </si>
  <si>
    <t>30110.268.062.</t>
  </si>
  <si>
    <t>30110.371.000.</t>
  </si>
  <si>
    <t>30110.374.000.</t>
  </si>
  <si>
    <t>30110.340.000.</t>
  </si>
  <si>
    <t>30110.332.000.</t>
  </si>
  <si>
    <t>30110.333.000.</t>
  </si>
  <si>
    <t>30110.335.000.</t>
  </si>
  <si>
    <t>30110.148.000.</t>
  </si>
  <si>
    <t>30110.338.000.</t>
  </si>
  <si>
    <t>30110.374.082.</t>
  </si>
  <si>
    <t>32110.393.752.</t>
  </si>
  <si>
    <t>32110.689.000.</t>
  </si>
  <si>
    <t>32110.694.000.</t>
  </si>
  <si>
    <t>32120.621.000.</t>
  </si>
  <si>
    <t>.420.320100750015.00</t>
  </si>
  <si>
    <t>32110.340.000.</t>
  </si>
  <si>
    <t>32110.393.000.</t>
  </si>
  <si>
    <t>31110.393.746.</t>
  </si>
  <si>
    <t>31110.693.746.</t>
  </si>
  <si>
    <t>31110.694.000.</t>
  </si>
  <si>
    <t>31110.689.000.</t>
  </si>
  <si>
    <t>31110.393.316.</t>
  </si>
  <si>
    <t>31110.695.000.</t>
  </si>
  <si>
    <t>31110.697.315.</t>
  </si>
  <si>
    <t>31110.602.000.</t>
  </si>
  <si>
    <t>31110.602.291.</t>
  </si>
  <si>
    <t>31110.421.211.</t>
  </si>
  <si>
    <t>31110.393.333.</t>
  </si>
  <si>
    <t>31110.554.000.</t>
  </si>
  <si>
    <t>31110.553.000.</t>
  </si>
  <si>
    <t>31110.552.000.</t>
  </si>
  <si>
    <t>31110.999.000.</t>
  </si>
  <si>
    <t>31110.551.000.</t>
  </si>
  <si>
    <t>31110.335.000.</t>
  </si>
  <si>
    <t>31110.148.000.</t>
  </si>
  <si>
    <t>31110.333.000.</t>
  </si>
  <si>
    <t>31110.340.000.</t>
  </si>
  <si>
    <t>31110.332.000.</t>
  </si>
  <si>
    <t>31110.555.000.</t>
  </si>
  <si>
    <t>31110.556.000.</t>
  </si>
  <si>
    <t>31110.557.000.</t>
  </si>
  <si>
    <t>31110.558.000.</t>
  </si>
  <si>
    <t>31110.559.000.</t>
  </si>
  <si>
    <t>30110.393.091.</t>
  </si>
  <si>
    <t>30110.385.000.</t>
  </si>
  <si>
    <t>30110.131.000.</t>
  </si>
  <si>
    <t>30110.132.118.</t>
  </si>
  <si>
    <t>30110.135.000.</t>
  </si>
  <si>
    <t>30110.135.117.</t>
  </si>
  <si>
    <t>30110.135.118.</t>
  </si>
  <si>
    <t>30110.136.000.</t>
  </si>
  <si>
    <t>30110.137.000.</t>
  </si>
  <si>
    <t>30110.138.000.</t>
  </si>
  <si>
    <t>30110.139.000.</t>
  </si>
  <si>
    <t>30110.140.118.</t>
  </si>
  <si>
    <t>30110.385.205.</t>
  </si>
  <si>
    <t>.490.000000000000.17</t>
  </si>
  <si>
    <t>30110.391.000.</t>
  </si>
  <si>
    <t>30110.695.000.</t>
  </si>
  <si>
    <t>30110.689.305.</t>
  </si>
  <si>
    <t>30110.689.000.</t>
  </si>
  <si>
    <t>30110.687.000.</t>
  </si>
  <si>
    <t>30110.689.306.</t>
  </si>
  <si>
    <t>30110.689.308.</t>
  </si>
  <si>
    <t>30110.689.302.</t>
  </si>
  <si>
    <t>30110.689.303.</t>
  </si>
  <si>
    <t>30110.689.307.</t>
  </si>
  <si>
    <t>30110.690.000.</t>
  </si>
  <si>
    <t>30110.391.293.</t>
  </si>
  <si>
    <t>30110.700.000.</t>
  </si>
  <si>
    <t>30110.686.000.</t>
  </si>
  <si>
    <t>30110.687.316.</t>
  </si>
  <si>
    <t>30110.831.000.</t>
  </si>
  <si>
    <t>30110.391.291.</t>
  </si>
  <si>
    <t>30110.391.332.</t>
  </si>
  <si>
    <t>30110.697.000.</t>
  </si>
  <si>
    <t>30110.647.266.</t>
  </si>
  <si>
    <t>30110.781.000.</t>
  </si>
  <si>
    <t>30110.781.375.</t>
  </si>
  <si>
    <t>30110.785.000.</t>
  </si>
  <si>
    <t>30110.782.000.</t>
  </si>
  <si>
    <t>30110.784.000.</t>
  </si>
  <si>
    <t>30110.784.372.</t>
  </si>
  <si>
    <t>.770.000000000000.17</t>
  </si>
  <si>
    <t>30110.781.373.</t>
  </si>
  <si>
    <t>30110.783.000.</t>
  </si>
  <si>
    <t>30110.781.374.</t>
  </si>
  <si>
    <t>30110.390.000.</t>
  </si>
  <si>
    <t>30110.632.000.</t>
  </si>
  <si>
    <t>30110.634.000.</t>
  </si>
  <si>
    <t>30110.646.000.</t>
  </si>
  <si>
    <t>30110.390.263.</t>
  </si>
  <si>
    <t>30110.641.000.</t>
  </si>
  <si>
    <t>30110.635.000.</t>
  </si>
  <si>
    <t>30110.640.000.</t>
  </si>
  <si>
    <t>30110.637.000.</t>
  </si>
  <si>
    <t>30110.637.263.</t>
  </si>
  <si>
    <t>30110.688.000.</t>
  </si>
  <si>
    <t>40110.000.000.</t>
  </si>
  <si>
    <t>40110.683.000.</t>
  </si>
  <si>
    <t>40110.696.282.</t>
  </si>
  <si>
    <t>40110.696.281.</t>
  </si>
  <si>
    <t>40110.694.000.</t>
  </si>
  <si>
    <t>40110.684.000.</t>
  </si>
  <si>
    <t>40110.698.000.</t>
  </si>
  <si>
    <t>40110.690.000.</t>
  </si>
  <si>
    <t>40110.999.000.</t>
  </si>
  <si>
    <t>40110.524.000.</t>
  </si>
  <si>
    <t>40110.525.000.</t>
  </si>
  <si>
    <t>40110.573.000.</t>
  </si>
  <si>
    <t>40110.642.000.</t>
  </si>
  <si>
    <t>40110.683.209.</t>
  </si>
  <si>
    <t>40110.388.000.</t>
  </si>
  <si>
    <t>40110.636.000.</t>
  </si>
  <si>
    <t>40110.613.000.</t>
  </si>
  <si>
    <t>40110.602.202.</t>
  </si>
  <si>
    <t>40110.602.000.</t>
  </si>
  <si>
    <t>40110.165.000.</t>
  </si>
  <si>
    <t>40110.527.000.</t>
  </si>
  <si>
    <t>40110.526.000.</t>
  </si>
  <si>
    <t>40110.523.000.</t>
  </si>
  <si>
    <t>40110.388.063.</t>
  </si>
  <si>
    <t>40110.388.126.</t>
  </si>
  <si>
    <t>40110.604.000.</t>
  </si>
  <si>
    <t>40110.388.144.</t>
  </si>
  <si>
    <t>40110.521.000.</t>
  </si>
  <si>
    <t>40110.388.163.</t>
  </si>
  <si>
    <t>40110.388.391.</t>
  </si>
  <si>
    <t>.811.000000000000.17</t>
  </si>
  <si>
    <t>40110.386.000.</t>
  </si>
  <si>
    <t>40110.041.000.</t>
  </si>
  <si>
    <t>40110.054.000.</t>
  </si>
  <si>
    <t>40110.051.000.</t>
  </si>
  <si>
    <t>40110.052.000.</t>
  </si>
  <si>
    <t>40110.386.024.</t>
  </si>
  <si>
    <t>40110.381.000.</t>
  </si>
  <si>
    <t>40110.060.000.</t>
  </si>
  <si>
    <t>40110.381.023.</t>
  </si>
  <si>
    <t>40110.381.024.</t>
  </si>
  <si>
    <t>40110.522.000.</t>
  </si>
  <si>
    <t>40110.381.205.</t>
  </si>
  <si>
    <t>40110.057.000.</t>
  </si>
  <si>
    <t>40110.070.000.</t>
  </si>
  <si>
    <t>40110.070.004.</t>
  </si>
  <si>
    <t>40110.074.000.</t>
  </si>
  <si>
    <t>40110.077.000.</t>
  </si>
  <si>
    <t>40110.077.022.</t>
  </si>
  <si>
    <t>40110.078.000.</t>
  </si>
  <si>
    <t>40110.055.000.</t>
  </si>
  <si>
    <t>40110.055.128.</t>
  </si>
  <si>
    <t>40110.044.000.</t>
  </si>
  <si>
    <t>40110.068.000.</t>
  </si>
  <si>
    <t>40110.073.000.</t>
  </si>
  <si>
    <t>40110.075.000.</t>
  </si>
  <si>
    <t>40110.069.000.</t>
  </si>
  <si>
    <t>40110.064.000.</t>
  </si>
  <si>
    <t>40110.053.000.</t>
  </si>
  <si>
    <t>40110.087.000.</t>
  </si>
  <si>
    <t>40110.048.000.</t>
  </si>
  <si>
    <t>40110.043.000.</t>
  </si>
  <si>
    <t>40110.063.000.</t>
  </si>
  <si>
    <t>40110.072.000.</t>
  </si>
  <si>
    <t>40110.375.000.</t>
  </si>
  <si>
    <t>40110.375.021.</t>
  </si>
  <si>
    <t>40110.042.000.</t>
  </si>
  <si>
    <t>40110.047.000.</t>
  </si>
  <si>
    <t>40110.263.000.</t>
  </si>
  <si>
    <t>40110.058.000.</t>
  </si>
  <si>
    <t>40110.080.000.</t>
  </si>
  <si>
    <t>40110.387.000.</t>
  </si>
  <si>
    <t>40110.387.211.</t>
  </si>
  <si>
    <t>.450.000000000000.17</t>
  </si>
  <si>
    <t>40110.079.000.</t>
  </si>
  <si>
    <t>40110.046.000.</t>
  </si>
  <si>
    <t>40110.050.000.</t>
  </si>
  <si>
    <t>40110.056.000.</t>
  </si>
  <si>
    <t>40110.066.000.</t>
  </si>
  <si>
    <t>40110.076.000.</t>
  </si>
  <si>
    <t>40110.085.000.</t>
  </si>
  <si>
    <t>40110.086.000.</t>
  </si>
  <si>
    <t>40110.045.000.</t>
  </si>
  <si>
    <t>40110.049.000.</t>
  </si>
  <si>
    <t>40110.059.000.</t>
  </si>
  <si>
    <t>40110.071.000.</t>
  </si>
  <si>
    <t>40110.082.000.</t>
  </si>
  <si>
    <t>40110.083.000.</t>
  </si>
  <si>
    <t>40110.084.000.</t>
  </si>
  <si>
    <t>40110.081.000.</t>
  </si>
  <si>
    <t>40110.387.333.</t>
  </si>
  <si>
    <t>40110.383.000.</t>
  </si>
  <si>
    <t>40110.062.118.</t>
  </si>
  <si>
    <t>40110.062.117.</t>
  </si>
  <si>
    <t>40110.061.000.</t>
  </si>
  <si>
    <t>40110.380.000.</t>
  </si>
  <si>
    <t>40110.061.117.</t>
  </si>
  <si>
    <t>40110.391.000.</t>
  </si>
  <si>
    <t>40110.693.000.</t>
  </si>
  <si>
    <t>40110.700.000.</t>
  </si>
  <si>
    <t>40110.695.000.</t>
  </si>
  <si>
    <t>40110.687.000.</t>
  </si>
  <si>
    <t>40110.686.000.</t>
  </si>
  <si>
    <t>40110.689.000.</t>
  </si>
  <si>
    <t>40110.781.000.</t>
  </si>
  <si>
    <t>40110.784.000.</t>
  </si>
  <si>
    <t>40110.782.000.</t>
  </si>
  <si>
    <t>40110.783.000.</t>
  </si>
  <si>
    <t>40110.697.000.</t>
  </si>
  <si>
    <t>40110.390.000.</t>
  </si>
  <si>
    <t>40110.633.000.</t>
  </si>
  <si>
    <t>40110.637.000.</t>
  </si>
  <si>
    <t>40110.635.000.</t>
  </si>
  <si>
    <t>40110.634.000.</t>
  </si>
  <si>
    <t>40110.645.265.</t>
  </si>
  <si>
    <t>40110.390.261.</t>
  </si>
  <si>
    <t>50110.999.000.</t>
  </si>
  <si>
    <t>50110.683.000.</t>
  </si>
  <si>
    <t>50110.696.000.</t>
  </si>
  <si>
    <t>50110.694.000.</t>
  </si>
  <si>
    <t>50110.693.000.</t>
  </si>
  <si>
    <t>50110.603.000.</t>
  </si>
  <si>
    <t>50110.684.000.</t>
  </si>
  <si>
    <t>50110.698.000.</t>
  </si>
  <si>
    <t>50110.642.000.</t>
  </si>
  <si>
    <t>50110.697.291.</t>
  </si>
  <si>
    <t>50110.576.000.</t>
  </si>
  <si>
    <t>50110.621.000.</t>
  </si>
  <si>
    <t>50110.388.000.</t>
  </si>
  <si>
    <t>50110.165.000.</t>
  </si>
  <si>
    <t>50110.636.000.</t>
  </si>
  <si>
    <t>50110.613.000.</t>
  </si>
  <si>
    <t>50110.633.000.</t>
  </si>
  <si>
    <t>50110.388.204.</t>
  </si>
  <si>
    <t>50110.388.142.</t>
  </si>
  <si>
    <t>50110.186.000.</t>
  </si>
  <si>
    <t>50110.001.000.</t>
  </si>
  <si>
    <t>50110.017.000.</t>
  </si>
  <si>
    <t>50110.021.000.</t>
  </si>
  <si>
    <t>50110.263.000.</t>
  </si>
  <si>
    <t>50110.219.000.</t>
  </si>
  <si>
    <t>50110.223.000.</t>
  </si>
  <si>
    <t>50110.248.000.</t>
  </si>
  <si>
    <t>50110.157.000.</t>
  </si>
  <si>
    <t>50110.391.000.</t>
  </si>
  <si>
    <t>50110.699.000.</t>
  </si>
  <si>
    <t>50110.695.000.</t>
  </si>
  <si>
    <t>50110.689.000.</t>
  </si>
  <si>
    <t>50110.689.316.</t>
  </si>
  <si>
    <t>50110.689.305.</t>
  </si>
  <si>
    <t>50110.689.303.</t>
  </si>
  <si>
    <t>50110.689.307.</t>
  </si>
  <si>
    <t>50110.689.306.</t>
  </si>
  <si>
    <t>50110.689.302.</t>
  </si>
  <si>
    <t>50110.689.308.</t>
  </si>
  <si>
    <t>50110.391.301.</t>
  </si>
  <si>
    <t>50110.687.000.</t>
  </si>
  <si>
    <t>50110.781.000.</t>
  </si>
  <si>
    <t>50110.782.000.</t>
  </si>
  <si>
    <t>50110.783.000.</t>
  </si>
  <si>
    <t>50110.785.000.</t>
  </si>
  <si>
    <t>50110.686.000.</t>
  </si>
  <si>
    <t>50110.700.000.</t>
  </si>
  <si>
    <t>50110.390.000.</t>
  </si>
  <si>
    <t>50110.632.000.</t>
  </si>
  <si>
    <t>50110.634.000.</t>
  </si>
  <si>
    <t>50110.635.000.</t>
  </si>
  <si>
    <t>50110.390.263.</t>
  </si>
  <si>
    <t>50110.638.000.</t>
  </si>
  <si>
    <t>50110.637.000.</t>
  </si>
  <si>
    <t>50110.645.000.</t>
  </si>
  <si>
    <t>60110.000.000.</t>
  </si>
  <si>
    <t>60110.683.000.</t>
  </si>
  <si>
    <t>60110.696.000.</t>
  </si>
  <si>
    <t>60110.683.334.</t>
  </si>
  <si>
    <t>60110.693.000.</t>
  </si>
  <si>
    <t>60110.698.000.</t>
  </si>
  <si>
    <t>60110.621.000.</t>
  </si>
  <si>
    <t>60110.683.170.</t>
  </si>
  <si>
    <t>60110.603.000.</t>
  </si>
  <si>
    <t>60110.999.000.</t>
  </si>
  <si>
    <t>60110.388.000.</t>
  </si>
  <si>
    <t>60110.633.000.</t>
  </si>
  <si>
    <t>60110.388.204.</t>
  </si>
  <si>
    <t>60110.636.000.</t>
  </si>
  <si>
    <t>60110.613.000.</t>
  </si>
  <si>
    <t>60110.186.000.</t>
  </si>
  <si>
    <t>60110.252.000.</t>
  </si>
  <si>
    <t>60110.248.000.</t>
  </si>
  <si>
    <t>60110.085.000.</t>
  </si>
  <si>
    <t>60110.188.000.</t>
  </si>
  <si>
    <t>60110.157.000.</t>
  </si>
  <si>
    <t>60110.017.000.</t>
  </si>
  <si>
    <t>60110.086.000.</t>
  </si>
  <si>
    <t>60110.001.000.</t>
  </si>
  <si>
    <t>60110.061.000.</t>
  </si>
  <si>
    <t>60110.021.000.</t>
  </si>
  <si>
    <t>60110.012.000.</t>
  </si>
  <si>
    <t>60110.263.000.</t>
  </si>
  <si>
    <t>60110.246.000.</t>
  </si>
  <si>
    <t>60110.223.000.</t>
  </si>
  <si>
    <t>60110.271.000.</t>
  </si>
  <si>
    <t>60110.602.000.</t>
  </si>
  <si>
    <t>60110.388.142.</t>
  </si>
  <si>
    <t>60110.391.000.</t>
  </si>
  <si>
    <t>60110.781.000.</t>
  </si>
  <si>
    <t>60110.782.000.</t>
  </si>
  <si>
    <t>60110.785.000.</t>
  </si>
  <si>
    <t>60110.783.000.</t>
  </si>
  <si>
    <t>60110.784.000.</t>
  </si>
  <si>
    <t>60110.694.000.</t>
  </si>
  <si>
    <t>60110.686.000.</t>
  </si>
  <si>
    <t>60110.687.000.</t>
  </si>
  <si>
    <t>60110.576.000.</t>
  </si>
  <si>
    <t>60110.700.000.</t>
  </si>
  <si>
    <t>60110.391.292.</t>
  </si>
  <si>
    <t>60110.695.000.</t>
  </si>
  <si>
    <t>60110.689.000.</t>
  </si>
  <si>
    <t>60110.689.317.</t>
  </si>
  <si>
    <t>60110.689.308.</t>
  </si>
  <si>
    <t>60110.689.307.</t>
  </si>
  <si>
    <t>60110.689.303.</t>
  </si>
  <si>
    <t>60110.689.301.</t>
  </si>
  <si>
    <t>60110.689.302.</t>
  </si>
  <si>
    <t>60110.689.316.</t>
  </si>
  <si>
    <t>60110.689.305.</t>
  </si>
  <si>
    <t>60110.390.000.</t>
  </si>
  <si>
    <t>60110.634.000.</t>
  </si>
  <si>
    <t>60110.638.000.</t>
  </si>
  <si>
    <t>60110.632.000.</t>
  </si>
  <si>
    <t>60110.644.000.</t>
  </si>
  <si>
    <t>60110.637.000.</t>
  </si>
  <si>
    <t>60110.640.000.</t>
  </si>
  <si>
    <t>60110.635.000.</t>
  </si>
  <si>
    <t>81110.999.000.</t>
  </si>
  <si>
    <t>81110.683.000.</t>
  </si>
  <si>
    <t>81110.696.000.</t>
  </si>
  <si>
    <t>81110.694.000.</t>
  </si>
  <si>
    <t>81110.642.000.</t>
  </si>
  <si>
    <t>81110.698.000.</t>
  </si>
  <si>
    <t>81110.602.211.</t>
  </si>
  <si>
    <t>81110.602.202.</t>
  </si>
  <si>
    <t>81110.693.000.</t>
  </si>
  <si>
    <t>81110.388.000.</t>
  </si>
  <si>
    <t>81110.613.000.</t>
  </si>
  <si>
    <t>81110.636.000.</t>
  </si>
  <si>
    <t>81110.388.204.</t>
  </si>
  <si>
    <t>81110.186.000.</t>
  </si>
  <si>
    <t>81110.001.000.</t>
  </si>
  <si>
    <t>81110.021.000.</t>
  </si>
  <si>
    <t>81110.263.000.</t>
  </si>
  <si>
    <t>81110.157.000.</t>
  </si>
  <si>
    <t>81110.159.000.</t>
  </si>
  <si>
    <t>81110.246.000.</t>
  </si>
  <si>
    <t>81110.012.000.</t>
  </si>
  <si>
    <t>81110.308.000.</t>
  </si>
  <si>
    <t>81110.223.000.</t>
  </si>
  <si>
    <t>81110.248.000.</t>
  </si>
  <si>
    <t>81110.017.000.</t>
  </si>
  <si>
    <t>81110.188.000.</t>
  </si>
  <si>
    <t>81110.391.000.</t>
  </si>
  <si>
    <t>81110.781.000.</t>
  </si>
  <si>
    <t>81110.782.000.</t>
  </si>
  <si>
    <t>81110.784.000.</t>
  </si>
  <si>
    <t>81110.686.000.</t>
  </si>
  <si>
    <t>81110.785.000.</t>
  </si>
  <si>
    <t>81110.391.291.</t>
  </si>
  <si>
    <t>81110.700.000.</t>
  </si>
  <si>
    <t>81110.695.000.</t>
  </si>
  <si>
    <t>81110.689.000.</t>
  </si>
  <si>
    <t>81110.687.000.</t>
  </si>
  <si>
    <t>81110.689.306.</t>
  </si>
  <si>
    <t>81110.689.308.</t>
  </si>
  <si>
    <t>81110.689.302.</t>
  </si>
  <si>
    <t>81110.391.316.</t>
  </si>
  <si>
    <t>81110.689.303.</t>
  </si>
  <si>
    <t>81110.689.307.</t>
  </si>
  <si>
    <t>81110.689.301.</t>
  </si>
  <si>
    <t>81110.689.305.</t>
  </si>
  <si>
    <t>81110.390.000.</t>
  </si>
  <si>
    <t>81110.633.000.</t>
  </si>
  <si>
    <t>81110.634.000.</t>
  </si>
  <si>
    <t>81110.637.000.</t>
  </si>
  <si>
    <t>81110.638.000.</t>
  </si>
  <si>
    <t>81110.632.000.</t>
  </si>
  <si>
    <t>81110.635.000.</t>
  </si>
  <si>
    <t>82110.999.000.</t>
  </si>
  <si>
    <t>82110.683.000.</t>
  </si>
  <si>
    <t>82110.696.000.</t>
  </si>
  <si>
    <t>82110.698.000.</t>
  </si>
  <si>
    <t>82110.388.143.</t>
  </si>
  <si>
    <t>82110.642.000.</t>
  </si>
  <si>
    <t>82110.694.000.</t>
  </si>
  <si>
    <t>82110.388.000.</t>
  </si>
  <si>
    <t>82110.613.000.</t>
  </si>
  <si>
    <t>82110.602.000.</t>
  </si>
  <si>
    <t>82110.334.000.</t>
  </si>
  <si>
    <t>82110.335.000.</t>
  </si>
  <si>
    <t>82110.336.000.</t>
  </si>
  <si>
    <t>82110.338.000.</t>
  </si>
  <si>
    <t>82110.339.000.</t>
  </si>
  <si>
    <t>82110.157.000.</t>
  </si>
  <si>
    <t>82110.263.000.</t>
  </si>
  <si>
    <t>82110.223.000.</t>
  </si>
  <si>
    <t>82110.246.000.</t>
  </si>
  <si>
    <t>82110.248.000.</t>
  </si>
  <si>
    <t>82110.186.000.</t>
  </si>
  <si>
    <t>82110.188.000.</t>
  </si>
  <si>
    <t>82110.001.000.</t>
  </si>
  <si>
    <t>82110.012.000.</t>
  </si>
  <si>
    <t>82110.017.000.</t>
  </si>
  <si>
    <t>82110.021.000.</t>
  </si>
  <si>
    <t>82110.636.000.</t>
  </si>
  <si>
    <t>82110.635.000.</t>
  </si>
  <si>
    <t>82110.391.000.</t>
  </si>
  <si>
    <t>82110.689.000.</t>
  </si>
  <si>
    <t>82110.687.000.</t>
  </si>
  <si>
    <t>82110.689.305.</t>
  </si>
  <si>
    <t>82110.689.301.</t>
  </si>
  <si>
    <t>82110.695.000.</t>
  </si>
  <si>
    <t>82110.785.000.</t>
  </si>
  <si>
    <t>82110.784.000.</t>
  </si>
  <si>
    <t>82110.700.000.</t>
  </si>
  <si>
    <t>82110.781.000.</t>
  </si>
  <si>
    <t>82110.782.000.</t>
  </si>
  <si>
    <t>82110.391.291.</t>
  </si>
  <si>
    <t>82110.692.000.</t>
  </si>
  <si>
    <t>82110.390.000.</t>
  </si>
  <si>
    <t>82110.634.000.</t>
  </si>
  <si>
    <t>82110.633.000.</t>
  </si>
  <si>
    <t>82110.632.000.</t>
  </si>
  <si>
    <t>82110.637.000.</t>
  </si>
  <si>
    <t>82110.638.000.</t>
  </si>
  <si>
    <t>83110.000.000.</t>
  </si>
  <si>
    <t>83110.683.000.</t>
  </si>
  <si>
    <t>83110.696.282.</t>
  </si>
  <si>
    <t>83110.696.281.</t>
  </si>
  <si>
    <t>83110.642.000.</t>
  </si>
  <si>
    <t>83110.684.000.</t>
  </si>
  <si>
    <t>83110.698.000.</t>
  </si>
  <si>
    <t>83110.694.000.</t>
  </si>
  <si>
    <t>83110.693.000.</t>
  </si>
  <si>
    <t>83110.388.333.</t>
  </si>
  <si>
    <t>83110.999.000.</t>
  </si>
  <si>
    <t>83110.388.000.</t>
  </si>
  <si>
    <t>83110.186.000.</t>
  </si>
  <si>
    <t>83110.197.000.</t>
  </si>
  <si>
    <t>83110.304.000.</t>
  </si>
  <si>
    <t>83110.307.000.</t>
  </si>
  <si>
    <t>83110.263.000.</t>
  </si>
  <si>
    <t>83110.306.000.</t>
  </si>
  <si>
    <t>83110.188.000.</t>
  </si>
  <si>
    <t>83110.248.000.</t>
  </si>
  <si>
    <t>83110.157.000.</t>
  </si>
  <si>
    <t>83110.159.000.</t>
  </si>
  <si>
    <t>83110.246.000.</t>
  </si>
  <si>
    <t>83110.223.000.</t>
  </si>
  <si>
    <t>83110.309.000.</t>
  </si>
  <si>
    <t>83110.310.000.</t>
  </si>
  <si>
    <t>.120.000000000000.17</t>
  </si>
  <si>
    <t>83110.001.000.</t>
  </si>
  <si>
    <t>83110.021.000.</t>
  </si>
  <si>
    <t>83110.012.000.</t>
  </si>
  <si>
    <t>83110.017.000.</t>
  </si>
  <si>
    <t>83110.636.000.</t>
  </si>
  <si>
    <t>83110.388.205.</t>
  </si>
  <si>
    <t>83110.388.204.</t>
  </si>
  <si>
    <t>83110.602.000.</t>
  </si>
  <si>
    <t>83110.635.000.</t>
  </si>
  <si>
    <t>83110.613.000.</t>
  </si>
  <si>
    <t>83110.303.000.</t>
  </si>
  <si>
    <t>83110.223.025.</t>
  </si>
  <si>
    <t>83110.391.000.</t>
  </si>
  <si>
    <t>83110.695.000.</t>
  </si>
  <si>
    <t>83110.689.000.</t>
  </si>
  <si>
    <t>83110.689.305.</t>
  </si>
  <si>
    <t>83110.689.301.</t>
  </si>
  <si>
    <t>83110.687.000.</t>
  </si>
  <si>
    <t>83110.391.291.</t>
  </si>
  <si>
    <t>83110.576.000.</t>
  </si>
  <si>
    <t>83110.700.000.</t>
  </si>
  <si>
    <t>83110.686.000.</t>
  </si>
  <si>
    <t>83110.782.000.</t>
  </si>
  <si>
    <t>83110.784.000.</t>
  </si>
  <si>
    <t>83110.781.000.</t>
  </si>
  <si>
    <t>83110.783.000.</t>
  </si>
  <si>
    <t>83110.785.000.</t>
  </si>
  <si>
    <t>83110.390.000.</t>
  </si>
  <si>
    <t>83110.632.000.</t>
  </si>
  <si>
    <t>83110.646.000.</t>
  </si>
  <si>
    <t>83110.638.000.</t>
  </si>
  <si>
    <t>83110.637.000.</t>
  </si>
  <si>
    <t>83110.390.263.</t>
  </si>
  <si>
    <t>84110.000.000.</t>
  </si>
  <si>
    <t>84110.683.000.</t>
  </si>
  <si>
    <t>84110.696.282.</t>
  </si>
  <si>
    <t>84110.644.000.</t>
  </si>
  <si>
    <t>84110.696.000.</t>
  </si>
  <si>
    <t>84110.576.000.</t>
  </si>
  <si>
    <t>84110.642.000.</t>
  </si>
  <si>
    <t>84110.999.000.</t>
  </si>
  <si>
    <t>84110.694.000.</t>
  </si>
  <si>
    <t>84110.502.000.</t>
  </si>
  <si>
    <t>84110.693.143.</t>
  </si>
  <si>
    <t>84110.693.333.</t>
  </si>
  <si>
    <t>84110.603.000.</t>
  </si>
  <si>
    <t>84110.698.000.</t>
  </si>
  <si>
    <t>84110.686.000.</t>
  </si>
  <si>
    <t>84110.388.000.</t>
  </si>
  <si>
    <t>84110.613.000.</t>
  </si>
  <si>
    <t>84110.165.000.</t>
  </si>
  <si>
    <t>84380.165.000.</t>
  </si>
  <si>
    <t>.130.84ROT0010000.00</t>
  </si>
  <si>
    <t>84110.356.000.</t>
  </si>
  <si>
    <t>84110.636.000.</t>
  </si>
  <si>
    <t>84110.388.204.</t>
  </si>
  <si>
    <t>84110.186.000.</t>
  </si>
  <si>
    <t>84110.001.000.</t>
  </si>
  <si>
    <t>84110.023.000.</t>
  </si>
  <si>
    <t>84110.006.000.</t>
  </si>
  <si>
    <t>84110.263.000.</t>
  </si>
  <si>
    <t>84110.263.114.</t>
  </si>
  <si>
    <t>84110.252.000.</t>
  </si>
  <si>
    <t>84110.157.000.</t>
  </si>
  <si>
    <t>84110.159.000.</t>
  </si>
  <si>
    <t>84110.061.000.</t>
  </si>
  <si>
    <t>84110.246.000.</t>
  </si>
  <si>
    <t>84110.021.000.</t>
  </si>
  <si>
    <t>84110.313.000.</t>
  </si>
  <si>
    <t>84110.223.000.</t>
  </si>
  <si>
    <t>84110.248.000.</t>
  </si>
  <si>
    <t>84110.188.000.</t>
  </si>
  <si>
    <t>84110.017.000.</t>
  </si>
  <si>
    <t>84110.391.000.</t>
  </si>
  <si>
    <t>84110.689.000.</t>
  </si>
  <si>
    <t>84110.689.303.</t>
  </si>
  <si>
    <t>84110.689.302.</t>
  </si>
  <si>
    <t>84110.687.000.</t>
  </si>
  <si>
    <t>84110.689.309.</t>
  </si>
  <si>
    <t>84110.689.301.</t>
  </si>
  <si>
    <t>84110.689.305.</t>
  </si>
  <si>
    <t>84110.689.306.</t>
  </si>
  <si>
    <t>84110.689.307.</t>
  </si>
  <si>
    <t>84110.689.308.</t>
  </si>
  <si>
    <t>84110.689.316.</t>
  </si>
  <si>
    <t>84110.695.000.</t>
  </si>
  <si>
    <t>84110.689.317.</t>
  </si>
  <si>
    <t>84110.391.335.</t>
  </si>
  <si>
    <t>84110.391.291.</t>
  </si>
  <si>
    <t>84110.786.000.</t>
  </si>
  <si>
    <t>.740.000000000000.17</t>
  </si>
  <si>
    <t>84110.781.000.</t>
  </si>
  <si>
    <t>84110.782.000.</t>
  </si>
  <si>
    <t>84110.783.000.</t>
  </si>
  <si>
    <t>84110.784.000.</t>
  </si>
  <si>
    <t>84110.785.000.</t>
  </si>
  <si>
    <t>84110.700.000.</t>
  </si>
  <si>
    <t>84110.390.000.</t>
  </si>
  <si>
    <t>84110.637.000.</t>
  </si>
  <si>
    <t>84110.638.000.</t>
  </si>
  <si>
    <t>84110.632.000.</t>
  </si>
  <si>
    <t>84110.646.000.</t>
  </si>
  <si>
    <t>84110.645.265.</t>
  </si>
  <si>
    <t>84110.635.000.</t>
  </si>
  <si>
    <t>84110.634.000.</t>
  </si>
  <si>
    <t>84110.390.263.</t>
  </si>
  <si>
    <t>84110.633.000.</t>
  </si>
  <si>
    <t>84110.640.000.</t>
  </si>
  <si>
    <t>85110.999.000.</t>
  </si>
  <si>
    <t>85110.683.000.</t>
  </si>
  <si>
    <t>85110.642.000.</t>
  </si>
  <si>
    <t>85110.683.332.</t>
  </si>
  <si>
    <t>85110.388.142.</t>
  </si>
  <si>
    <t>85110.696.282.</t>
  </si>
  <si>
    <t>85110.696.281.</t>
  </si>
  <si>
    <t>85110.693.000.</t>
  </si>
  <si>
    <t>85110.698.000.</t>
  </si>
  <si>
    <t>85110.694.000.</t>
  </si>
  <si>
    <t>85110.576.000.</t>
  </si>
  <si>
    <t>85110.683.333.</t>
  </si>
  <si>
    <t>85110.685.000.</t>
  </si>
  <si>
    <t>85110.683.160.</t>
  </si>
  <si>
    <t>85110.388.000.</t>
  </si>
  <si>
    <t>85110.186.000.</t>
  </si>
  <si>
    <t>85110.001.000.</t>
  </si>
  <si>
    <t>85110.017.000.</t>
  </si>
  <si>
    <t>85110.021.000.</t>
  </si>
  <si>
    <t>85110.012.000.</t>
  </si>
  <si>
    <t>85110.188.000.</t>
  </si>
  <si>
    <t>85110.263.000.</t>
  </si>
  <si>
    <t>85110.157.000.</t>
  </si>
  <si>
    <t>85110.159.000.</t>
  </si>
  <si>
    <t>85110.246.000.</t>
  </si>
  <si>
    <t>85110.085.000.</t>
  </si>
  <si>
    <t>85110.085.113.</t>
  </si>
  <si>
    <t>85110.085.114.</t>
  </si>
  <si>
    <t>85110.223.000.</t>
  </si>
  <si>
    <t>85110.131.000.</t>
  </si>
  <si>
    <t>85110.137.000.</t>
  </si>
  <si>
    <t>85110.248.000.</t>
  </si>
  <si>
    <t>85110.006.000.</t>
  </si>
  <si>
    <t>85110.388.204.</t>
  </si>
  <si>
    <t>85110.425.000.</t>
  </si>
  <si>
    <t>85110.613.000.</t>
  </si>
  <si>
    <t>85110.391.000.</t>
  </si>
  <si>
    <t>85110.689.000.</t>
  </si>
  <si>
    <t>85110.689.303.</t>
  </si>
  <si>
    <t>85110.689.306.</t>
  </si>
  <si>
    <t>85110.689.301.</t>
  </si>
  <si>
    <t>85110.689.317.</t>
  </si>
  <si>
    <t>85110.689.316.</t>
  </si>
  <si>
    <t>85110.689.308.</t>
  </si>
  <si>
    <t>85110.689.307.</t>
  </si>
  <si>
    <t>85110.687.000.</t>
  </si>
  <si>
    <t>85110.689.305.</t>
  </si>
  <si>
    <t>85110.686.000.</t>
  </si>
  <si>
    <t>85110.700.000.</t>
  </si>
  <si>
    <t>85110.391.294.</t>
  </si>
  <si>
    <t>85110.695.000.</t>
  </si>
  <si>
    <t>85110.391.291.</t>
  </si>
  <si>
    <t>85110.781.000.</t>
  </si>
  <si>
    <t>85110.782.000.</t>
  </si>
  <si>
    <t>85110.783.000.</t>
  </si>
  <si>
    <t>85110.784.000.</t>
  </si>
  <si>
    <t>85110.785.000.</t>
  </si>
  <si>
    <t>85110.391.292.</t>
  </si>
  <si>
    <t>85110.390.000.</t>
  </si>
  <si>
    <t>85110.644.000.</t>
  </si>
  <si>
    <t>85110.390.263.</t>
  </si>
  <si>
    <t>85110.633.000.</t>
  </si>
  <si>
    <t>85110.634.000.</t>
  </si>
  <si>
    <t>85110.635.000.</t>
  </si>
  <si>
    <t>85110.632.000.</t>
  </si>
  <si>
    <t>85110.637.000.</t>
  </si>
  <si>
    <t>85110.638.000.</t>
  </si>
  <si>
    <t>85110.636.000.</t>
  </si>
  <si>
    <t>85110.688.000.</t>
  </si>
  <si>
    <t>86110.999.000.</t>
  </si>
  <si>
    <t>86110.683.000.</t>
  </si>
  <si>
    <t>86110.696.000.</t>
  </si>
  <si>
    <t>86110.642.000.</t>
  </si>
  <si>
    <t>86110.684.000.</t>
  </si>
  <si>
    <t>86110.698.000.</t>
  </si>
  <si>
    <t>86110.694.000.</t>
  </si>
  <si>
    <t>86110.604.000.</t>
  </si>
  <si>
    <t>86110.388.000.</t>
  </si>
  <si>
    <t>86110.165.000.</t>
  </si>
  <si>
    <t>86110.636.000.</t>
  </si>
  <si>
    <t>86110.388.204.</t>
  </si>
  <si>
    <t>86110.613.000.</t>
  </si>
  <si>
    <t>86110.602.000.</t>
  </si>
  <si>
    <t>86110.186.000.</t>
  </si>
  <si>
    <t>86110.001.000.</t>
  </si>
  <si>
    <t>86110.263.000.</t>
  </si>
  <si>
    <t>86110.006.000.</t>
  </si>
  <si>
    <t>86110.159.000.</t>
  </si>
  <si>
    <t>86110.308.000.</t>
  </si>
  <si>
    <t>86110.246.000.</t>
  </si>
  <si>
    <t>86110.012.000.</t>
  </si>
  <si>
    <t>86110.223.000.</t>
  </si>
  <si>
    <t>86110.136.000.</t>
  </si>
  <si>
    <t>86110.248.000.</t>
  </si>
  <si>
    <t>86110.021.000.</t>
  </si>
  <si>
    <t>86110.017.000.</t>
  </si>
  <si>
    <t>86110.157.000.</t>
  </si>
  <si>
    <t>86110.188.000.</t>
  </si>
  <si>
    <t>86110.391.000.</t>
  </si>
  <si>
    <t>86110.781.000.</t>
  </si>
  <si>
    <t>86110.784.000.</t>
  </si>
  <si>
    <t>86110.782.000.</t>
  </si>
  <si>
    <t>86110.783.000.</t>
  </si>
  <si>
    <t>86110.785.000.</t>
  </si>
  <si>
    <t>86110.695.000.</t>
  </si>
  <si>
    <t>86110.689.000.</t>
  </si>
  <si>
    <t>86110.689.303.</t>
  </si>
  <si>
    <t>86110.689.306.</t>
  </si>
  <si>
    <t>86110.689.308.</t>
  </si>
  <si>
    <t>86110.689.302.</t>
  </si>
  <si>
    <t>86110.689.307.</t>
  </si>
  <si>
    <t>86110.689.301.</t>
  </si>
  <si>
    <t>86110.689.305.</t>
  </si>
  <si>
    <t>86110.687.000.</t>
  </si>
  <si>
    <t>86110.687.317.</t>
  </si>
  <si>
    <t>86110.689.316.</t>
  </si>
  <si>
    <t>86110.700.000.</t>
  </si>
  <si>
    <t>86110.686.000.</t>
  </si>
  <si>
    <t>86110.697.291.</t>
  </si>
  <si>
    <t>86110.697.335.</t>
  </si>
  <si>
    <t>86110.697.292.</t>
  </si>
  <si>
    <t>86110.390.000.</t>
  </si>
  <si>
    <t>86110.633.000.</t>
  </si>
  <si>
    <t>86110.634.000.</t>
  </si>
  <si>
    <t>86110.638.000.</t>
  </si>
  <si>
    <t>86110.632.000.</t>
  </si>
  <si>
    <t>86110.644.000.</t>
  </si>
  <si>
    <t>86110.637.000.</t>
  </si>
  <si>
    <t>86110.635.000.</t>
  </si>
  <si>
    <t>86110.390.263.</t>
  </si>
  <si>
    <t>86110.645.000.</t>
  </si>
  <si>
    <t>86110.645.265.</t>
  </si>
  <si>
    <t>86110.788.000.</t>
  </si>
  <si>
    <t>Encasillado 22 Elementos de Pago</t>
  </si>
  <si>
    <t>2026-2027</t>
  </si>
  <si>
    <t>2027-2028</t>
  </si>
  <si>
    <t>2028-2029</t>
  </si>
  <si>
    <t>2029-2030</t>
  </si>
  <si>
    <t>2030-2031</t>
  </si>
  <si>
    <t>2031-2032</t>
  </si>
  <si>
    <t>2032-2033</t>
  </si>
  <si>
    <t>Encasillado 24</t>
  </si>
  <si>
    <t>Mensual</t>
  </si>
  <si>
    <t>Por Periodo</t>
  </si>
  <si>
    <t>CAMBIO</t>
  </si>
  <si>
    <t>NOMBRAMIENTO</t>
  </si>
  <si>
    <t>NUEVO</t>
  </si>
  <si>
    <t>RENUNCIA</t>
  </si>
  <si>
    <t>RENUNCIA-RETIRO</t>
  </si>
  <si>
    <t>RENUNCIA-ASUNTOS PERSONALES</t>
  </si>
  <si>
    <t>RENUNCIA-OTRO EMPLEO</t>
  </si>
  <si>
    <t>SALARIO EXENTO</t>
  </si>
  <si>
    <t>SALARIO NO EXENTO</t>
  </si>
  <si>
    <t xml:space="preserve">26. Requiere Informe de Tiempo y Esfuerzo  </t>
  </si>
  <si>
    <t>FONDO</t>
  </si>
  <si>
    <t>CTA1</t>
  </si>
  <si>
    <t>CTA2</t>
  </si>
  <si>
    <t>AJUSTE SALARIAL</t>
  </si>
  <si>
    <t>RENUNCIA-OTRAS RAZONES</t>
  </si>
  <si>
    <t>CONJUNTO</t>
  </si>
  <si>
    <t>ESPECIAL</t>
  </si>
  <si>
    <t>PERMANENTE</t>
  </si>
  <si>
    <t>PERMANENTE CONDICIONADO</t>
  </si>
  <si>
    <t>PROBATORIO</t>
  </si>
  <si>
    <t>SUSTITUTO</t>
  </si>
  <si>
    <t>TEMPORERO</t>
  </si>
  <si>
    <t>RETIRO</t>
  </si>
  <si>
    <t>Director(a) de Presupuesto</t>
  </si>
  <si>
    <t xml:space="preserve">       Director(a) de Finanzas</t>
  </si>
  <si>
    <t>401340000000000 Escuela de Profesiones de la Salud</t>
  </si>
  <si>
    <t>2007-08</t>
  </si>
  <si>
    <t>08</t>
  </si>
  <si>
    <t>2008-09</t>
  </si>
  <si>
    <t>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</si>
  <si>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</si>
  <si>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</si>
  <si>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</si>
  <si>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</si>
  <si>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</si>
  <si>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</si>
  <si>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</si>
  <si>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</si>
  <si>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</si>
  <si>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</si>
  <si>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</si>
  <si>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</si>
  <si>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</si>
  <si>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</si>
  <si>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</si>
  <si>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</si>
  <si>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</si>
  <si>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</si>
  <si>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</si>
  <si>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</si>
  <si>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</si>
  <si>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</si>
  <si>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</si>
  <si>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</si>
  <si>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</si>
  <si>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</si>
  <si>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</si>
  <si>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</si>
  <si>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</si>
  <si>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</si>
  <si>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</si>
  <si>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</si>
  <si>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</si>
  <si>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22. Elemento de Pago</t>
  </si>
  <si>
    <t>RH-T002: Rev. 20-JUN-2017</t>
  </si>
  <si>
    <t>BONIFICACION ADM VERANO</t>
  </si>
  <si>
    <t>PROYECTO DE INVESTIGACIÓN O ESPECIAL</t>
  </si>
  <si>
    <t>SUELDO DE VERANO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</si>
</sst>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6"/>
      <color indexed="8"/>
      <name val="Calibri"/>
      <family val="2"/>
    </font>
    <font>
      <sz val="1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3"/>
      <color indexed="8"/>
      <name val="Calibri"/>
      <family val="2"/>
    </font>
    <font>
      <sz val="8"/>
      <name val="Arial"/>
      <family val="2"/>
    </font>
    <font>
      <b/>
      <sz val="11"/>
      <color indexed="12"/>
      <name val="Calibri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8">
    <xf numFmtId="0" fontId="0" fillId="0" borderId="0" xfId="0"/>
    <xf numFmtId="0" fontId="9" fillId="0" borderId="0" xfId="0" applyFo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9" fillId="0" borderId="0" xfId="0" applyFont="1" applyBorder="1" applyAlignment="1" applyProtection="1"/>
    <xf numFmtId="0" fontId="0" fillId="0" borderId="0" xfId="0" applyProtection="1"/>
    <xf numFmtId="0" fontId="12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13" fillId="0" borderId="0" xfId="0" applyFont="1" applyProtection="1"/>
    <xf numFmtId="2" fontId="13" fillId="0" borderId="0" xfId="0" applyNumberFormat="1" applyFo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12" fillId="0" borderId="0" xfId="0" applyFont="1" applyProtection="1"/>
    <xf numFmtId="0" fontId="12" fillId="0" borderId="0" xfId="0" applyFont="1" applyAlignment="1" applyProtection="1">
      <alignment horizontal="left"/>
    </xf>
    <xf numFmtId="0" fontId="0" fillId="0" borderId="0" xfId="0" applyBorder="1" applyProtection="1"/>
    <xf numFmtId="0" fontId="11" fillId="0" borderId="0" xfId="0" applyFont="1" applyProtection="1"/>
    <xf numFmtId="0" fontId="12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5" fillId="0" borderId="0" xfId="0" applyFont="1" applyProtection="1"/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Border="1" applyProtection="1"/>
    <xf numFmtId="0" fontId="16" fillId="0" borderId="0" xfId="0" applyFont="1" applyProtection="1"/>
    <xf numFmtId="0" fontId="17" fillId="0" borderId="0" xfId="0" applyFont="1" applyProtection="1"/>
    <xf numFmtId="0" fontId="1" fillId="0" borderId="0" xfId="0" applyFont="1" applyProtection="1"/>
    <xf numFmtId="10" fontId="1" fillId="0" borderId="0" xfId="3" applyNumberFormat="1" applyFont="1" applyProtection="1"/>
    <xf numFmtId="0" fontId="18" fillId="0" borderId="0" xfId="0" applyFont="1" applyAlignment="1" applyProtection="1">
      <alignment wrapText="1"/>
    </xf>
    <xf numFmtId="0" fontId="18" fillId="0" borderId="0" xfId="0" applyFont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justify" vertical="center" wrapText="1"/>
    </xf>
    <xf numFmtId="0" fontId="18" fillId="0" borderId="0" xfId="0" applyFont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/>
    <xf numFmtId="0" fontId="14" fillId="0" borderId="0" xfId="0" applyFont="1" applyFill="1" applyBorder="1" applyAlignment="1" applyProtection="1">
      <alignment vertical="center" wrapText="1"/>
    </xf>
    <xf numFmtId="0" fontId="7" fillId="3" borderId="0" xfId="0" applyFont="1" applyFill="1" applyBorder="1" applyProtection="1"/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/>
    <xf numFmtId="0" fontId="8" fillId="0" borderId="3" xfId="0" applyFont="1" applyFill="1" applyBorder="1" applyAlignment="1" applyProtection="1"/>
    <xf numFmtId="0" fontId="8" fillId="0" borderId="4" xfId="0" applyFont="1" applyFill="1" applyBorder="1" applyAlignment="1" applyProtection="1"/>
    <xf numFmtId="0" fontId="8" fillId="0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/>
    <xf numFmtId="0" fontId="8" fillId="3" borderId="7" xfId="0" applyFont="1" applyFill="1" applyBorder="1" applyAlignment="1" applyProtection="1">
      <alignment horizontal="left"/>
    </xf>
    <xf numFmtId="0" fontId="3" fillId="3" borderId="7" xfId="0" applyFont="1" applyFill="1" applyBorder="1" applyAlignment="1" applyProtection="1">
      <alignment horizontal="right"/>
    </xf>
    <xf numFmtId="0" fontId="8" fillId="3" borderId="8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9" xfId="0" applyFont="1" applyFill="1" applyBorder="1" applyProtection="1"/>
    <xf numFmtId="0" fontId="6" fillId="0" borderId="6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4" fillId="0" borderId="0" xfId="0" applyFont="1" applyFill="1" applyBorder="1" applyAlignment="1">
      <alignment vertical="center" wrapText="1"/>
    </xf>
    <xf numFmtId="0" fontId="16" fillId="0" borderId="0" xfId="0" applyFont="1"/>
    <xf numFmtId="0" fontId="8" fillId="3" borderId="11" xfId="0" applyFont="1" applyFill="1" applyBorder="1" applyAlignment="1" applyProtection="1"/>
    <xf numFmtId="0" fontId="6" fillId="0" borderId="12" xfId="0" applyFont="1" applyFill="1" applyBorder="1" applyProtection="1"/>
    <xf numFmtId="0" fontId="6" fillId="0" borderId="13" xfId="0" applyFont="1" applyFill="1" applyBorder="1" applyProtection="1"/>
    <xf numFmtId="0" fontId="6" fillId="0" borderId="14" xfId="0" applyFont="1" applyFill="1" applyBorder="1" applyProtection="1"/>
    <xf numFmtId="0" fontId="6" fillId="0" borderId="15" xfId="0" applyFont="1" applyFill="1" applyBorder="1" applyProtection="1"/>
    <xf numFmtId="0" fontId="6" fillId="0" borderId="16" xfId="0" applyFont="1" applyFill="1" applyBorder="1" applyProtection="1"/>
    <xf numFmtId="0" fontId="0" fillId="0" borderId="17" xfId="0" applyBorder="1" applyProtection="1"/>
    <xf numFmtId="0" fontId="0" fillId="0" borderId="7" xfId="0" applyBorder="1" applyProtection="1"/>
    <xf numFmtId="0" fontId="6" fillId="0" borderId="7" xfId="0" applyFont="1" applyFill="1" applyBorder="1" applyProtection="1"/>
    <xf numFmtId="0" fontId="6" fillId="0" borderId="7" xfId="0" applyFont="1" applyFill="1" applyBorder="1" applyAlignment="1" applyProtection="1">
      <alignment vertical="center" wrapText="1"/>
    </xf>
    <xf numFmtId="0" fontId="21" fillId="0" borderId="0" xfId="0" applyFont="1" applyProtection="1"/>
    <xf numFmtId="0" fontId="8" fillId="0" borderId="18" xfId="0" applyFont="1" applyFill="1" applyBorder="1" applyAlignment="1" applyProtection="1"/>
    <xf numFmtId="0" fontId="22" fillId="0" borderId="0" xfId="0" applyFont="1" applyProtection="1"/>
    <xf numFmtId="0" fontId="6" fillId="0" borderId="16" xfId="0" applyFont="1" applyFill="1" applyBorder="1" applyAlignment="1" applyProtection="1">
      <alignment wrapText="1"/>
    </xf>
    <xf numFmtId="0" fontId="6" fillId="0" borderId="15" xfId="0" applyFont="1" applyFill="1" applyBorder="1" applyAlignment="1" applyProtection="1">
      <alignment vertical="top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/>
    </xf>
    <xf numFmtId="0" fontId="21" fillId="0" borderId="0" xfId="0" applyFont="1"/>
    <xf numFmtId="0" fontId="0" fillId="0" borderId="0" xfId="0" applyFont="1"/>
    <xf numFmtId="0" fontId="23" fillId="0" borderId="0" xfId="0" applyFont="1" applyProtection="1"/>
    <xf numFmtId="0" fontId="19" fillId="0" borderId="0" xfId="0" applyFont="1"/>
    <xf numFmtId="0" fontId="24" fillId="0" borderId="0" xfId="0" applyFont="1"/>
    <xf numFmtId="0" fontId="1" fillId="0" borderId="0" xfId="0" applyFont="1"/>
    <xf numFmtId="0" fontId="8" fillId="0" borderId="19" xfId="0" applyFont="1" applyFill="1" applyBorder="1" applyAlignment="1" applyProtection="1"/>
    <xf numFmtId="0" fontId="8" fillId="0" borderId="20" xfId="0" applyFont="1" applyFill="1" applyBorder="1" applyAlignment="1" applyProtection="1"/>
    <xf numFmtId="0" fontId="8" fillId="0" borderId="21" xfId="0" applyFont="1" applyFill="1" applyBorder="1" applyAlignment="1" applyProtection="1"/>
    <xf numFmtId="0" fontId="3" fillId="2" borderId="22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Protection="1"/>
    <xf numFmtId="0" fontId="8" fillId="3" borderId="15" xfId="0" applyFont="1" applyFill="1" applyBorder="1" applyAlignment="1" applyProtection="1"/>
    <xf numFmtId="0" fontId="8" fillId="3" borderId="0" xfId="0" applyFont="1" applyFill="1" applyBorder="1" applyAlignment="1" applyProtection="1"/>
    <xf numFmtId="0" fontId="8" fillId="3" borderId="23" xfId="0" applyFont="1" applyFill="1" applyBorder="1" applyAlignment="1" applyProtection="1"/>
    <xf numFmtId="0" fontId="8" fillId="0" borderId="24" xfId="0" applyFont="1" applyFill="1" applyBorder="1" applyAlignment="1" applyProtection="1"/>
    <xf numFmtId="0" fontId="8" fillId="0" borderId="7" xfId="0" applyFont="1" applyFill="1" applyBorder="1" applyAlignment="1" applyProtection="1"/>
    <xf numFmtId="0" fontId="8" fillId="0" borderId="25" xfId="0" applyFont="1" applyFill="1" applyBorder="1" applyAlignment="1" applyProtection="1"/>
    <xf numFmtId="0" fontId="0" fillId="0" borderId="13" xfId="0" applyBorder="1" applyProtection="1"/>
    <xf numFmtId="0" fontId="0" fillId="0" borderId="9" xfId="0" applyBorder="1" applyProtection="1"/>
    <xf numFmtId="0" fontId="6" fillId="3" borderId="26" xfId="0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vertical="center"/>
    </xf>
    <xf numFmtId="43" fontId="6" fillId="0" borderId="13" xfId="1" applyFont="1" applyFill="1" applyBorder="1" applyAlignment="1" applyProtection="1">
      <alignment vertical="center"/>
    </xf>
    <xf numFmtId="0" fontId="6" fillId="3" borderId="27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/>
    <xf numFmtId="0" fontId="6" fillId="0" borderId="11" xfId="0" applyFont="1" applyFill="1" applyBorder="1" applyAlignment="1" applyProtection="1"/>
    <xf numFmtId="0" fontId="0" fillId="0" borderId="29" xfId="0" applyBorder="1" applyProtection="1"/>
    <xf numFmtId="0" fontId="0" fillId="0" borderId="30" xfId="0" applyBorder="1" applyProtection="1"/>
    <xf numFmtId="0" fontId="0" fillId="0" borderId="25" xfId="0" applyBorder="1" applyProtection="1"/>
    <xf numFmtId="0" fontId="8" fillId="0" borderId="22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vertical="top"/>
    </xf>
    <xf numFmtId="0" fontId="6" fillId="0" borderId="4" xfId="0" applyFont="1" applyFill="1" applyBorder="1" applyAlignment="1" applyProtection="1">
      <alignment vertical="top"/>
    </xf>
    <xf numFmtId="0" fontId="6" fillId="0" borderId="9" xfId="0" applyFont="1" applyFill="1" applyBorder="1" applyAlignment="1" applyProtection="1">
      <alignment vertical="top"/>
    </xf>
    <xf numFmtId="0" fontId="6" fillId="0" borderId="33" xfId="0" applyFont="1" applyFill="1" applyBorder="1" applyAlignment="1" applyProtection="1">
      <alignment vertical="top"/>
    </xf>
    <xf numFmtId="0" fontId="6" fillId="0" borderId="34" xfId="0" applyFont="1" applyFill="1" applyBorder="1" applyAlignment="1" applyProtection="1">
      <alignment horizontal="left"/>
    </xf>
    <xf numFmtId="0" fontId="6" fillId="0" borderId="35" xfId="0" applyFont="1" applyFill="1" applyBorder="1" applyAlignment="1" applyProtection="1">
      <alignment horizontal="left"/>
    </xf>
    <xf numFmtId="0" fontId="6" fillId="0" borderId="36" xfId="0" applyFont="1" applyFill="1" applyBorder="1" applyAlignment="1" applyProtection="1">
      <alignment horizontal="left"/>
    </xf>
    <xf numFmtId="0" fontId="6" fillId="0" borderId="3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6" fillId="0" borderId="35" xfId="0" applyFont="1" applyFill="1" applyBorder="1" applyAlignment="1" applyProtection="1">
      <alignment horizontal="center" vertical="center"/>
    </xf>
    <xf numFmtId="0" fontId="25" fillId="0" borderId="35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vertical="center"/>
    </xf>
    <xf numFmtId="0" fontId="0" fillId="0" borderId="35" xfId="0" applyFill="1" applyBorder="1" applyProtection="1"/>
    <xf numFmtId="0" fontId="0" fillId="0" borderId="13" xfId="0" applyBorder="1" applyAlignment="1" applyProtection="1"/>
    <xf numFmtId="0" fontId="0" fillId="0" borderId="29" xfId="0" applyBorder="1" applyAlignment="1" applyProtection="1"/>
    <xf numFmtId="0" fontId="6" fillId="0" borderId="26" xfId="0" applyFont="1" applyFill="1" applyBorder="1" applyProtection="1"/>
    <xf numFmtId="0" fontId="0" fillId="0" borderId="37" xfId="0" applyBorder="1" applyProtection="1"/>
    <xf numFmtId="0" fontId="6" fillId="0" borderId="15" xfId="0" applyFont="1" applyFill="1" applyBorder="1" applyAlignment="1" applyProtection="1"/>
    <xf numFmtId="0" fontId="0" fillId="0" borderId="15" xfId="0" applyBorder="1" applyProtection="1"/>
    <xf numFmtId="0" fontId="0" fillId="0" borderId="23" xfId="0" applyBorder="1" applyProtection="1"/>
    <xf numFmtId="0" fontId="6" fillId="0" borderId="0" xfId="0" applyFont="1" applyFill="1" applyBorder="1" applyAlignment="1" applyProtection="1">
      <alignment vertical="top"/>
    </xf>
    <xf numFmtId="0" fontId="3" fillId="0" borderId="35" xfId="0" applyFont="1" applyFill="1" applyBorder="1" applyAlignment="1" applyProtection="1">
      <alignment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protection locked="0"/>
    </xf>
    <xf numFmtId="0" fontId="0" fillId="0" borderId="38" xfId="0" applyBorder="1" applyProtection="1"/>
    <xf numFmtId="0" fontId="6" fillId="4" borderId="33" xfId="0" applyFont="1" applyFill="1" applyBorder="1" applyAlignment="1" applyProtection="1"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26" fillId="0" borderId="34" xfId="0" applyFont="1" applyBorder="1" applyProtection="1"/>
    <xf numFmtId="0" fontId="8" fillId="4" borderId="35" xfId="0" applyFont="1" applyFill="1" applyBorder="1" applyAlignment="1" applyProtection="1">
      <alignment vertical="center" wrapText="1"/>
      <protection locked="0"/>
    </xf>
    <xf numFmtId="0" fontId="0" fillId="0" borderId="0" xfId="0" quotePrefix="1" applyAlignment="1">
      <alignment horizontal="right"/>
    </xf>
    <xf numFmtId="0" fontId="26" fillId="0" borderId="36" xfId="0" applyFont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wrapText="1"/>
    </xf>
    <xf numFmtId="0" fontId="6" fillId="0" borderId="3" xfId="0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vertical="top"/>
    </xf>
    <xf numFmtId="14" fontId="6" fillId="4" borderId="9" xfId="0" applyNumberFormat="1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horizontal="left" vertical="top"/>
      <protection locked="0"/>
    </xf>
    <xf numFmtId="0" fontId="6" fillId="2" borderId="23" xfId="0" applyFont="1" applyFill="1" applyBorder="1" applyAlignment="1" applyProtection="1">
      <alignment horizontal="left" vertical="top"/>
      <protection locked="0"/>
    </xf>
    <xf numFmtId="165" fontId="26" fillId="4" borderId="12" xfId="0" applyNumberFormat="1" applyFont="1" applyFill="1" applyBorder="1" applyAlignment="1" applyProtection="1">
      <alignment horizontal="center" vertical="center"/>
      <protection locked="0"/>
    </xf>
    <xf numFmtId="165" fontId="26" fillId="4" borderId="13" xfId="0" applyNumberFormat="1" applyFont="1" applyFill="1" applyBorder="1" applyAlignment="1" applyProtection="1">
      <alignment horizontal="center" vertical="center"/>
      <protection locked="0"/>
    </xf>
    <xf numFmtId="165" fontId="26" fillId="4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23" xfId="0" applyFont="1" applyFill="1" applyBorder="1" applyAlignment="1" applyProtection="1">
      <alignment horizontal="center" vertical="top"/>
    </xf>
    <xf numFmtId="0" fontId="6" fillId="0" borderId="6" xfId="0" applyFont="1" applyFill="1" applyBorder="1" applyAlignment="1" applyProtection="1">
      <alignment vertical="top"/>
    </xf>
    <xf numFmtId="0" fontId="6" fillId="0" borderId="38" xfId="0" applyFont="1" applyFill="1" applyBorder="1" applyAlignment="1" applyProtection="1">
      <alignment vertical="top"/>
    </xf>
    <xf numFmtId="0" fontId="6" fillId="2" borderId="12" xfId="0" applyFont="1" applyFill="1" applyBorder="1" applyAlignment="1" applyProtection="1">
      <alignment horizontal="left" vertical="top"/>
      <protection locked="0"/>
    </xf>
    <xf numFmtId="0" fontId="6" fillId="2" borderId="13" xfId="0" applyFont="1" applyFill="1" applyBorder="1" applyAlignment="1" applyProtection="1">
      <alignment horizontal="left" vertical="top"/>
      <protection locked="0"/>
    </xf>
    <xf numFmtId="0" fontId="6" fillId="2" borderId="14" xfId="0" applyFont="1" applyFill="1" applyBorder="1" applyAlignment="1" applyProtection="1">
      <alignment horizontal="left" vertical="top"/>
      <protection locked="0"/>
    </xf>
    <xf numFmtId="0" fontId="6" fillId="0" borderId="6" xfId="0" applyFont="1" applyFill="1" applyBorder="1" applyAlignment="1" applyProtection="1">
      <alignment horizontal="center" vertical="top" wrapText="1"/>
    </xf>
    <xf numFmtId="0" fontId="6" fillId="0" borderId="9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top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4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 wrapText="1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40" xfId="0" applyFont="1" applyFill="1" applyBorder="1" applyAlignment="1" applyProtection="1">
      <alignment horizontal="center" vertical="top"/>
    </xf>
    <xf numFmtId="0" fontId="6" fillId="0" borderId="41" xfId="0" applyFont="1" applyFill="1" applyBorder="1" applyAlignment="1" applyProtection="1">
      <alignment horizontal="center" vertical="top"/>
    </xf>
    <xf numFmtId="0" fontId="25" fillId="0" borderId="34" xfId="0" applyFont="1" applyBorder="1" applyAlignment="1" applyProtection="1">
      <alignment horizontal="center" vertical="center"/>
    </xf>
    <xf numFmtId="0" fontId="25" fillId="0" borderId="36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vertical="top"/>
    </xf>
    <xf numFmtId="0" fontId="6" fillId="0" borderId="4" xfId="0" applyFont="1" applyFill="1" applyBorder="1" applyAlignment="1" applyProtection="1">
      <alignment vertical="top"/>
    </xf>
    <xf numFmtId="165" fontId="8" fillId="2" borderId="34" xfId="2" applyNumberFormat="1" applyFont="1" applyFill="1" applyBorder="1" applyAlignment="1" applyProtection="1">
      <alignment horizontal="center" vertical="center"/>
      <protection locked="0"/>
    </xf>
    <xf numFmtId="165" fontId="8" fillId="2" borderId="35" xfId="2" applyNumberFormat="1" applyFont="1" applyFill="1" applyBorder="1" applyAlignment="1" applyProtection="1">
      <alignment horizontal="center" vertical="center"/>
      <protection locked="0"/>
    </xf>
    <xf numFmtId="165" fontId="8" fillId="2" borderId="13" xfId="2" applyNumberFormat="1" applyFont="1" applyFill="1" applyBorder="1" applyAlignment="1" applyProtection="1">
      <alignment horizontal="center" vertical="center"/>
      <protection locked="0"/>
    </xf>
    <xf numFmtId="165" fontId="8" fillId="2" borderId="14" xfId="2" applyNumberFormat="1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left" vertical="center" wrapText="1"/>
      <protection locked="0"/>
    </xf>
    <xf numFmtId="0" fontId="8" fillId="2" borderId="35" xfId="0" applyFont="1" applyFill="1" applyBorder="1" applyAlignment="1" applyProtection="1">
      <alignment horizontal="left" vertical="center" wrapText="1"/>
      <protection locked="0"/>
    </xf>
    <xf numFmtId="0" fontId="8" fillId="2" borderId="36" xfId="0" applyFont="1" applyFill="1" applyBorder="1" applyAlignment="1" applyProtection="1">
      <alignment horizontal="left" vertical="center" wrapText="1"/>
      <protection locked="0"/>
    </xf>
    <xf numFmtId="44" fontId="6" fillId="2" borderId="42" xfId="2" applyFont="1" applyFill="1" applyBorder="1" applyAlignment="1" applyProtection="1">
      <alignment horizontal="center"/>
      <protection locked="0"/>
    </xf>
    <xf numFmtId="44" fontId="6" fillId="2" borderId="35" xfId="2" applyFont="1" applyFill="1" applyBorder="1" applyAlignment="1" applyProtection="1">
      <alignment horizontal="center"/>
      <protection locked="0"/>
    </xf>
    <xf numFmtId="44" fontId="6" fillId="2" borderId="43" xfId="2" applyFont="1" applyFill="1" applyBorder="1" applyAlignment="1" applyProtection="1">
      <alignment horizontal="center"/>
      <protection locked="0"/>
    </xf>
    <xf numFmtId="44" fontId="6" fillId="2" borderId="27" xfId="2" applyFont="1" applyFill="1" applyBorder="1" applyAlignment="1" applyProtection="1">
      <alignment horizontal="center"/>
      <protection locked="0"/>
    </xf>
    <xf numFmtId="44" fontId="6" fillId="2" borderId="13" xfId="2" applyFont="1" applyFill="1" applyBorder="1" applyAlignment="1" applyProtection="1">
      <alignment horizontal="center"/>
      <protection locked="0"/>
    </xf>
    <xf numFmtId="44" fontId="6" fillId="2" borderId="14" xfId="2" applyFont="1" applyFill="1" applyBorder="1" applyAlignment="1" applyProtection="1">
      <alignment horizontal="center"/>
      <protection locked="0"/>
    </xf>
    <xf numFmtId="44" fontId="6" fillId="2" borderId="36" xfId="2" applyFont="1" applyFill="1" applyBorder="1" applyAlignment="1" applyProtection="1">
      <alignment horizontal="center"/>
      <protection locked="0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44" fontId="8" fillId="2" borderId="34" xfId="2" applyFont="1" applyFill="1" applyBorder="1" applyAlignment="1" applyProtection="1">
      <alignment horizontal="center" vertical="center"/>
      <protection locked="0"/>
    </xf>
    <xf numFmtId="44" fontId="8" fillId="2" borderId="35" xfId="2" applyFont="1" applyFill="1" applyBorder="1" applyAlignment="1" applyProtection="1">
      <alignment horizontal="center" vertical="center"/>
      <protection locked="0"/>
    </xf>
    <xf numFmtId="44" fontId="8" fillId="2" borderId="36" xfId="2" applyFont="1" applyFill="1" applyBorder="1" applyAlignment="1" applyProtection="1">
      <alignment horizontal="center" vertical="center"/>
      <protection locked="0"/>
    </xf>
    <xf numFmtId="44" fontId="26" fillId="4" borderId="34" xfId="0" applyNumberFormat="1" applyFont="1" applyFill="1" applyBorder="1" applyAlignment="1" applyProtection="1">
      <alignment horizontal="center" vertical="center"/>
      <protection locked="0"/>
    </xf>
    <xf numFmtId="44" fontId="26" fillId="4" borderId="35" xfId="0" applyNumberFormat="1" applyFont="1" applyFill="1" applyBorder="1" applyAlignment="1" applyProtection="1">
      <alignment horizontal="center" vertical="center"/>
      <protection locked="0"/>
    </xf>
    <xf numFmtId="44" fontId="26" fillId="4" borderId="36" xfId="0" applyNumberFormat="1" applyFont="1" applyFill="1" applyBorder="1" applyAlignment="1" applyProtection="1">
      <alignment horizontal="center" vertical="center"/>
      <protection locked="0"/>
    </xf>
    <xf numFmtId="0" fontId="26" fillId="4" borderId="35" xfId="0" applyFont="1" applyFill="1" applyBorder="1" applyAlignment="1" applyProtection="1">
      <alignment horizontal="center" vertical="center"/>
      <protection locked="0"/>
    </xf>
    <xf numFmtId="0" fontId="26" fillId="0" borderId="35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26" fillId="4" borderId="34" xfId="0" applyFont="1" applyFill="1" applyBorder="1" applyAlignment="1" applyProtection="1">
      <alignment horizontal="left" vertical="center" wrapText="1"/>
      <protection locked="0"/>
    </xf>
    <xf numFmtId="0" fontId="26" fillId="4" borderId="35" xfId="0" applyFont="1" applyFill="1" applyBorder="1" applyAlignment="1" applyProtection="1">
      <alignment horizontal="left" vertical="center" wrapText="1"/>
      <protection locked="0"/>
    </xf>
    <xf numFmtId="0" fontId="26" fillId="4" borderId="36" xfId="0" applyFont="1" applyFill="1" applyBorder="1" applyAlignment="1" applyProtection="1">
      <alignment horizontal="left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/>
    </xf>
    <xf numFmtId="0" fontId="5" fillId="0" borderId="34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164" fontId="26" fillId="4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left" vertical="center" wrapText="1"/>
    </xf>
    <xf numFmtId="0" fontId="6" fillId="3" borderId="35" xfId="0" applyFont="1" applyFill="1" applyBorder="1" applyAlignment="1" applyProtection="1">
      <alignment horizontal="left" vertical="center" wrapText="1"/>
    </xf>
    <xf numFmtId="0" fontId="6" fillId="3" borderId="43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1" xfId="0" applyFont="1" applyFill="1" applyBorder="1" applyAlignment="1" applyProtection="1">
      <alignment horizontal="left" vertical="center"/>
    </xf>
    <xf numFmtId="164" fontId="8" fillId="2" borderId="17" xfId="0" applyNumberFormat="1" applyFont="1" applyFill="1" applyBorder="1" applyAlignment="1" applyProtection="1">
      <alignment horizontal="center"/>
      <protection locked="0"/>
    </xf>
    <xf numFmtId="164" fontId="8" fillId="2" borderId="7" xfId="0" applyNumberFormat="1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left" vertical="center"/>
    </xf>
    <xf numFmtId="0" fontId="3" fillId="2" borderId="49" xfId="0" applyFont="1" applyFill="1" applyBorder="1" applyAlignment="1" applyProtection="1">
      <alignment horizontal="center"/>
      <protection locked="0"/>
    </xf>
    <xf numFmtId="0" fontId="3" fillId="2" borderId="50" xfId="0" applyFont="1" applyFill="1" applyBorder="1" applyAlignment="1" applyProtection="1">
      <alignment horizontal="center"/>
      <protection locked="0"/>
    </xf>
    <xf numFmtId="0" fontId="5" fillId="0" borderId="37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40" xfId="0" applyFont="1" applyFill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41" xfId="0" applyFont="1" applyBorder="1" applyAlignment="1" applyProtection="1">
      <alignment horizontal="center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164" fontId="8" fillId="2" borderId="37" xfId="0" applyNumberFormat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164" fontId="8" fillId="2" borderId="33" xfId="0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8" fillId="0" borderId="37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  <protection locked="0"/>
    </xf>
    <xf numFmtId="0" fontId="8" fillId="2" borderId="44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38" xfId="0" applyFont="1" applyFill="1" applyBorder="1" applyAlignment="1" applyProtection="1">
      <alignment horizontal="center"/>
      <protection locked="0"/>
    </xf>
    <xf numFmtId="0" fontId="8" fillId="0" borderId="47" xfId="0" applyFont="1" applyFill="1" applyBorder="1" applyAlignment="1" applyProtection="1">
      <alignment horizontal="left" vertical="center"/>
    </xf>
    <xf numFmtId="0" fontId="8" fillId="0" borderId="20" xfId="0" applyFont="1" applyFill="1" applyBorder="1" applyAlignment="1" applyProtection="1">
      <alignment horizontal="left" vertical="center"/>
    </xf>
    <xf numFmtId="0" fontId="8" fillId="0" borderId="21" xfId="0" applyFont="1" applyFill="1" applyBorder="1" applyAlignment="1" applyProtection="1">
      <alignment horizontal="left" vertical="center"/>
    </xf>
    <xf numFmtId="0" fontId="8" fillId="2" borderId="18" xfId="0" applyNumberFormat="1" applyFont="1" applyFill="1" applyBorder="1" applyAlignment="1" applyProtection="1">
      <alignment horizontal="center"/>
      <protection locked="0"/>
    </xf>
    <xf numFmtId="0" fontId="8" fillId="2" borderId="3" xfId="0" applyNumberFormat="1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left"/>
    </xf>
    <xf numFmtId="0" fontId="8" fillId="0" borderId="15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23" xfId="0" applyFont="1" applyFill="1" applyBorder="1" applyAlignment="1" applyProtection="1">
      <alignment horizontal="left"/>
    </xf>
    <xf numFmtId="0" fontId="6" fillId="0" borderId="52" xfId="0" applyFont="1" applyFill="1" applyBorder="1" applyAlignment="1" applyProtection="1">
      <alignment horizontal="left" vertical="center"/>
    </xf>
    <xf numFmtId="0" fontId="6" fillId="0" borderId="53" xfId="0" applyFont="1" applyFill="1" applyBorder="1" applyAlignment="1" applyProtection="1">
      <alignment horizontal="left" vertical="center"/>
    </xf>
    <xf numFmtId="0" fontId="6" fillId="0" borderId="54" xfId="0" applyFont="1" applyFill="1" applyBorder="1" applyAlignment="1" applyProtection="1">
      <alignment horizontal="left" vertical="center"/>
    </xf>
    <xf numFmtId="0" fontId="26" fillId="0" borderId="34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1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wrapText="1"/>
    </xf>
    <xf numFmtId="0" fontId="6" fillId="0" borderId="7" xfId="0" applyFont="1" applyFill="1" applyBorder="1" applyAlignment="1" applyProtection="1">
      <alignment horizontal="center" wrapText="1"/>
    </xf>
    <xf numFmtId="0" fontId="6" fillId="2" borderId="17" xfId="0" applyFont="1" applyFill="1" applyBorder="1" applyAlignment="1" applyProtection="1">
      <alignment horizontal="center" vertical="top"/>
      <protection locked="0"/>
    </xf>
    <xf numFmtId="0" fontId="6" fillId="2" borderId="7" xfId="0" applyFont="1" applyFill="1" applyBorder="1" applyAlignment="1" applyProtection="1">
      <alignment horizontal="center" vertical="top"/>
      <protection locked="0"/>
    </xf>
    <xf numFmtId="0" fontId="6" fillId="2" borderId="8" xfId="0" applyFont="1" applyFill="1" applyBorder="1" applyAlignment="1" applyProtection="1">
      <alignment horizontal="center" vertical="top"/>
      <protection locked="0"/>
    </xf>
    <xf numFmtId="0" fontId="8" fillId="0" borderId="52" xfId="0" applyFont="1" applyFill="1" applyBorder="1" applyAlignment="1" applyProtection="1">
      <alignment horizontal="left" vertical="center" wrapText="1"/>
    </xf>
    <xf numFmtId="0" fontId="8" fillId="0" borderId="53" xfId="0" applyFont="1" applyFill="1" applyBorder="1" applyAlignment="1" applyProtection="1">
      <alignment horizontal="left" vertical="center" wrapText="1"/>
    </xf>
    <xf numFmtId="0" fontId="8" fillId="0" borderId="54" xfId="0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29" xfId="0" applyFont="1" applyFill="1" applyBorder="1" applyAlignment="1" applyProtection="1">
      <alignment horizontal="left" vertical="center"/>
    </xf>
    <xf numFmtId="0" fontId="26" fillId="4" borderId="34" xfId="0" applyFont="1" applyFill="1" applyBorder="1" applyAlignment="1" applyProtection="1">
      <alignment horizontal="center" vertical="center" wrapText="1"/>
      <protection locked="0"/>
    </xf>
    <xf numFmtId="0" fontId="26" fillId="4" borderId="35" xfId="0" applyFont="1" applyFill="1" applyBorder="1" applyAlignment="1" applyProtection="1">
      <alignment horizontal="center" vertical="center" wrapText="1"/>
      <protection locked="0"/>
    </xf>
    <xf numFmtId="0" fontId="26" fillId="4" borderId="36" xfId="0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5" fillId="3" borderId="36" xfId="0" applyFont="1" applyFill="1" applyBorder="1" applyAlignment="1" applyProtection="1">
      <alignment horizontal="center" vertical="center"/>
    </xf>
    <xf numFmtId="44" fontId="6" fillId="2" borderId="29" xfId="2" applyFont="1" applyFill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0</xdr:row>
      <xdr:rowOff>238125</xdr:rowOff>
    </xdr:from>
    <xdr:to>
      <xdr:col>4</xdr:col>
      <xdr:colOff>381000</xdr:colOff>
      <xdr:row>3</xdr:row>
      <xdr:rowOff>133350</xdr:rowOff>
    </xdr:to>
    <xdr:pic>
      <xdr:nvPicPr>
        <xdr:cNvPr id="1071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8125"/>
          <a:ext cx="1562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23</xdr:col>
      <xdr:colOff>247650</xdr:colOff>
      <xdr:row>0</xdr:row>
      <xdr:rowOff>190500</xdr:rowOff>
    </xdr:from>
    <xdr:to>
      <xdr:col>26</xdr:col>
      <xdr:colOff>9525</xdr:colOff>
      <xdr:row>4</xdr:row>
      <xdr:rowOff>66675</xdr:rowOff>
    </xdr:to>
    <xdr:pic>
      <xdr:nvPicPr>
        <xdr:cNvPr id="1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190500"/>
          <a:ext cx="8477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J2125"/>
  <sheetViews>
    <sheetView showGridLines="0" tabSelected="1" zoomScale="75" zoomScaleNormal="75" workbookViewId="0">
      <selection activeCell="J2" sqref="J2:T2"/>
    </sheetView>
  </sheetViews>
  <sheetFormatPr defaultRowHeight="15" x14ac:dyDescent="0.25"/>
  <cols>
    <col min="1" max="1" width="6.5703125" style="5" customWidth="1"/>
    <col min="2" max="3" width="5.42578125" style="5" customWidth="1"/>
    <col min="4" max="4" width="7.5703125" style="5" customWidth="1"/>
    <col min="5" max="5" width="6.7109375" style="5" bestFit="1" customWidth="1"/>
    <col min="6" max="6" width="5.7109375" style="5" customWidth="1"/>
    <col min="7" max="7" width="6" style="5" customWidth="1"/>
    <col min="8" max="8" width="5.42578125" style="5" customWidth="1"/>
    <col min="9" max="9" width="8" style="5" customWidth="1"/>
    <col min="10" max="10" width="7.140625" style="5" customWidth="1"/>
    <col min="11" max="11" width="6.85546875" style="5" customWidth="1"/>
    <col min="12" max="12" width="7" style="5" customWidth="1"/>
    <col min="13" max="13" width="4.5703125" style="5" customWidth="1"/>
    <col min="14" max="14" width="7.42578125" style="5" customWidth="1"/>
    <col min="15" max="15" width="8.5703125" style="5" customWidth="1"/>
    <col min="16" max="17" width="7.85546875" style="5" customWidth="1"/>
    <col min="18" max="18" width="8" style="5" customWidth="1"/>
    <col min="19" max="19" width="5.85546875" style="5" customWidth="1"/>
    <col min="20" max="20" width="8" style="5" customWidth="1"/>
    <col min="21" max="21" width="7.140625" style="5" customWidth="1"/>
    <col min="22" max="22" width="6.5703125" style="5" customWidth="1"/>
    <col min="23" max="32" width="5.42578125" style="5" customWidth="1"/>
    <col min="33" max="33" width="10.85546875" style="5" customWidth="1"/>
    <col min="34" max="34" width="9.7109375" style="5" customWidth="1"/>
    <col min="35" max="35" width="12" style="5" customWidth="1"/>
    <col min="36" max="36" width="51" style="5" hidden="1" customWidth="1"/>
    <col min="37" max="37" width="18.28515625" style="7" hidden="1" customWidth="1"/>
    <col min="38" max="38" width="9.140625" style="7" hidden="1" customWidth="1"/>
    <col min="39" max="39" width="44" style="7" hidden="1" customWidth="1"/>
    <col min="40" max="40" width="9.140625" style="7" hidden="1" customWidth="1"/>
    <col min="41" max="41" width="60.85546875" style="7" hidden="1" customWidth="1"/>
    <col min="42" max="42" width="9.140625" style="7" hidden="1" customWidth="1"/>
    <col min="43" max="43" width="91" style="27" hidden="1" customWidth="1"/>
    <col min="44" max="44" width="8.28515625" style="27" hidden="1" customWidth="1"/>
    <col min="45" max="45" width="56.140625" style="15" hidden="1" customWidth="1"/>
    <col min="46" max="46" width="7.85546875" style="15" hidden="1" customWidth="1"/>
    <col min="47" max="47" width="25.85546875" style="5" hidden="1" customWidth="1"/>
    <col min="48" max="49" width="9.140625" style="5" hidden="1" customWidth="1"/>
    <col min="50" max="50" width="16" style="5" hidden="1" customWidth="1"/>
    <col min="51" max="51" width="63.42578125" style="5" hidden="1" customWidth="1"/>
    <col min="52" max="52" width="12.85546875" style="5" hidden="1" customWidth="1"/>
    <col min="53" max="53" width="38.140625" style="7" hidden="1" customWidth="1"/>
    <col min="54" max="54" width="49.5703125" style="7" hidden="1" customWidth="1"/>
    <col min="55" max="55" width="31.28515625" style="7" hidden="1" customWidth="1"/>
    <col min="56" max="56" width="33.5703125" style="7" hidden="1" customWidth="1"/>
    <col min="57" max="66" width="9.140625" style="5" hidden="1" customWidth="1"/>
    <col min="67" max="67" width="91" style="27" hidden="1" customWidth="1"/>
    <col min="68" max="68" width="67" style="5" hidden="1" customWidth="1"/>
    <col min="69" max="69" width="71.7109375" hidden="1" customWidth="1"/>
    <col min="70" max="70" width="38.28515625" hidden="1" customWidth="1"/>
    <col min="71" max="71" width="89.7109375" hidden="1" customWidth="1"/>
    <col min="72" max="72" width="38.28515625" hidden="1" customWidth="1"/>
    <col min="73" max="73" width="78.140625" hidden="1" customWidth="1"/>
    <col min="74" max="74" width="38.28515625" hidden="1" customWidth="1"/>
    <col min="75" max="75" width="47.28515625" hidden="1" customWidth="1"/>
    <col min="76" max="76" width="38.28515625" hidden="1" customWidth="1"/>
    <col min="77" max="77" width="69" hidden="1" customWidth="1"/>
    <col min="78" max="78" width="38.28515625" hidden="1" customWidth="1"/>
    <col min="79" max="79" width="77.85546875" hidden="1" customWidth="1"/>
    <col min="80" max="80" width="38.28515625" hidden="1" customWidth="1"/>
    <col min="81" max="81" width="72" hidden="1" customWidth="1"/>
    <col min="82" max="82" width="39.28515625" hidden="1" customWidth="1"/>
    <col min="83" max="83" width="62.140625" hidden="1" customWidth="1"/>
    <col min="84" max="84" width="38.28515625" hidden="1" customWidth="1"/>
    <col min="85" max="85" width="52" hidden="1" customWidth="1"/>
    <col min="86" max="86" width="38.28515625" hidden="1" customWidth="1"/>
    <col min="87" max="87" width="47.140625" hidden="1" customWidth="1"/>
    <col min="88" max="88" width="38.7109375" hidden="1" customWidth="1"/>
    <col min="89" max="89" width="58" hidden="1" customWidth="1"/>
    <col min="90" max="90" width="38.28515625" hidden="1" customWidth="1"/>
    <col min="91" max="91" width="55.85546875" hidden="1" customWidth="1"/>
    <col min="92" max="92" width="38.28515625" hidden="1" customWidth="1"/>
    <col min="93" max="93" width="64.85546875" hidden="1" customWidth="1"/>
    <col min="94" max="94" width="38.28515625" hidden="1" customWidth="1"/>
    <col min="95" max="95" width="56.7109375" hidden="1" customWidth="1"/>
    <col min="96" max="96" width="38.28515625" hidden="1" customWidth="1"/>
    <col min="97" max="97" width="58.85546875" hidden="1" customWidth="1"/>
    <col min="98" max="98" width="38.28515625" hidden="1" customWidth="1"/>
    <col min="99" max="99" width="50.5703125" hidden="1" customWidth="1"/>
    <col min="100" max="100" width="38.28515625" hidden="1" customWidth="1"/>
    <col min="101" max="101" width="41.28515625" hidden="1" customWidth="1"/>
    <col min="102" max="102" width="38.28515625" hidden="1" customWidth="1"/>
    <col min="103" max="103" width="39.85546875" hidden="1" customWidth="1"/>
    <col min="104" max="104" width="38.28515625" hidden="1" customWidth="1"/>
    <col min="105" max="105" width="8.7109375" hidden="1" customWidth="1"/>
    <col min="106" max="106" width="89.7109375" hidden="1" customWidth="1"/>
    <col min="107" max="107" width="40.5703125" hidden="1" customWidth="1"/>
    <col min="108" max="108" width="13.7109375" hidden="1" customWidth="1"/>
    <col min="109" max="109" width="20.7109375" hidden="1" customWidth="1"/>
    <col min="110" max="110" width="48.7109375" style="84" hidden="1" customWidth="1"/>
    <col min="111" max="111" width="13.5703125" hidden="1" customWidth="1"/>
    <col min="112" max="114" width="8.85546875" hidden="1" customWidth="1"/>
    <col min="115" max="115" width="89.85546875" hidden="1" customWidth="1"/>
    <col min="116" max="116" width="15.7109375" hidden="1" customWidth="1"/>
    <col min="117" max="117" width="23.140625" hidden="1" customWidth="1"/>
    <col min="118" max="118" width="20.5703125" hidden="1" customWidth="1"/>
    <col min="119" max="119" width="8.85546875" hidden="1" customWidth="1"/>
    <col min="120" max="121" width="9.140625" hidden="1" customWidth="1"/>
    <col min="122" max="125" width="6.7109375" hidden="1" customWidth="1"/>
    <col min="126" max="126" width="8.7109375" hidden="1" customWidth="1"/>
    <col min="127" max="132" width="6.7109375" hidden="1" customWidth="1"/>
    <col min="133" max="133" width="8.7109375" hidden="1" customWidth="1"/>
    <col min="134" max="134" width="6.7109375" hidden="1" customWidth="1"/>
    <col min="135" max="135" width="9.140625" hidden="1" customWidth="1"/>
  </cols>
  <sheetData>
    <row r="1" spans="1:134" ht="21" x14ac:dyDescent="0.35">
      <c r="A1" s="265" t="s">
        <v>203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J1" s="1" t="s">
        <v>235</v>
      </c>
      <c r="AK1" s="1" t="s">
        <v>236</v>
      </c>
      <c r="AL1" s="1"/>
      <c r="AM1" s="1" t="s">
        <v>202</v>
      </c>
      <c r="AN1" s="1"/>
      <c r="AO1" s="2" t="s">
        <v>237</v>
      </c>
      <c r="AP1" s="3"/>
      <c r="AQ1" s="2" t="s">
        <v>201</v>
      </c>
      <c r="AR1" s="3"/>
      <c r="AS1" s="4" t="s">
        <v>5884</v>
      </c>
      <c r="AT1" s="4"/>
      <c r="AU1" s="2" t="s">
        <v>238</v>
      </c>
      <c r="AY1" s="6">
        <v>15</v>
      </c>
      <c r="AZ1" s="6">
        <v>16</v>
      </c>
      <c r="BA1" s="6">
        <v>17</v>
      </c>
      <c r="BB1" s="6">
        <v>10</v>
      </c>
      <c r="BC1" s="6">
        <v>11</v>
      </c>
      <c r="BE1" s="5" t="s">
        <v>239</v>
      </c>
      <c r="BF1" s="5">
        <v>1</v>
      </c>
      <c r="BH1" s="8">
        <f>(Z11-I11)/(365/12)</f>
        <v>0</v>
      </c>
      <c r="BI1" s="9"/>
      <c r="BJ1" s="10">
        <f>IF(BH1&gt;12.25,BH1,0)</f>
        <v>0</v>
      </c>
      <c r="BL1" s="263">
        <f>W39*BH1</f>
        <v>0</v>
      </c>
      <c r="BM1" s="263"/>
      <c r="BO1" s="2" t="s">
        <v>201</v>
      </c>
      <c r="BP1" s="72" t="s">
        <v>1723</v>
      </c>
      <c r="BQ1" s="72" t="s">
        <v>1738</v>
      </c>
      <c r="BR1" s="82" t="s">
        <v>1739</v>
      </c>
      <c r="BS1" s="72" t="s">
        <v>1740</v>
      </c>
      <c r="BT1" s="72" t="s">
        <v>1739</v>
      </c>
      <c r="BU1" s="72" t="s">
        <v>1741</v>
      </c>
      <c r="BV1" s="72" t="s">
        <v>1739</v>
      </c>
      <c r="BW1" s="72" t="s">
        <v>1742</v>
      </c>
      <c r="BX1" s="72" t="s">
        <v>1739</v>
      </c>
      <c r="BY1" s="72" t="s">
        <v>1743</v>
      </c>
      <c r="BZ1" s="72" t="s">
        <v>1739</v>
      </c>
      <c r="CA1" s="72" t="s">
        <v>1744</v>
      </c>
      <c r="CB1" s="72" t="s">
        <v>1739</v>
      </c>
      <c r="CC1" s="72" t="s">
        <v>1745</v>
      </c>
      <c r="CD1" s="72" t="s">
        <v>1739</v>
      </c>
      <c r="CE1" s="72" t="s">
        <v>1746</v>
      </c>
      <c r="CF1" s="72" t="s">
        <v>1739</v>
      </c>
      <c r="CG1" s="72" t="s">
        <v>1747</v>
      </c>
      <c r="CH1" s="72" t="s">
        <v>1739</v>
      </c>
      <c r="CI1" s="72" t="s">
        <v>1748</v>
      </c>
      <c r="CJ1" s="72" t="s">
        <v>1739</v>
      </c>
      <c r="CK1" s="72" t="s">
        <v>1749</v>
      </c>
      <c r="CL1" s="72" t="s">
        <v>1739</v>
      </c>
      <c r="CM1" s="72" t="s">
        <v>1750</v>
      </c>
      <c r="CN1" s="72" t="s">
        <v>1739</v>
      </c>
      <c r="CO1" s="72" t="s">
        <v>1751</v>
      </c>
      <c r="CP1" s="72" t="s">
        <v>1739</v>
      </c>
      <c r="CQ1" s="72" t="s">
        <v>1752</v>
      </c>
      <c r="CR1" s="72" t="s">
        <v>1739</v>
      </c>
      <c r="CS1" s="72" t="s">
        <v>1753</v>
      </c>
      <c r="CT1" s="72" t="s">
        <v>1739</v>
      </c>
      <c r="CU1" s="72" t="s">
        <v>1754</v>
      </c>
      <c r="CV1" s="72" t="s">
        <v>1739</v>
      </c>
      <c r="CW1" s="72" t="s">
        <v>1755</v>
      </c>
      <c r="CX1" s="72" t="s">
        <v>1739</v>
      </c>
      <c r="CY1" s="72" t="s">
        <v>1756</v>
      </c>
      <c r="CZ1" s="72" t="s">
        <v>1739</v>
      </c>
      <c r="DB1" s="83" t="s">
        <v>1757</v>
      </c>
      <c r="DC1" s="83" t="s">
        <v>1739</v>
      </c>
      <c r="DD1" s="83"/>
      <c r="DE1" s="83"/>
      <c r="DI1" t="s">
        <v>5905</v>
      </c>
      <c r="DK1" s="83" t="s">
        <v>1757</v>
      </c>
      <c r="DL1" t="s">
        <v>5906</v>
      </c>
      <c r="DM1" t="s">
        <v>5907</v>
      </c>
    </row>
    <row r="2" spans="1:134" ht="21" x14ac:dyDescent="0.35">
      <c r="A2" s="37"/>
      <c r="B2" s="37"/>
      <c r="C2" s="37"/>
      <c r="D2" s="37"/>
      <c r="E2" s="37"/>
      <c r="F2" s="37"/>
      <c r="G2" s="15"/>
      <c r="H2" s="37" t="s">
        <v>200</v>
      </c>
      <c r="I2" s="15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37"/>
      <c r="V2" s="37"/>
      <c r="W2" s="37"/>
      <c r="X2" s="37"/>
      <c r="Y2" s="37"/>
      <c r="Z2" s="37"/>
      <c r="AA2" s="37"/>
      <c r="AB2" s="37"/>
      <c r="AJ2" s="1" t="s">
        <v>240</v>
      </c>
      <c r="AK2" s="2" t="s">
        <v>241</v>
      </c>
      <c r="AL2" s="1"/>
      <c r="AM2" s="1" t="s">
        <v>242</v>
      </c>
      <c r="AN2" s="1"/>
      <c r="AO2" s="2" t="s">
        <v>243</v>
      </c>
      <c r="AP2" s="3"/>
      <c r="AQ2" s="2" t="s">
        <v>244</v>
      </c>
      <c r="AR2" s="3"/>
      <c r="AS2" s="11" t="s">
        <v>245</v>
      </c>
      <c r="AT2" s="12"/>
      <c r="AU2" s="2" t="s">
        <v>246</v>
      </c>
      <c r="AY2" s="6" t="s">
        <v>247</v>
      </c>
      <c r="AZ2" s="13" t="s">
        <v>248</v>
      </c>
      <c r="BA2" s="13" t="s">
        <v>249</v>
      </c>
      <c r="BB2" s="14" t="s">
        <v>250</v>
      </c>
      <c r="BC2" s="6" t="s">
        <v>251</v>
      </c>
      <c r="BI2" s="9"/>
      <c r="BJ2" s="10">
        <f>IF(AND(11.75&lt;BH1,BH1&lt;12.25),12,0)</f>
        <v>0</v>
      </c>
      <c r="BO2" s="2" t="s">
        <v>244</v>
      </c>
      <c r="BP2" s="85" t="s">
        <v>1758</v>
      </c>
      <c r="BQ2" s="86" t="s">
        <v>1759</v>
      </c>
      <c r="BR2" s="87" t="str">
        <f>VLOOKUP(BQ2,'[1]Sheet2 (2)'!$A$2:$C$2126,3,FALSE)</f>
        <v>11320.510.000.5997.610.110100040116.00</v>
      </c>
      <c r="BS2" s="86" t="s">
        <v>1760</v>
      </c>
      <c r="BT2" s="87" t="str">
        <f>VLOOKUP(BS2,'[1]Sheet2 (2)'!$A$2:$C$2126,3,FALSE)</f>
        <v>40110.000.000.5997.000.000000000000.17</v>
      </c>
      <c r="BU2" s="86" t="s">
        <v>1761</v>
      </c>
      <c r="BV2" s="87" t="str">
        <f>VLOOKUP(BU2,'[1]Sheet2 (2)'!$A$2:$C$2126,3,FALSE)</f>
        <v>30110.999.000.5996.000.000000000000.17</v>
      </c>
      <c r="BW2" s="86" t="s">
        <v>1762</v>
      </c>
      <c r="BX2" s="87" t="str">
        <f>VLOOKUP(BW2,'[1]Sheet2 (2)'!$A$2:$C$2126,3,FALSE)</f>
        <v>30110.502.000.5997.610.000000000000.17</v>
      </c>
      <c r="BY2" s="86" t="s">
        <v>1763</v>
      </c>
      <c r="BZ2" s="87" t="str">
        <f>VLOOKUP(BY2,'[1]Sheet2 (2)'!$A$2:$C$2126,3,FALSE)</f>
        <v>32110.393.752.5997.630.000000000000.17</v>
      </c>
      <c r="CA2" s="86" t="s">
        <v>1764</v>
      </c>
      <c r="CB2" s="87" t="str">
        <f>VLOOKUP(CA2,'[1]Sheet2 (2)'!$A$2:$C$2126,3,FALSE)</f>
        <v>31110.393.746.5997.610.000000000000.17</v>
      </c>
      <c r="CC2" s="86" t="s">
        <v>1765</v>
      </c>
      <c r="CD2" s="87" t="str">
        <f>VLOOKUP(CC2,'[1]Sheet2 (2)'!$A$2:$C$2126,3,FALSE)</f>
        <v>20110.001.004.5997.110.000000000000.17</v>
      </c>
      <c r="CE2" s="86" t="s">
        <v>1766</v>
      </c>
      <c r="CF2" s="87" t="str">
        <f>VLOOKUP(CE2,'[1]Sheet2 (2)'!$A$2:$C$2126,3,FALSE)</f>
        <v>10110.000.000.5997.000.000000000000.17</v>
      </c>
      <c r="CG2" s="86" t="s">
        <v>1767</v>
      </c>
      <c r="CH2" s="87" t="str">
        <f>VLOOKUP(CG2,'[1]Sheet2 (2)'!$A$2:$C$2126,3,FALSE)</f>
        <v>81110.999.000.5996.000.000000000000.17</v>
      </c>
      <c r="CI2" s="86" t="s">
        <v>1768</v>
      </c>
      <c r="CJ2" s="87" t="str">
        <f>VLOOKUP(CI2,'[1]Sheet2 (2)'!$A$2:$C$2126,3,FALSE)</f>
        <v>84110.000.000.5997.000.000000000000.17</v>
      </c>
      <c r="CK2" s="86" t="s">
        <v>1769</v>
      </c>
      <c r="CL2" s="87" t="str">
        <f>VLOOKUP(CK2,'[1]Sheet2 (2)'!$A$2:$C$2126,3,FALSE)</f>
        <v>86110.999.000.5996.000.000000000000.17</v>
      </c>
      <c r="CM2" s="86" t="s">
        <v>1770</v>
      </c>
      <c r="CN2" s="87" t="str">
        <f>VLOOKUP(CM2,'[1]Sheet2 (2)'!$A$2:$C$2126,3,FALSE)</f>
        <v>83110.000.000.5997.000.000000000000.17</v>
      </c>
      <c r="CO2" s="86" t="s">
        <v>1771</v>
      </c>
      <c r="CP2" s="87" t="str">
        <f>VLOOKUP(CO2,'[1]Sheet2 (2)'!$A$2:$C$2126,3,FALSE)</f>
        <v>50110.999.000.5996.000.000000000000.17</v>
      </c>
      <c r="CQ2" s="86" t="s">
        <v>1772</v>
      </c>
      <c r="CR2" s="87" t="str">
        <f>VLOOKUP(CQ2,'[1]Sheet2 (2)'!$A$2:$C$2126,3,FALSE)</f>
        <v>60110.000.000.5997.000.000000000000.17</v>
      </c>
      <c r="CS2" s="86" t="s">
        <v>1773</v>
      </c>
      <c r="CT2" s="87" t="str">
        <f>VLOOKUP(CS2,'[1]Sheet2 (2)'!$A$2:$C$2126,3,FALSE)</f>
        <v>85110.999.000.5996.000.000000000000.17</v>
      </c>
      <c r="CU2" s="86" t="s">
        <v>1774</v>
      </c>
      <c r="CV2" s="87" t="str">
        <f>VLOOKUP(CU2,'[1]Sheet2 (2)'!$A$2:$C$2126,3,FALSE)</f>
        <v>82110.999.000.5996.000.000000000000.17</v>
      </c>
      <c r="CW2" s="86" t="s">
        <v>1775</v>
      </c>
      <c r="CX2" s="87" t="str">
        <f>VLOOKUP(CW2,'[1]Sheet2 (2)'!$A$2:$C$2126,3,FALSE)</f>
        <v>01110.681.000.5997.610.000000000000.17</v>
      </c>
      <c r="CY2" s="86" t="s">
        <v>1776</v>
      </c>
      <c r="CZ2" s="87" t="str">
        <f>VLOOKUP(CY2,'[1]Sheet2 (2)'!$A$2:$C$2126,3,FALSE)</f>
        <v>05110.863.000.5997.620.000000000000.17</v>
      </c>
      <c r="DB2" s="86" t="s">
        <v>1775</v>
      </c>
      <c r="DC2" s="87" t="str">
        <f>VLOOKUP(DB2,'[1]Sheet2 (2)'!$A$2:$C$2126,3,FALSE)</f>
        <v>01110.681.000.5997.610.000000000000.17</v>
      </c>
      <c r="DD2" s="87" t="s">
        <v>4881</v>
      </c>
      <c r="DE2" s="87" t="s">
        <v>4882</v>
      </c>
      <c r="DF2" s="84" t="s">
        <v>1777</v>
      </c>
      <c r="DG2" t="str">
        <f>MID(DC2,15,4)</f>
        <v>5997</v>
      </c>
      <c r="DH2" t="s">
        <v>1778</v>
      </c>
      <c r="DI2" t="str">
        <f>MID(DD2,3,7)</f>
        <v>110.681</v>
      </c>
      <c r="DJ2" t="str">
        <f>IF(DI2="110.999","N/A","")</f>
        <v/>
      </c>
      <c r="DK2" s="86" t="s">
        <v>1775</v>
      </c>
      <c r="DL2" t="s">
        <v>4881</v>
      </c>
      <c r="DM2" t="s">
        <v>4882</v>
      </c>
      <c r="DN2" t="str">
        <f>MID(DM2,1,18)</f>
        <v>.610.000000000000.</v>
      </c>
    </row>
    <row r="3" spans="1:134" ht="21" x14ac:dyDescent="0.35">
      <c r="A3" s="265" t="s">
        <v>204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J3" s="58" t="s">
        <v>841</v>
      </c>
      <c r="AK3" s="13" t="s">
        <v>1676</v>
      </c>
      <c r="AM3" s="5" t="s">
        <v>467</v>
      </c>
      <c r="AO3" s="13" t="s">
        <v>252</v>
      </c>
      <c r="AQ3" t="s">
        <v>975</v>
      </c>
      <c r="AR3" s="13"/>
      <c r="AS3" s="20" t="s">
        <v>1716</v>
      </c>
      <c r="AU3" s="14" t="s">
        <v>1690</v>
      </c>
      <c r="AY3" s="14"/>
      <c r="AZ3" s="16"/>
      <c r="BB3" s="14" t="s">
        <v>255</v>
      </c>
      <c r="BC3" s="14"/>
      <c r="BI3" s="9"/>
      <c r="BJ3" s="10">
        <f>IF(AND(11.25&lt;BH1,BH1&lt;11.75),11.5,0)</f>
        <v>0</v>
      </c>
      <c r="BO3" s="13" t="s">
        <v>253</v>
      </c>
      <c r="BP3" s="85" t="s">
        <v>1779</v>
      </c>
      <c r="BQ3" s="86" t="s">
        <v>1780</v>
      </c>
      <c r="BR3" s="87" t="str">
        <f>VLOOKUP(BQ3,'[1]Sheet2 (2)'!$A$2:$C$2126,3,FALSE)</f>
        <v>11110.999.000.5996.000.000000000000.17</v>
      </c>
      <c r="BS3" s="86" t="s">
        <v>1781</v>
      </c>
      <c r="BT3" s="87" t="str">
        <f>VLOOKUP(BS3,'[1]Sheet2 (2)'!$A$2:$C$2126,3,FALSE)</f>
        <v>40110.683.000.5997.610.000000000000.17</v>
      </c>
      <c r="BU3" s="86" t="s">
        <v>1782</v>
      </c>
      <c r="BV3" s="87" t="str">
        <f>VLOOKUP(BU3,'[1]Sheet2 (2)'!$A$2:$C$2126,3,FALSE)</f>
        <v>30110.683.000.5997.610.000000000000.17</v>
      </c>
      <c r="BW3" s="86" t="s">
        <v>1783</v>
      </c>
      <c r="BX3" s="87" t="str">
        <f>VLOOKUP(BW3,'[1]Sheet2 (2)'!$A$2:$C$2126,3,FALSE)</f>
        <v>30110.502.000.5997.610.000000000000.17</v>
      </c>
      <c r="BY3" s="86" t="s">
        <v>1784</v>
      </c>
      <c r="BZ3" s="87" t="str">
        <f>VLOOKUP(BY3,'[1]Sheet2 (2)'!$A$2:$C$2126,3,FALSE)</f>
        <v>32110.393.752.5997.630.000000000000.17</v>
      </c>
      <c r="CA3" s="86" t="s">
        <v>1785</v>
      </c>
      <c r="CB3" s="87" t="str">
        <f>VLOOKUP(CA3,'[1]Sheet2 (2)'!$A$2:$C$2126,3,FALSE)</f>
        <v>31110.393.746.5997.610.000000000000.17</v>
      </c>
      <c r="CC3" s="86" t="s">
        <v>1786</v>
      </c>
      <c r="CD3" s="87" t="str">
        <f>VLOOKUP(CC3,'[1]Sheet2 (2)'!$A$2:$C$2126,3,FALSE)</f>
        <v>20110.683.000.5997.610.000000000000.17</v>
      </c>
      <c r="CE3" s="86" t="s">
        <v>1787</v>
      </c>
      <c r="CF3" s="87" t="str">
        <f>VLOOKUP(CE3,'[1]Sheet2 (2)'!$A$2:$C$2126,3,FALSE)</f>
        <v>10110.682.000.5997.610.000000000000.17</v>
      </c>
      <c r="CG3" s="86" t="s">
        <v>1788</v>
      </c>
      <c r="CH3" s="87" t="str">
        <f>VLOOKUP(CG3,'[1]Sheet2 (2)'!$A$2:$C$2126,3,FALSE)</f>
        <v>81110.683.000.5997.610.000000000000.17</v>
      </c>
      <c r="CI3" s="86" t="s">
        <v>1789</v>
      </c>
      <c r="CJ3" s="87" t="str">
        <f>VLOOKUP(CI3,'[1]Sheet2 (2)'!$A$2:$C$2126,3,FALSE)</f>
        <v>84110.683.000.5997.610.000000000000.17</v>
      </c>
      <c r="CK3" s="86" t="s">
        <v>1790</v>
      </c>
      <c r="CL3" s="87" t="str">
        <f>VLOOKUP(CK3,'[1]Sheet2 (2)'!$A$2:$C$2126,3,FALSE)</f>
        <v>86110.683.000.5997.610.000000000000.17</v>
      </c>
      <c r="CM3" s="86" t="s">
        <v>1791</v>
      </c>
      <c r="CN3" s="87" t="str">
        <f>VLOOKUP(CM3,'[1]Sheet2 (2)'!$A$2:$C$2126,3,FALSE)</f>
        <v>83110.683.000.5997.610.000000000000.17</v>
      </c>
      <c r="CO3" s="86" t="s">
        <v>1792</v>
      </c>
      <c r="CP3" s="87" t="str">
        <f>VLOOKUP(CO3,'[1]Sheet2 (2)'!$A$2:$C$2126,3,FALSE)</f>
        <v>50110.683.000.5997.610.000000000000.17</v>
      </c>
      <c r="CQ3" s="86" t="s">
        <v>1793</v>
      </c>
      <c r="CR3" s="87" t="str">
        <f>VLOOKUP(CQ3,'[1]Sheet2 (2)'!$A$2:$C$2126,3,FALSE)</f>
        <v>60110.683.000.5997.610.000000000000.17</v>
      </c>
      <c r="CS3" s="86" t="s">
        <v>1794</v>
      </c>
      <c r="CT3" s="87" t="str">
        <f>VLOOKUP(CS3,'[1]Sheet2 (2)'!$A$2:$C$2126,3,FALSE)</f>
        <v>85110.683.000.5997.610.000000000000.17</v>
      </c>
      <c r="CU3" s="86" t="s">
        <v>1795</v>
      </c>
      <c r="CV3" s="87" t="str">
        <f>VLOOKUP(CU3,'[1]Sheet2 (2)'!$A$2:$C$2126,3,FALSE)</f>
        <v>82110.683.000.5997.610.000000000000.17</v>
      </c>
      <c r="CW3" s="86" t="s">
        <v>1796</v>
      </c>
      <c r="CX3" s="87" t="str">
        <f>VLOOKUP(CW3,'[1]Sheet2 (2)'!$A$2:$C$2126,3,FALSE)</f>
        <v>01110.681.000.5997.610.000000000000.17</v>
      </c>
      <c r="CY3" s="86" t="s">
        <v>1797</v>
      </c>
      <c r="CZ3" s="87" t="str">
        <f>VLOOKUP(CY3,'[1]Sheet2 (2)'!$A$2:$C$2126,3,FALSE)</f>
        <v>05110.863.000.5997.620.000000000000.17</v>
      </c>
      <c r="DB3" s="86" t="s">
        <v>1796</v>
      </c>
      <c r="DC3" s="87" t="str">
        <f>VLOOKUP(DB3,'[1]Sheet2 (2)'!$A$2:$C$2126,3,FALSE)</f>
        <v>01110.681.000.5997.610.000000000000.17</v>
      </c>
      <c r="DD3" s="87" t="s">
        <v>4881</v>
      </c>
      <c r="DE3" s="87" t="s">
        <v>4882</v>
      </c>
      <c r="DF3" s="84" t="s">
        <v>1777</v>
      </c>
      <c r="DG3" t="str">
        <f t="shared" ref="DG3:DG66" si="0">MID(DC3,15,4)</f>
        <v>5997</v>
      </c>
      <c r="DH3" t="s">
        <v>1778</v>
      </c>
      <c r="DI3" t="str">
        <f t="shared" ref="DI3:DI66" si="1">MID(DD3,3,7)</f>
        <v>110.681</v>
      </c>
      <c r="DJ3" t="str">
        <f t="shared" ref="DJ3:DJ66" si="2">IF(DI3="110.999","N/A","")</f>
        <v/>
      </c>
      <c r="DK3" s="86" t="s">
        <v>1796</v>
      </c>
      <c r="DL3" t="s">
        <v>4881</v>
      </c>
      <c r="DM3" t="s">
        <v>4882</v>
      </c>
      <c r="DN3" t="str">
        <f t="shared" ref="DN3:DN66" si="3">MID(DM3,1,18)</f>
        <v>.610.000000000000.</v>
      </c>
    </row>
    <row r="4" spans="1:134" ht="21" x14ac:dyDescent="0.35">
      <c r="A4" s="264" t="s">
        <v>1668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J4" s="58" t="s">
        <v>5908</v>
      </c>
      <c r="AK4" s="13" t="s">
        <v>1677</v>
      </c>
      <c r="AM4" s="5" t="s">
        <v>1684</v>
      </c>
      <c r="AO4" s="13" t="s">
        <v>256</v>
      </c>
      <c r="AP4" s="13"/>
      <c r="AQ4" t="s">
        <v>976</v>
      </c>
      <c r="AR4" s="13"/>
      <c r="AS4" s="15" t="s">
        <v>258</v>
      </c>
      <c r="AU4" s="14" t="s">
        <v>1691</v>
      </c>
      <c r="AY4" s="13" t="s">
        <v>259</v>
      </c>
      <c r="AZ4" s="13"/>
      <c r="BA4" s="13" t="s">
        <v>260</v>
      </c>
      <c r="BB4" s="14" t="s">
        <v>261</v>
      </c>
      <c r="BC4" s="14"/>
      <c r="BI4" s="9"/>
      <c r="BJ4" s="10">
        <f>IF(AND(10.75&lt;BH1,BH1&lt;11.25),11,0)</f>
        <v>0</v>
      </c>
      <c r="BO4" s="13" t="s">
        <v>257</v>
      </c>
      <c r="BP4" s="85" t="s">
        <v>1798</v>
      </c>
      <c r="BQ4" s="86" t="s">
        <v>1799</v>
      </c>
      <c r="BR4" s="87" t="str">
        <f>VLOOKUP(BQ4,'[1]Sheet2 (2)'!$A$2:$C$2126,3,FALSE)</f>
        <v>11110.999.000.5996.000.000000000000.17</v>
      </c>
      <c r="BS4" s="86" t="s">
        <v>1800</v>
      </c>
      <c r="BT4" s="87" t="str">
        <f>VLOOKUP(BS4,'[1]Sheet2 (2)'!$A$2:$C$2126,3,FALSE)</f>
        <v>40110.696.282.5997.610.000000000000.17</v>
      </c>
      <c r="BU4" s="86" t="s">
        <v>1801</v>
      </c>
      <c r="BV4" s="87" t="str">
        <f>VLOOKUP(BU4,'[1]Sheet2 (2)'!$A$2:$C$2126,3,FALSE)</f>
        <v>30110.696.000.5997.630.000000000000.17</v>
      </c>
      <c r="BW4" s="86" t="s">
        <v>1802</v>
      </c>
      <c r="BX4" s="87" t="str">
        <f>VLOOKUP(BW4,'[1]Sheet2 (2)'!$A$2:$C$2126,3,FALSE)</f>
        <v>30110.502.000.5997.610.000000000000.17</v>
      </c>
      <c r="BY4" s="86" t="s">
        <v>1803</v>
      </c>
      <c r="BZ4" s="87" t="str">
        <f>VLOOKUP(BY4,'[1]Sheet2 (2)'!$A$2:$C$2126,3,FALSE)</f>
        <v>32110.393.752.5997.630.000000000000.17</v>
      </c>
      <c r="CA4" s="86" t="s">
        <v>1804</v>
      </c>
      <c r="CB4" s="87" t="str">
        <f>VLOOKUP(CA4,'[1]Sheet2 (2)'!$A$2:$C$2126,3,FALSE)</f>
        <v>31110.693.746.5997.610.000000000000.17</v>
      </c>
      <c r="CC4" s="86" t="s">
        <v>1805</v>
      </c>
      <c r="CD4" s="87" t="str">
        <f>VLOOKUP(CC4,'[1]Sheet2 (2)'!$A$2:$C$2126,3,FALSE)</f>
        <v>20110.696.282.5997.610.000000000000.17</v>
      </c>
      <c r="CE4" s="86" t="s">
        <v>1806</v>
      </c>
      <c r="CF4" s="87" t="str">
        <f>VLOOKUP(CE4,'[1]Sheet2 (2)'!$A$2:$C$2126,3,FALSE)</f>
        <v>10110.691.000.5997.610.000000000000.17</v>
      </c>
      <c r="CG4" s="86" t="s">
        <v>1807</v>
      </c>
      <c r="CH4" s="87" t="str">
        <f>VLOOKUP(CG4,'[1]Sheet2 (2)'!$A$2:$C$2126,3,FALSE)</f>
        <v>81110.696.000.5997.610.000000000000.17</v>
      </c>
      <c r="CI4" s="86" t="s">
        <v>1808</v>
      </c>
      <c r="CJ4" s="87" t="str">
        <f>VLOOKUP(CI4,'[1]Sheet2 (2)'!$A$2:$C$2126,3,FALSE)</f>
        <v>84110.683.000.5997.610.000000000000.17</v>
      </c>
      <c r="CK4" s="86" t="s">
        <v>1809</v>
      </c>
      <c r="CL4" s="87" t="str">
        <f>VLOOKUP(CK4,'[1]Sheet2 (2)'!$A$2:$C$2126,3,FALSE)</f>
        <v>86110.696.000.5997.610.000000000000.17</v>
      </c>
      <c r="CM4" s="86" t="s">
        <v>1810</v>
      </c>
      <c r="CN4" s="87" t="str">
        <f>VLOOKUP(CM4,'[1]Sheet2 (2)'!$A$2:$C$2126,3,FALSE)</f>
        <v>83110.696.282.5997.610.000000000000.17</v>
      </c>
      <c r="CO4" s="86" t="s">
        <v>1811</v>
      </c>
      <c r="CP4" s="87" t="str">
        <f>VLOOKUP(CO4,'[1]Sheet2 (2)'!$A$2:$C$2126,3,FALSE)</f>
        <v>50110.683.000.5997.610.000000000000.17</v>
      </c>
      <c r="CQ4" s="86" t="s">
        <v>1812</v>
      </c>
      <c r="CR4" s="87" t="str">
        <f>VLOOKUP(CQ4,'[1]Sheet2 (2)'!$A$2:$C$2126,3,FALSE)</f>
        <v>60110.696.000.5997.610.000000000000.17</v>
      </c>
      <c r="CS4" s="86" t="s">
        <v>1813</v>
      </c>
      <c r="CT4" s="87" t="str">
        <f>VLOOKUP(CS4,'[1]Sheet2 (2)'!$A$2:$C$2126,3,FALSE)</f>
        <v>85110.683.000.5997.610.000000000000.17</v>
      </c>
      <c r="CU4" s="86" t="s">
        <v>1814</v>
      </c>
      <c r="CV4" s="87" t="str">
        <f>VLOOKUP(CU4,'[1]Sheet2 (2)'!$A$2:$C$2126,3,FALSE)</f>
        <v>82110.696.000.5997.610.000000000000.17</v>
      </c>
      <c r="CW4" s="86" t="s">
        <v>1815</v>
      </c>
      <c r="CX4" s="87" t="str">
        <f>VLOOKUP(CW4,'[1]Sheet2 (2)'!$A$2:$C$2126,3,FALSE)</f>
        <v>01110.681.000.5997.610.000000000000.17</v>
      </c>
      <c r="CY4" s="86" t="s">
        <v>1816</v>
      </c>
      <c r="CZ4" s="87" t="str">
        <f>VLOOKUP(CY4,'[1]Sheet2 (2)'!$A$2:$C$2126,3,FALSE)</f>
        <v>05110.863.000.5997.620.000000000000.17</v>
      </c>
      <c r="DB4" s="86" t="s">
        <v>1815</v>
      </c>
      <c r="DC4" s="87" t="str">
        <f>VLOOKUP(DB4,'[1]Sheet2 (2)'!$A$2:$C$2126,3,FALSE)</f>
        <v>01110.681.000.5997.610.000000000000.17</v>
      </c>
      <c r="DD4" s="87" t="s">
        <v>4881</v>
      </c>
      <c r="DE4" s="87" t="s">
        <v>4882</v>
      </c>
      <c r="DF4" s="84" t="s">
        <v>1777</v>
      </c>
      <c r="DG4" t="str">
        <f t="shared" si="0"/>
        <v>5997</v>
      </c>
      <c r="DH4" t="s">
        <v>1778</v>
      </c>
      <c r="DI4" t="str">
        <f t="shared" si="1"/>
        <v>110.681</v>
      </c>
      <c r="DJ4" t="str">
        <f t="shared" si="2"/>
        <v/>
      </c>
      <c r="DK4" s="86" t="s">
        <v>1815</v>
      </c>
      <c r="DL4" t="s">
        <v>4881</v>
      </c>
      <c r="DM4" t="s">
        <v>4882</v>
      </c>
      <c r="DN4" t="str">
        <f t="shared" si="3"/>
        <v>.610.000000000000.</v>
      </c>
    </row>
    <row r="5" spans="1:134" ht="21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J5" s="58" t="s">
        <v>842</v>
      </c>
      <c r="AK5" s="13" t="s">
        <v>1678</v>
      </c>
      <c r="AM5" s="5" t="s">
        <v>1685</v>
      </c>
      <c r="AO5" s="13" t="s">
        <v>262</v>
      </c>
      <c r="AP5" s="13"/>
      <c r="AQ5" t="s">
        <v>977</v>
      </c>
      <c r="AR5" s="13"/>
      <c r="AS5" s="15" t="s">
        <v>264</v>
      </c>
      <c r="AU5" s="5" t="s">
        <v>1692</v>
      </c>
      <c r="AX5" s="17"/>
      <c r="AY5" s="17" t="s">
        <v>265</v>
      </c>
      <c r="AZ5" s="13" t="s">
        <v>266</v>
      </c>
      <c r="BA5" s="13" t="s">
        <v>267</v>
      </c>
      <c r="BB5" s="14" t="s">
        <v>268</v>
      </c>
      <c r="BC5" s="14"/>
      <c r="BI5" s="9"/>
      <c r="BJ5" s="10">
        <f>IF(AND(10.25&lt;BH1,BH1&lt;10.75),10.5,0)</f>
        <v>0</v>
      </c>
      <c r="BO5" s="13" t="s">
        <v>263</v>
      </c>
      <c r="BP5" s="85" t="s">
        <v>1817</v>
      </c>
      <c r="BQ5" s="86" t="s">
        <v>1818</v>
      </c>
      <c r="BR5" s="87" t="str">
        <f>VLOOKUP(BQ5,'[1]Sheet2 (2)'!$A$2:$C$2126,3,FALSE)</f>
        <v>11320.510.000.5997.610.110100040116.00</v>
      </c>
      <c r="BS5" s="86" t="s">
        <v>1819</v>
      </c>
      <c r="BT5" s="87" t="str">
        <f>VLOOKUP(BS5,'[1]Sheet2 (2)'!$A$2:$C$2126,3,FALSE)</f>
        <v>40110.696.281.5997.610.000000000000.17</v>
      </c>
      <c r="BU5" s="86" t="s">
        <v>1820</v>
      </c>
      <c r="BV5" s="87" t="str">
        <f>VLOOKUP(BU5,'[1]Sheet2 (2)'!$A$2:$C$2126,3,FALSE)</f>
        <v>30110.696.000.5997.630.000000000000.17</v>
      </c>
      <c r="BW5" s="86" t="s">
        <v>1821</v>
      </c>
      <c r="BX5" s="87" t="str">
        <f>VLOOKUP(BW5,'[1]Sheet2 (2)'!$A$2:$C$2126,3,FALSE)</f>
        <v>30110.502.000.5997.610.000000000000.17</v>
      </c>
      <c r="BY5" s="86" t="s">
        <v>1822</v>
      </c>
      <c r="BZ5" s="87" t="str">
        <f>VLOOKUP(BY5,'[1]Sheet2 (2)'!$A$2:$C$2126,3,FALSE)</f>
        <v>32110.393.752.5997.630.000000000000.17</v>
      </c>
      <c r="CA5" s="86" t="s">
        <v>1823</v>
      </c>
      <c r="CB5" s="87" t="str">
        <f>VLOOKUP(CA5,'[1]Sheet2 (2)'!$A$2:$C$2126,3,FALSE)</f>
        <v>31110.393.746.5997.610.000000000000.17</v>
      </c>
      <c r="CC5" s="86" t="s">
        <v>1824</v>
      </c>
      <c r="CD5" s="87" t="str">
        <f>VLOOKUP(CC5,'[1]Sheet2 (2)'!$A$2:$C$2126,3,FALSE)</f>
        <v>20110.696.281.5997.610.000000000000.17</v>
      </c>
      <c r="CE5" s="86" t="s">
        <v>1825</v>
      </c>
      <c r="CF5" s="87" t="str">
        <f>VLOOKUP(CE5,'[1]Sheet2 (2)'!$A$2:$C$2126,3,FALSE)</f>
        <v>12110.752.000.5997.630.000000000000.17</v>
      </c>
      <c r="CG5" s="86" t="s">
        <v>1826</v>
      </c>
      <c r="CH5" s="87" t="str">
        <f>VLOOKUP(CG5,'[1]Sheet2 (2)'!$A$2:$C$2126,3,FALSE)</f>
        <v>81110.696.000.5997.610.000000000000.17</v>
      </c>
      <c r="CI5" s="86" t="s">
        <v>1827</v>
      </c>
      <c r="CJ5" s="87" t="str">
        <f>VLOOKUP(CI5,'[1]Sheet2 (2)'!$A$2:$C$2126,3,FALSE)</f>
        <v>84110.696.282.5997.610.000000000000.17</v>
      </c>
      <c r="CK5" s="86" t="s">
        <v>1828</v>
      </c>
      <c r="CL5" s="87" t="str">
        <f>VLOOKUP(CK5,'[1]Sheet2 (2)'!$A$2:$C$2126,3,FALSE)</f>
        <v>86110.696.000.5997.610.000000000000.17</v>
      </c>
      <c r="CM5" s="86" t="s">
        <v>1829</v>
      </c>
      <c r="CN5" s="87" t="str">
        <f>VLOOKUP(CM5,'[1]Sheet2 (2)'!$A$2:$C$2126,3,FALSE)</f>
        <v>83110.696.281.5997.610.000000000000.17</v>
      </c>
      <c r="CO5" s="86" t="s">
        <v>1830</v>
      </c>
      <c r="CP5" s="87" t="str">
        <f>VLOOKUP(CO5,'[1]Sheet2 (2)'!$A$2:$C$2126,3,FALSE)</f>
        <v>50110.683.000.5997.610.000000000000.17</v>
      </c>
      <c r="CQ5" s="86" t="s">
        <v>1831</v>
      </c>
      <c r="CR5" s="87" t="str">
        <f>VLOOKUP(CQ5,'[1]Sheet2 (2)'!$A$2:$C$2126,3,FALSE)</f>
        <v>60110.696.000.5997.610.000000000000.17</v>
      </c>
      <c r="CS5" s="86" t="s">
        <v>1832</v>
      </c>
      <c r="CT5" s="87" t="str">
        <f>VLOOKUP(CS5,'[1]Sheet2 (2)'!$A$2:$C$2126,3,FALSE)</f>
        <v>85110.642.000.5997.510.000000000000.17</v>
      </c>
      <c r="CU5" s="86" t="s">
        <v>1833</v>
      </c>
      <c r="CV5" s="87" t="str">
        <f>VLOOKUP(CU5,'[1]Sheet2 (2)'!$A$2:$C$2126,3,FALSE)</f>
        <v>82110.696.000.5997.610.000000000000.17</v>
      </c>
      <c r="CW5" s="86" t="s">
        <v>1834</v>
      </c>
      <c r="CX5" s="87" t="str">
        <f>VLOOKUP(CW5,'[1]Sheet2 (2)'!$A$2:$C$2126,3,FALSE)</f>
        <v>01110.681.000.5997.610.000000000000.17</v>
      </c>
      <c r="CY5" s="86" t="s">
        <v>1835</v>
      </c>
      <c r="CZ5" s="87" t="str">
        <f>VLOOKUP(CY5,'[1]Sheet2 (2)'!$A$2:$C$2126,3,FALSE)</f>
        <v>05110.863.000.5997.620.000000000000.17</v>
      </c>
      <c r="DB5" s="86" t="s">
        <v>1834</v>
      </c>
      <c r="DC5" s="87" t="str">
        <f>VLOOKUP(DB5,'[1]Sheet2 (2)'!$A$2:$C$2126,3,FALSE)</f>
        <v>01110.681.000.5997.610.000000000000.17</v>
      </c>
      <c r="DD5" s="87" t="s">
        <v>4881</v>
      </c>
      <c r="DE5" s="87" t="s">
        <v>4882</v>
      </c>
      <c r="DF5" s="84" t="s">
        <v>1777</v>
      </c>
      <c r="DG5" t="str">
        <f t="shared" si="0"/>
        <v>5997</v>
      </c>
      <c r="DH5" t="s">
        <v>1778</v>
      </c>
      <c r="DI5" t="str">
        <f t="shared" si="1"/>
        <v>110.681</v>
      </c>
      <c r="DJ5" t="str">
        <f t="shared" si="2"/>
        <v/>
      </c>
      <c r="DK5" s="86" t="s">
        <v>1834</v>
      </c>
      <c r="DL5" t="s">
        <v>4881</v>
      </c>
      <c r="DM5" t="s">
        <v>4882</v>
      </c>
      <c r="DN5" t="str">
        <f t="shared" si="3"/>
        <v>.610.000000000000.</v>
      </c>
    </row>
    <row r="6" spans="1:134" ht="21.75" thickBot="1" x14ac:dyDescent="0.4">
      <c r="A6" s="231" t="s">
        <v>205</v>
      </c>
      <c r="B6" s="231"/>
      <c r="C6" s="231"/>
      <c r="D6" s="268"/>
      <c r="E6" s="269"/>
      <c r="F6" s="27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V6" s="41" t="s">
        <v>206</v>
      </c>
      <c r="X6" s="41"/>
      <c r="AB6" s="268"/>
      <c r="AC6" s="269"/>
      <c r="AD6" s="269"/>
      <c r="AE6" s="270"/>
      <c r="AJ6" s="58" t="s">
        <v>843</v>
      </c>
      <c r="AK6" s="13" t="s">
        <v>1679</v>
      </c>
      <c r="AM6" s="5" t="s">
        <v>1686</v>
      </c>
      <c r="AO6" s="22" t="s">
        <v>5960</v>
      </c>
      <c r="AP6" s="13"/>
      <c r="AQ6" t="s">
        <v>978</v>
      </c>
      <c r="AR6" s="13"/>
      <c r="AS6" s="15" t="s">
        <v>5902</v>
      </c>
      <c r="AU6" s="5" t="s">
        <v>1693</v>
      </c>
      <c r="AX6" s="17"/>
      <c r="AY6" s="17" t="s">
        <v>271</v>
      </c>
      <c r="AZ6" s="13" t="s">
        <v>272</v>
      </c>
      <c r="BA6" s="13" t="s">
        <v>273</v>
      </c>
      <c r="BB6" s="14" t="s">
        <v>274</v>
      </c>
      <c r="BC6" s="14"/>
      <c r="BI6" s="9"/>
      <c r="BJ6" s="10">
        <f>IF(AND(9.75&lt;BH1,BH1&lt;10.25),10,0)</f>
        <v>0</v>
      </c>
      <c r="BO6" s="13" t="s">
        <v>270</v>
      </c>
      <c r="BP6" s="85" t="s">
        <v>1836</v>
      </c>
      <c r="BQ6" s="86" t="s">
        <v>1837</v>
      </c>
      <c r="BR6" s="87" t="str">
        <f>VLOOKUP(BQ6,'[1]Sheet2 (2)'!$A$2:$C$2126,3,FALSE)</f>
        <v>11320.510.000.5997.610.110100040116.00</v>
      </c>
      <c r="BS6" s="86" t="s">
        <v>1838</v>
      </c>
      <c r="BT6" s="87" t="str">
        <f>VLOOKUP(BS6,'[1]Sheet2 (2)'!$A$2:$C$2126,3,FALSE)</f>
        <v>40110.683.000.5997.610.000000000000.17</v>
      </c>
      <c r="BU6" s="86" t="s">
        <v>1839</v>
      </c>
      <c r="BV6" s="87" t="str">
        <f>VLOOKUP(BU6,'[1]Sheet2 (2)'!$A$2:$C$2126,3,FALSE)</f>
        <v>31110.391.293.5997.630.000000000000.17</v>
      </c>
      <c r="BW6" s="86" t="s">
        <v>1840</v>
      </c>
      <c r="BX6" s="87" t="str">
        <f>VLOOKUP(BW6,'[1]Sheet2 (2)'!$A$2:$C$2126,3,FALSE)</f>
        <v>30110.502.000.5997.610.000000000000.17</v>
      </c>
      <c r="BY6" s="86" t="s">
        <v>1841</v>
      </c>
      <c r="BZ6" s="87" t="str">
        <f>VLOOKUP(BY6,'[1]Sheet2 (2)'!$A$2:$C$2126,3,FALSE)</f>
        <v>32110.689.000.5997.620.000000000000.17</v>
      </c>
      <c r="CA6" s="86" t="s">
        <v>1842</v>
      </c>
      <c r="CB6" s="87" t="str">
        <f>VLOOKUP(CA6,'[1]Sheet2 (2)'!$A$2:$C$2126,3,FALSE)</f>
        <v>31110.694.000.5997.610.000000000000.17</v>
      </c>
      <c r="CC6" s="86" t="s">
        <v>1843</v>
      </c>
      <c r="CD6" s="87" t="str">
        <f>VLOOKUP(CC6,'[1]Sheet2 (2)'!$A$2:$C$2126,3,FALSE)</f>
        <v>20110.683.334.5997.640.000000000000.17</v>
      </c>
      <c r="CE6" s="86" t="s">
        <v>1844</v>
      </c>
      <c r="CF6" s="87" t="str">
        <f>VLOOKUP(CE6,'[1]Sheet2 (2)'!$A$2:$C$2126,3,FALSE)</f>
        <v>10110.682.266.5997.640.000000000000.17</v>
      </c>
      <c r="CG6" s="86" t="s">
        <v>1845</v>
      </c>
      <c r="CH6" s="87" t="str">
        <f>VLOOKUP(CG6,'[1]Sheet2 (2)'!$A$2:$C$2126,3,FALSE)</f>
        <v>81110.694.000.5997.610.000000000000.17</v>
      </c>
      <c r="CI6" s="86" t="s">
        <v>1846</v>
      </c>
      <c r="CJ6" s="87" t="str">
        <f>VLOOKUP(CI6,'[1]Sheet2 (2)'!$A$2:$C$2126,3,FALSE)</f>
        <v>84110.644.000.5997.510.000000000000.17</v>
      </c>
      <c r="CK6" s="86" t="s">
        <v>1847</v>
      </c>
      <c r="CL6" s="87" t="str">
        <f>VLOOKUP(CK6,'[1]Sheet2 (2)'!$A$2:$C$2126,3,FALSE)</f>
        <v>86110.642.000.5997.510.000000000000.17</v>
      </c>
      <c r="CM6" s="86" t="s">
        <v>1848</v>
      </c>
      <c r="CN6" s="87" t="str">
        <f>VLOOKUP(CM6,'[1]Sheet2 (2)'!$A$2:$C$2126,3,FALSE)</f>
        <v>83110.642.000.5997.510.000000000000.17</v>
      </c>
      <c r="CO6" s="86" t="s">
        <v>1849</v>
      </c>
      <c r="CP6" s="87" t="str">
        <f>VLOOKUP(CO6,'[1]Sheet2 (2)'!$A$2:$C$2126,3,FALSE)</f>
        <v>50110.696.000.5997.610.000000000000.17</v>
      </c>
      <c r="CQ6" s="86" t="s">
        <v>1850</v>
      </c>
      <c r="CR6" s="87" t="str">
        <f>VLOOKUP(CQ6,'[1]Sheet2 (2)'!$A$2:$C$2126,3,FALSE)</f>
        <v>60110.683.334.5997.640.000000000000.17</v>
      </c>
      <c r="CS6" s="86" t="s">
        <v>1851</v>
      </c>
      <c r="CT6" s="87" t="str">
        <f>VLOOKUP(CS6,'[1]Sheet2 (2)'!$A$2:$C$2126,3,FALSE)</f>
        <v>85110.683.332.5997.610.000000000000.17</v>
      </c>
      <c r="CU6" s="86" t="s">
        <v>1852</v>
      </c>
      <c r="CV6" s="87" t="str">
        <f>VLOOKUP(CU6,'[1]Sheet2 (2)'!$A$2:$C$2126,3,FALSE)</f>
        <v>82110.698.000.5997.650.000000000000.17</v>
      </c>
      <c r="CW6" s="86" t="s">
        <v>1853</v>
      </c>
      <c r="CX6" s="87" t="str">
        <f>VLOOKUP(CW6,'[1]Sheet2 (2)'!$A$2:$C$2126,3,FALSE)</f>
        <v>01110.681.000.5997.610.000000000000.17</v>
      </c>
      <c r="CY6" s="86" t="s">
        <v>1854</v>
      </c>
      <c r="CZ6" s="87" t="str">
        <f>VLOOKUP(CY6,'[1]Sheet2 (2)'!$A$2:$C$2126,3,FALSE)</f>
        <v>05110.863.000.5997.620.000000000000.17</v>
      </c>
      <c r="DB6" s="86" t="s">
        <v>1853</v>
      </c>
      <c r="DC6" s="87" t="str">
        <f>VLOOKUP(DB6,'[1]Sheet2 (2)'!$A$2:$C$2126,3,FALSE)</f>
        <v>01110.681.000.5997.610.000000000000.17</v>
      </c>
      <c r="DD6" s="87" t="s">
        <v>4881</v>
      </c>
      <c r="DE6" s="87" t="s">
        <v>4882</v>
      </c>
      <c r="DF6" s="84" t="s">
        <v>1777</v>
      </c>
      <c r="DG6" t="str">
        <f t="shared" si="0"/>
        <v>5997</v>
      </c>
      <c r="DH6" t="s">
        <v>1778</v>
      </c>
      <c r="DI6" t="str">
        <f t="shared" si="1"/>
        <v>110.681</v>
      </c>
      <c r="DJ6" t="str">
        <f t="shared" si="2"/>
        <v/>
      </c>
      <c r="DK6" s="86" t="s">
        <v>1853</v>
      </c>
      <c r="DL6" t="s">
        <v>4881</v>
      </c>
      <c r="DM6" t="s">
        <v>4882</v>
      </c>
      <c r="DN6" t="str">
        <f t="shared" si="3"/>
        <v>.610.000000000000.</v>
      </c>
    </row>
    <row r="7" spans="1:134" ht="41.25" customHeight="1" x14ac:dyDescent="0.35">
      <c r="A7" s="271" t="s">
        <v>207</v>
      </c>
      <c r="B7" s="272"/>
      <c r="C7" s="272"/>
      <c r="D7" s="273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89" t="s">
        <v>1728</v>
      </c>
      <c r="W7" s="90"/>
      <c r="X7" s="90"/>
      <c r="Y7" s="91"/>
      <c r="Z7" s="100"/>
      <c r="AA7" s="100"/>
      <c r="AB7" s="276"/>
      <c r="AC7" s="277"/>
      <c r="AD7" s="277"/>
      <c r="AE7" s="278"/>
      <c r="AJ7" s="58" t="s">
        <v>5895</v>
      </c>
      <c r="AK7" s="13" t="s">
        <v>1680</v>
      </c>
      <c r="AM7" s="5" t="s">
        <v>849</v>
      </c>
      <c r="AO7" s="13" t="s">
        <v>269</v>
      </c>
      <c r="AP7" s="13"/>
      <c r="AQ7" t="s">
        <v>979</v>
      </c>
      <c r="AR7" s="13"/>
      <c r="AS7" s="15" t="s">
        <v>5903</v>
      </c>
      <c r="AU7" s="5" t="s">
        <v>1694</v>
      </c>
      <c r="AX7" s="18"/>
      <c r="AY7" s="18" t="s">
        <v>277</v>
      </c>
      <c r="AZ7" s="13" t="s">
        <v>278</v>
      </c>
      <c r="BA7" s="13" t="s">
        <v>279</v>
      </c>
      <c r="BB7" s="2"/>
      <c r="BC7" s="2"/>
      <c r="BI7" s="9"/>
      <c r="BJ7" s="10">
        <f>IF(AND(9.25&lt;BH1,BH1&lt;9.75),9.5,0)</f>
        <v>0</v>
      </c>
      <c r="BO7" s="13" t="s">
        <v>276</v>
      </c>
      <c r="BP7" s="85" t="s">
        <v>1855</v>
      </c>
      <c r="BQ7" s="86" t="s">
        <v>1856</v>
      </c>
      <c r="BR7" s="87" t="str">
        <f>VLOOKUP(BQ7,'[1]Sheet2 (2)'!$A$2:$C$2126,3,FALSE)</f>
        <v>11320.510.000.5997.610.110100040116.00</v>
      </c>
      <c r="BS7" s="86" t="s">
        <v>1857</v>
      </c>
      <c r="BT7" s="87" t="str">
        <f>VLOOKUP(BS7,'[1]Sheet2 (2)'!$A$2:$C$2126,3,FALSE)</f>
        <v>40110.694.000.5997.610.000000000000.17</v>
      </c>
      <c r="BU7" s="86" t="s">
        <v>1858</v>
      </c>
      <c r="BV7" s="87" t="str">
        <f>VLOOKUP(BU7,'[1]Sheet2 (2)'!$A$2:$C$2126,3,FALSE)</f>
        <v>30110.576.000.5997.470.000000000000.17</v>
      </c>
      <c r="BW7" s="86" t="s">
        <v>1859</v>
      </c>
      <c r="BX7" s="87" t="str">
        <f>VLOOKUP(BW7,'[1]Sheet2 (2)'!$A$2:$C$2126,3,FALSE)</f>
        <v>30110.502.000.5997.610.000000000000.17</v>
      </c>
      <c r="BY7" s="86" t="s">
        <v>1860</v>
      </c>
      <c r="BZ7" s="87" t="str">
        <f>VLOOKUP(BY7,'[1]Sheet2 (2)'!$A$2:$C$2126,3,FALSE)</f>
        <v>32110.393.752.5997.630.000000000000.17</v>
      </c>
      <c r="CA7" s="86" t="s">
        <v>1861</v>
      </c>
      <c r="CB7" s="87" t="str">
        <f>VLOOKUP(CA7,'[1]Sheet2 (2)'!$A$2:$C$2126,3,FALSE)</f>
        <v>31110.689.000.5997.620.000000000000.17</v>
      </c>
      <c r="CC7" s="86" t="s">
        <v>1862</v>
      </c>
      <c r="CD7" s="87" t="str">
        <f>VLOOKUP(CC7,'[1]Sheet2 (2)'!$A$2:$C$2126,3,FALSE)</f>
        <v>20110.688.000.5997.640.000000000000.17</v>
      </c>
      <c r="CE7" s="86" t="s">
        <v>1863</v>
      </c>
      <c r="CF7" s="87" t="str">
        <f>VLOOKUP(CE7,'[1]Sheet2 (2)'!$A$2:$C$2126,3,FALSE)</f>
        <v>10110.682.266.5997.630.000000000000.17</v>
      </c>
      <c r="CG7" s="86" t="s">
        <v>1864</v>
      </c>
      <c r="CH7" s="87" t="str">
        <f>VLOOKUP(CG7,'[1]Sheet2 (2)'!$A$2:$C$2126,3,FALSE)</f>
        <v>81110.642.000.5997.510.000000000000.17</v>
      </c>
      <c r="CI7" s="86" t="s">
        <v>1865</v>
      </c>
      <c r="CJ7" s="87" t="str">
        <f>VLOOKUP(CI7,'[1]Sheet2 (2)'!$A$2:$C$2126,3,FALSE)</f>
        <v>84110.696.000.5997.610.000000000000.17</v>
      </c>
      <c r="CK7" s="86" t="s">
        <v>1866</v>
      </c>
      <c r="CL7" s="87" t="str">
        <f>VLOOKUP(CK7,'[1]Sheet2 (2)'!$A$2:$C$2126,3,FALSE)</f>
        <v>86110.684.000.5997.610.000000000000.17</v>
      </c>
      <c r="CM7" s="86" t="s">
        <v>1867</v>
      </c>
      <c r="CN7" s="87" t="str">
        <f>VLOOKUP(CM7,'[1]Sheet2 (2)'!$A$2:$C$2126,3,FALSE)</f>
        <v>83110.684.000.5997.610.000000000000.17</v>
      </c>
      <c r="CO7" s="86" t="s">
        <v>1868</v>
      </c>
      <c r="CP7" s="87" t="str">
        <f>VLOOKUP(CO7,'[1]Sheet2 (2)'!$A$2:$C$2126,3,FALSE)</f>
        <v>50110.694.000.5997.610.000000000000.17</v>
      </c>
      <c r="CQ7" s="86" t="s">
        <v>1869</v>
      </c>
      <c r="CR7" s="87" t="str">
        <f>VLOOKUP(CQ7,'[1]Sheet2 (2)'!$A$2:$C$2126,3,FALSE)</f>
        <v>60110.683.000.5997.610.000000000000.17</v>
      </c>
      <c r="CS7" s="86" t="s">
        <v>1870</v>
      </c>
      <c r="CT7" s="87" t="str">
        <f>VLOOKUP(CS7,'[1]Sheet2 (2)'!$A$2:$C$2126,3,FALSE)</f>
        <v>85110.388.142.5997.220.000000000000.17</v>
      </c>
      <c r="CU7" s="86" t="s">
        <v>1871</v>
      </c>
      <c r="CV7" s="87" t="str">
        <f>VLOOKUP(CU7,'[1]Sheet2 (2)'!$A$2:$C$2126,3,FALSE)</f>
        <v>82110.388.143.5997.470.000000000000.17</v>
      </c>
      <c r="CW7" s="86" t="s">
        <v>1872</v>
      </c>
      <c r="CX7" s="87" t="str">
        <f>VLOOKUP(CW7,'[1]Sheet2 (2)'!$A$2:$C$2126,3,FALSE)</f>
        <v>01110.681.000.5997.610.000000000000.17</v>
      </c>
      <c r="CY7" s="86" t="s">
        <v>1873</v>
      </c>
      <c r="CZ7" s="87" t="str">
        <f>VLOOKUP(CY7,'[1]Sheet2 (2)'!$A$2:$C$2126,3,FALSE)</f>
        <v>05110.863.000.5997.620.000000000000.17</v>
      </c>
      <c r="DB7" s="86" t="s">
        <v>1872</v>
      </c>
      <c r="DC7" s="87" t="str">
        <f>VLOOKUP(DB7,'[1]Sheet2 (2)'!$A$2:$C$2126,3,FALSE)</f>
        <v>01110.681.000.5997.610.000000000000.17</v>
      </c>
      <c r="DD7" s="87" t="s">
        <v>4881</v>
      </c>
      <c r="DE7" s="87" t="s">
        <v>4882</v>
      </c>
      <c r="DF7" s="84" t="s">
        <v>1777</v>
      </c>
      <c r="DG7" t="str">
        <f t="shared" si="0"/>
        <v>5997</v>
      </c>
      <c r="DH7" t="s">
        <v>1778</v>
      </c>
      <c r="DI7" t="str">
        <f t="shared" si="1"/>
        <v>110.681</v>
      </c>
      <c r="DJ7" t="str">
        <f t="shared" si="2"/>
        <v/>
      </c>
      <c r="DK7" s="86" t="s">
        <v>1872</v>
      </c>
      <c r="DL7" t="s">
        <v>4881</v>
      </c>
      <c r="DM7" t="s">
        <v>4882</v>
      </c>
      <c r="DN7" t="str">
        <f t="shared" si="3"/>
        <v>.610.000000000000.</v>
      </c>
      <c r="DV7" t="s">
        <v>5921</v>
      </c>
      <c r="DW7" s="149" t="s">
        <v>5922</v>
      </c>
      <c r="EC7" t="s">
        <v>5921</v>
      </c>
      <c r="ED7" s="149" t="s">
        <v>5922</v>
      </c>
    </row>
    <row r="8" spans="1:134" ht="36" customHeight="1" x14ac:dyDescent="0.25">
      <c r="A8" s="240" t="s">
        <v>208</v>
      </c>
      <c r="B8" s="241"/>
      <c r="C8" s="241"/>
      <c r="D8" s="242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90" t="s">
        <v>1730</v>
      </c>
      <c r="Y8" s="291"/>
      <c r="Z8" s="291"/>
      <c r="AA8" s="292"/>
      <c r="AB8" s="251"/>
      <c r="AC8" s="252"/>
      <c r="AD8" s="252"/>
      <c r="AE8" s="253"/>
      <c r="AJ8" s="58" t="s">
        <v>319</v>
      </c>
      <c r="AK8" s="13" t="s">
        <v>1681</v>
      </c>
      <c r="AM8" s="5" t="s">
        <v>1687</v>
      </c>
      <c r="AO8" s="13" t="s">
        <v>275</v>
      </c>
      <c r="AP8" s="13"/>
      <c r="AQ8" t="s">
        <v>980</v>
      </c>
      <c r="AR8" s="13"/>
      <c r="AS8" s="15" t="s">
        <v>254</v>
      </c>
      <c r="AU8" s="5" t="s">
        <v>1695</v>
      </c>
      <c r="AX8" s="17"/>
      <c r="AY8" s="17" t="s">
        <v>283</v>
      </c>
      <c r="AZ8" s="13" t="s">
        <v>284</v>
      </c>
      <c r="BA8" s="13"/>
      <c r="BB8" s="14"/>
      <c r="BC8" s="14"/>
      <c r="BI8" s="9"/>
      <c r="BJ8" s="10">
        <f>IF(AND(8.75&lt;BH1,BH1&lt;9.75),9,0)</f>
        <v>0</v>
      </c>
      <c r="BO8" s="13" t="s">
        <v>281</v>
      </c>
      <c r="BP8" s="85" t="s">
        <v>1874</v>
      </c>
      <c r="BQ8" s="86" t="s">
        <v>1875</v>
      </c>
      <c r="BR8" s="87" t="str">
        <f>VLOOKUP(BQ8,'[1]Sheet2 (2)'!$A$2:$C$2126,3,FALSE)</f>
        <v>11320.510.000.5997.610.110100040116.00</v>
      </c>
      <c r="BS8" s="86" t="s">
        <v>1876</v>
      </c>
      <c r="BT8" s="87" t="str">
        <f>VLOOKUP(BS8,'[1]Sheet2 (2)'!$A$2:$C$2126,3,FALSE)</f>
        <v>40110.684.000.5997.610.000000000000.17</v>
      </c>
      <c r="BU8" s="86" t="s">
        <v>1877</v>
      </c>
      <c r="BV8" s="87" t="str">
        <f>VLOOKUP(BU8,'[1]Sheet2 (2)'!$A$2:$C$2126,3,FALSE)</f>
        <v>30110.638.000.5997.520.000000000000.17</v>
      </c>
      <c r="BW8" s="86" t="s">
        <v>1878</v>
      </c>
      <c r="BX8" s="87" t="str">
        <f>VLOOKUP(BW8,'[1]Sheet2 (2)'!$A$2:$C$2126,3,FALSE)</f>
        <v>30110.502.000.5997.610.000000000000.17</v>
      </c>
      <c r="BY8" s="86" t="s">
        <v>1879</v>
      </c>
      <c r="BZ8" s="87" t="str">
        <f>VLOOKUP(BY8,'[1]Sheet2 (2)'!$A$2:$C$2126,3,FALSE)</f>
        <v>32110.694.000.5997.620.000000000000.17</v>
      </c>
      <c r="CA8" s="86" t="s">
        <v>1880</v>
      </c>
      <c r="CB8" s="87" t="str">
        <f>VLOOKUP(CA8,'[1]Sheet2 (2)'!$A$2:$C$2126,3,FALSE)</f>
        <v>31110.689.000.5997.620.000000000000.17</v>
      </c>
      <c r="CC8" s="86" t="s">
        <v>1881</v>
      </c>
      <c r="CD8" s="87" t="str">
        <f>VLOOKUP(CC8,'[1]Sheet2 (2)'!$A$2:$C$2126,3,FALSE)</f>
        <v>20110.683.334.5997.640.000000000000.17</v>
      </c>
      <c r="CE8" s="86" t="s">
        <v>1882</v>
      </c>
      <c r="CF8" s="87" t="str">
        <f>VLOOKUP(CE8,'[1]Sheet2 (2)'!$A$2:$C$2126,3,FALSE)</f>
        <v>10110.631.000.5997.610.000000000000.17</v>
      </c>
      <c r="CG8" s="86" t="s">
        <v>1883</v>
      </c>
      <c r="CH8" s="87" t="str">
        <f>VLOOKUP(CG8,'[1]Sheet2 (2)'!$A$2:$C$2126,3,FALSE)</f>
        <v>81110.683.000.5997.610.000000000000.17</v>
      </c>
      <c r="CI8" s="86" t="s">
        <v>1884</v>
      </c>
      <c r="CJ8" s="87" t="str">
        <f>VLOOKUP(CI8,'[1]Sheet2 (2)'!$A$2:$C$2126,3,FALSE)</f>
        <v>84110.576.000.5997.630.000000000000.17</v>
      </c>
      <c r="CK8" s="86" t="s">
        <v>1885</v>
      </c>
      <c r="CL8" s="87" t="str">
        <f>VLOOKUP(CK8,'[1]Sheet2 (2)'!$A$2:$C$2126,3,FALSE)</f>
        <v>86110.698.000.5997.650.000000000000.17</v>
      </c>
      <c r="CM8" s="86" t="s">
        <v>1886</v>
      </c>
      <c r="CN8" s="87" t="str">
        <f>VLOOKUP(CM8,'[1]Sheet2 (2)'!$A$2:$C$2126,3,FALSE)</f>
        <v>83110.698.000.5997.650.000000000000.17</v>
      </c>
      <c r="CO8" s="86" t="s">
        <v>1887</v>
      </c>
      <c r="CP8" s="87" t="str">
        <f>VLOOKUP(CO8,'[1]Sheet2 (2)'!$A$2:$C$2126,3,FALSE)</f>
        <v>50110.693.000.5997.610.000000000000.17</v>
      </c>
      <c r="CQ8" s="86" t="s">
        <v>1888</v>
      </c>
      <c r="CR8" s="87" t="str">
        <f>VLOOKUP(CQ8,'[1]Sheet2 (2)'!$A$2:$C$2126,3,FALSE)</f>
        <v>60110.683.000.5997.610.000000000000.17</v>
      </c>
      <c r="CS8" s="86" t="s">
        <v>1889</v>
      </c>
      <c r="CT8" s="87" t="str">
        <f>VLOOKUP(CS8,'[1]Sheet2 (2)'!$A$2:$C$2126,3,FALSE)</f>
        <v>85110.683.000.5997.610.000000000000.17</v>
      </c>
      <c r="CU8" s="86" t="s">
        <v>1890</v>
      </c>
      <c r="CV8" s="87" t="str">
        <f>VLOOKUP(CU8,'[1]Sheet2 (2)'!$A$2:$C$2126,3,FALSE)</f>
        <v>82110.999.000.5996.000.000000000000.17</v>
      </c>
      <c r="CW8" s="86" t="s">
        <v>1891</v>
      </c>
      <c r="CX8" s="87" t="str">
        <f>VLOOKUP(CW8,'[1]Sheet2 (2)'!$A$2:$C$2126,3,FALSE)</f>
        <v>01110.681.000.5997.610.000000000000.17</v>
      </c>
      <c r="CY8" s="86" t="s">
        <v>1892</v>
      </c>
      <c r="CZ8" s="87" t="str">
        <f>VLOOKUP(CY8,'[1]Sheet2 (2)'!$A$2:$C$2126,3,FALSE)</f>
        <v>05110.863.000.5997.620.000000000000.17</v>
      </c>
      <c r="DB8" s="86" t="s">
        <v>1891</v>
      </c>
      <c r="DC8" s="87" t="str">
        <f>VLOOKUP(DB8,'[1]Sheet2 (2)'!$A$2:$C$2126,3,FALSE)</f>
        <v>01110.681.000.5997.610.000000000000.17</v>
      </c>
      <c r="DD8" s="87" t="s">
        <v>4881</v>
      </c>
      <c r="DE8" s="87" t="s">
        <v>4882</v>
      </c>
      <c r="DF8" s="84" t="s">
        <v>1777</v>
      </c>
      <c r="DG8" t="str">
        <f t="shared" si="0"/>
        <v>5997</v>
      </c>
      <c r="DH8" t="s">
        <v>1778</v>
      </c>
      <c r="DI8" t="str">
        <f t="shared" si="1"/>
        <v>110.681</v>
      </c>
      <c r="DJ8" t="str">
        <f t="shared" si="2"/>
        <v/>
      </c>
      <c r="DK8" s="86" t="s">
        <v>1891</v>
      </c>
      <c r="DL8" t="s">
        <v>4881</v>
      </c>
      <c r="DM8" t="s">
        <v>4882</v>
      </c>
      <c r="DN8" t="str">
        <f t="shared" si="3"/>
        <v>.610.000000000000.</v>
      </c>
      <c r="DV8" t="s">
        <v>5923</v>
      </c>
      <c r="DW8" s="149" t="s">
        <v>5924</v>
      </c>
      <c r="EC8" t="s">
        <v>5923</v>
      </c>
      <c r="ED8" s="149" t="s">
        <v>5924</v>
      </c>
    </row>
    <row r="9" spans="1:134" ht="41.25" customHeight="1" x14ac:dyDescent="0.25">
      <c r="A9" s="240" t="s">
        <v>209</v>
      </c>
      <c r="B9" s="241"/>
      <c r="C9" s="241"/>
      <c r="D9" s="242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9"/>
      <c r="U9" s="219"/>
      <c r="V9" s="219"/>
      <c r="W9" s="219"/>
      <c r="X9" s="293"/>
      <c r="Y9" s="294"/>
      <c r="Z9" s="294"/>
      <c r="AA9" s="295"/>
      <c r="AB9" s="254"/>
      <c r="AC9" s="255"/>
      <c r="AD9" s="255"/>
      <c r="AE9" s="256"/>
      <c r="AJ9" s="58" t="s">
        <v>329</v>
      </c>
      <c r="AK9" s="13" t="s">
        <v>1682</v>
      </c>
      <c r="AM9" s="5" t="s">
        <v>1688</v>
      </c>
      <c r="AN9" s="13"/>
      <c r="AO9" s="19" t="s">
        <v>280</v>
      </c>
      <c r="AP9" s="13"/>
      <c r="AQ9" t="s">
        <v>981</v>
      </c>
      <c r="AR9" s="13"/>
      <c r="AS9" s="11" t="s">
        <v>282</v>
      </c>
      <c r="AT9" s="20"/>
      <c r="AU9" s="5" t="s">
        <v>1687</v>
      </c>
      <c r="AX9" s="17"/>
      <c r="AY9" s="17" t="s">
        <v>287</v>
      </c>
      <c r="AZ9" s="13" t="s">
        <v>288</v>
      </c>
      <c r="BA9" s="13"/>
      <c r="BC9" s="14"/>
      <c r="BI9" s="9"/>
      <c r="BJ9" s="10">
        <f>IF(AND(8.25&lt;BH1,BH1&lt;8.75),8.5,0)</f>
        <v>0</v>
      </c>
      <c r="BO9" s="13" t="s">
        <v>285</v>
      </c>
      <c r="BP9" s="85" t="s">
        <v>1893</v>
      </c>
      <c r="BQ9" s="86" t="s">
        <v>1894</v>
      </c>
      <c r="BR9" s="87" t="str">
        <f>VLOOKUP(BQ9,'[1]Sheet2 (2)'!$A$2:$C$2126,3,FALSE)</f>
        <v>11320.510.000.5997.610.110100040116.00</v>
      </c>
      <c r="BS9" s="86" t="s">
        <v>1895</v>
      </c>
      <c r="BT9" s="87" t="str">
        <f>VLOOKUP(BS9,'[1]Sheet2 (2)'!$A$2:$C$2126,3,FALSE)</f>
        <v>40110.698.000.5997.650.000000000000.17</v>
      </c>
      <c r="BU9" s="86" t="s">
        <v>1896</v>
      </c>
      <c r="BV9" s="87" t="str">
        <f>VLOOKUP(BU9,'[1]Sheet2 (2)'!$A$2:$C$2126,3,FALSE)</f>
        <v>30110.684.000.5997.610.000000000000.17</v>
      </c>
      <c r="BW9" s="86" t="s">
        <v>1897</v>
      </c>
      <c r="BX9" s="87" t="str">
        <f>VLOOKUP(BW9,'[1]Sheet2 (2)'!$A$2:$C$2126,3,FALSE)</f>
        <v>30110.502.000.5997.610.000000000000.17</v>
      </c>
      <c r="BY9" s="86" t="s">
        <v>1898</v>
      </c>
      <c r="BZ9" s="87" t="str">
        <f>VLOOKUP(BY9,'[1]Sheet2 (2)'!$A$2:$C$2126,3,FALSE)</f>
        <v>32110.689.000.5997.620.000000000000.17</v>
      </c>
      <c r="CA9" s="86" t="s">
        <v>1899</v>
      </c>
      <c r="CB9" s="87" t="str">
        <f>VLOOKUP(CA9,'[1]Sheet2 (2)'!$A$2:$C$2126,3,FALSE)</f>
        <v>31110.393.316.5997.630.000000000000.17</v>
      </c>
      <c r="CC9" s="86" t="s">
        <v>1900</v>
      </c>
      <c r="CD9" s="87" t="str">
        <f>VLOOKUP(CC9,'[1]Sheet2 (2)'!$A$2:$C$2126,3,FALSE)</f>
        <v>20110.694.000.5997.610.000000000000.17</v>
      </c>
      <c r="CE9" s="86" t="s">
        <v>1901</v>
      </c>
      <c r="CF9" s="87" t="str">
        <f>VLOOKUP(CE9,'[1]Sheet2 (2)'!$A$2:$C$2126,3,FALSE)</f>
        <v>10110.999.000.5996.000.000000000000.17</v>
      </c>
      <c r="CG9" s="86" t="s">
        <v>1902</v>
      </c>
      <c r="CH9" s="87" t="str">
        <f>VLOOKUP(CG9,'[1]Sheet2 (2)'!$A$2:$C$2126,3,FALSE)</f>
        <v>81110.698.000.5997.650.000000000000.17</v>
      </c>
      <c r="CI9" s="86" t="s">
        <v>1903</v>
      </c>
      <c r="CJ9" s="87" t="str">
        <f>VLOOKUP(CI9,'[1]Sheet2 (2)'!$A$2:$C$2126,3,FALSE)</f>
        <v>84110.642.000.5997.510.000000000000.17</v>
      </c>
      <c r="CK9" s="86" t="s">
        <v>1904</v>
      </c>
      <c r="CL9" s="87" t="str">
        <f>VLOOKUP(CK9,'[1]Sheet2 (2)'!$A$2:$C$2126,3,FALSE)</f>
        <v>86110.698.000.5997.650.000000000000.17</v>
      </c>
      <c r="CM9" s="86" t="s">
        <v>1905</v>
      </c>
      <c r="CN9" s="87" t="str">
        <f>VLOOKUP(CM9,'[1]Sheet2 (2)'!$A$2:$C$2126,3,FALSE)</f>
        <v>83110.698.000.5997.650.000000000000.17</v>
      </c>
      <c r="CO9" s="86" t="s">
        <v>1906</v>
      </c>
      <c r="CP9" s="87" t="str">
        <f>VLOOKUP(CO9,'[1]Sheet2 (2)'!$A$2:$C$2126,3,FALSE)</f>
        <v>50110.603.000.5997.610.000000000000.17</v>
      </c>
      <c r="CQ9" s="86" t="s">
        <v>1907</v>
      </c>
      <c r="CR9" s="87" t="str">
        <f>VLOOKUP(CQ9,'[1]Sheet2 (2)'!$A$2:$C$2126,3,FALSE)</f>
        <v>60110.693.000.5997.610.000000000000.17</v>
      </c>
      <c r="CS9" s="86" t="s">
        <v>1908</v>
      </c>
      <c r="CT9" s="87" t="str">
        <f>VLOOKUP(CS9,'[1]Sheet2 (2)'!$A$2:$C$2126,3,FALSE)</f>
        <v>85110.696.282.5997.610.000000000000.17</v>
      </c>
      <c r="CU9" s="86" t="s">
        <v>1909</v>
      </c>
      <c r="CV9" s="87" t="str">
        <f>VLOOKUP(CU9,'[1]Sheet2 (2)'!$A$2:$C$2126,3,FALSE)</f>
        <v>82110.642.000.5997.510.000000000000.17</v>
      </c>
      <c r="CW9" s="86" t="s">
        <v>1910</v>
      </c>
      <c r="CX9" s="87" t="str">
        <f>VLOOKUP(CW9,'[1]Sheet2 (2)'!$A$2:$C$2126,3,FALSE)</f>
        <v>01110.681.000.5997.610.000000000000.17</v>
      </c>
      <c r="CY9" s="86" t="s">
        <v>1911</v>
      </c>
      <c r="CZ9" s="87" t="str">
        <f>VLOOKUP(CY9,'[1]Sheet2 (2)'!$A$2:$C$2126,3,FALSE)</f>
        <v>01110.999.000.5996.000.000000000000.17</v>
      </c>
      <c r="DB9" s="86" t="s">
        <v>1910</v>
      </c>
      <c r="DC9" s="87" t="str">
        <f>VLOOKUP(DB9,'[1]Sheet2 (2)'!$A$2:$C$2126,3,FALSE)</f>
        <v>01110.681.000.5997.610.000000000000.17</v>
      </c>
      <c r="DD9" s="87" t="s">
        <v>4881</v>
      </c>
      <c r="DE9" s="87" t="s">
        <v>4882</v>
      </c>
      <c r="DF9" s="84" t="s">
        <v>1777</v>
      </c>
      <c r="DG9" t="str">
        <f t="shared" si="0"/>
        <v>5997</v>
      </c>
      <c r="DH9" t="s">
        <v>1778</v>
      </c>
      <c r="DI9" t="str">
        <f t="shared" si="1"/>
        <v>110.681</v>
      </c>
      <c r="DJ9" t="str">
        <f t="shared" si="2"/>
        <v/>
      </c>
      <c r="DK9" s="86" t="s">
        <v>1910</v>
      </c>
      <c r="DL9" t="s">
        <v>4881</v>
      </c>
      <c r="DM9" t="s">
        <v>4882</v>
      </c>
      <c r="DN9" t="str">
        <f t="shared" si="3"/>
        <v>.610.000000000000.</v>
      </c>
      <c r="DV9" t="s">
        <v>5925</v>
      </c>
      <c r="DW9">
        <v>10</v>
      </c>
      <c r="EC9" t="s">
        <v>5925</v>
      </c>
      <c r="ED9">
        <v>10</v>
      </c>
    </row>
    <row r="10" spans="1:134" ht="40.5" customHeight="1" x14ac:dyDescent="0.35">
      <c r="A10" s="240" t="s">
        <v>210</v>
      </c>
      <c r="B10" s="241"/>
      <c r="C10" s="241"/>
      <c r="D10" s="242"/>
      <c r="E10" s="266" t="s">
        <v>233</v>
      </c>
      <c r="F10" s="221"/>
      <c r="G10" s="221"/>
      <c r="H10" s="92"/>
      <c r="I10" s="93"/>
      <c r="J10" s="93" t="s">
        <v>211</v>
      </c>
      <c r="K10" s="93"/>
      <c r="L10" s="92"/>
      <c r="M10" s="221" t="s">
        <v>1729</v>
      </c>
      <c r="N10" s="221"/>
      <c r="O10" s="221"/>
      <c r="P10" s="221"/>
      <c r="Q10" s="221"/>
      <c r="R10" s="274"/>
      <c r="S10" s="275"/>
      <c r="T10" s="220"/>
      <c r="U10" s="220"/>
      <c r="V10" s="220"/>
      <c r="W10" s="220"/>
      <c r="X10" s="296"/>
      <c r="Y10" s="296"/>
      <c r="Z10" s="296"/>
      <c r="AA10" s="297"/>
      <c r="AB10" s="257"/>
      <c r="AC10" s="258"/>
      <c r="AD10" s="258"/>
      <c r="AE10" s="259"/>
      <c r="AJ10" s="58" t="s">
        <v>370</v>
      </c>
      <c r="AK10" s="13" t="s">
        <v>1683</v>
      </c>
      <c r="AM10" s="5" t="s">
        <v>285</v>
      </c>
      <c r="AN10" s="16"/>
      <c r="AO10" s="13" t="s">
        <v>289</v>
      </c>
      <c r="AP10" s="13"/>
      <c r="AQ10" t="s">
        <v>982</v>
      </c>
      <c r="AR10" s="13"/>
      <c r="AS10" s="20" t="s">
        <v>286</v>
      </c>
      <c r="AT10" s="20"/>
      <c r="AX10" s="17"/>
      <c r="AY10" s="17" t="s">
        <v>292</v>
      </c>
      <c r="AZ10" s="13" t="s">
        <v>293</v>
      </c>
      <c r="BA10" s="13"/>
      <c r="BC10" s="17"/>
      <c r="BE10" s="21"/>
      <c r="BI10" s="9"/>
      <c r="BJ10" s="10">
        <f>IF(AND(7.75&lt;BH1,BH1&lt;8.25),8,0)</f>
        <v>0</v>
      </c>
      <c r="BO10" s="13" t="s">
        <v>290</v>
      </c>
      <c r="BP10" s="85" t="s">
        <v>1912</v>
      </c>
      <c r="BQ10" s="86" t="s">
        <v>1913</v>
      </c>
      <c r="BR10" s="87" t="str">
        <f>VLOOKUP(BQ10,'[1]Sheet2 (2)'!$A$2:$C$2126,3,FALSE)</f>
        <v>11110.999.000.5996.000.000000000000.17</v>
      </c>
      <c r="BS10" s="86" t="s">
        <v>1914</v>
      </c>
      <c r="BT10" s="87" t="str">
        <f>VLOOKUP(BS10,'[1]Sheet2 (2)'!$A$2:$C$2126,3,FALSE)</f>
        <v>40110.698.000.5997.650.000000000000.17</v>
      </c>
      <c r="BU10" s="86" t="s">
        <v>1915</v>
      </c>
      <c r="BV10" s="87" t="str">
        <f>VLOOKUP(BU10,'[1]Sheet2 (2)'!$A$2:$C$2126,3,FALSE)</f>
        <v>30110.693.000.5997.630.000000000000.17</v>
      </c>
      <c r="BW10" s="86" t="s">
        <v>1916</v>
      </c>
      <c r="BX10" s="87" t="str">
        <f>VLOOKUP(BW10,'[1]Sheet2 (2)'!$A$2:$C$2126,3,FALSE)</f>
        <v>30110.502.000.5997.610.000000000000.17</v>
      </c>
      <c r="BY10" s="86" t="s">
        <v>1917</v>
      </c>
      <c r="BZ10" s="87" t="str">
        <f>VLOOKUP(BY10,'[1]Sheet2 (2)'!$A$2:$C$2126,3,FALSE)</f>
        <v>32110.689.000.5997.620.000000000000.17</v>
      </c>
      <c r="CA10" s="86" t="s">
        <v>1918</v>
      </c>
      <c r="CB10" s="87" t="str">
        <f>VLOOKUP(CA10,'[1]Sheet2 (2)'!$A$2:$C$2126,3,FALSE)</f>
        <v>31110.695.000.5997.610.000000000000.17</v>
      </c>
      <c r="CC10" s="86" t="s">
        <v>1919</v>
      </c>
      <c r="CD10" s="87" t="str">
        <f>VLOOKUP(CC10,'[1]Sheet2 (2)'!$A$2:$C$2126,3,FALSE)</f>
        <v>20110.694.000.5997.610.000000000000.17</v>
      </c>
      <c r="CE10" s="86" t="s">
        <v>1920</v>
      </c>
      <c r="CF10" s="87" t="str">
        <f>VLOOKUP(CE10,'[1]Sheet2 (2)'!$A$2:$C$2126,3,FALSE)</f>
        <v>12110.633.000.5997.560.000000000000.17</v>
      </c>
      <c r="CG10" s="86" t="s">
        <v>1921</v>
      </c>
      <c r="CH10" s="87" t="str">
        <f>VLOOKUP(CG10,'[1]Sheet2 (2)'!$A$2:$C$2126,3,FALSE)</f>
        <v>81110.698.000.5997.650.000000000000.17</v>
      </c>
      <c r="CI10" s="86" t="s">
        <v>1922</v>
      </c>
      <c r="CJ10" s="87" t="str">
        <f>VLOOKUP(CI10,'[1]Sheet2 (2)'!$A$2:$C$2126,3,FALSE)</f>
        <v>84110.999.000.5996.000.000000000000.17</v>
      </c>
      <c r="CK10" s="86" t="s">
        <v>1923</v>
      </c>
      <c r="CL10" s="87" t="str">
        <f>VLOOKUP(CK10,'[1]Sheet2 (2)'!$A$2:$C$2126,3,FALSE)</f>
        <v>86110.698.000.5997.650.000000000000.17</v>
      </c>
      <c r="CM10" s="86" t="s">
        <v>1924</v>
      </c>
      <c r="CN10" s="87" t="str">
        <f>VLOOKUP(CM10,'[1]Sheet2 (2)'!$A$2:$C$2126,3,FALSE)</f>
        <v>83110.698.000.5997.650.000000000000.17</v>
      </c>
      <c r="CO10" s="86" t="s">
        <v>1925</v>
      </c>
      <c r="CP10" s="87" t="str">
        <f>VLOOKUP(CO10,'[1]Sheet2 (2)'!$A$2:$C$2126,3,FALSE)</f>
        <v>50110.693.000.5997.610.000000000000.17</v>
      </c>
      <c r="CQ10" s="86" t="s">
        <v>1926</v>
      </c>
      <c r="CR10" s="87" t="str">
        <f>VLOOKUP(CQ10,'[1]Sheet2 (2)'!$A$2:$C$2126,3,FALSE)</f>
        <v>60110.698.000.5997.650.000000000000.17</v>
      </c>
      <c r="CS10" s="86" t="s">
        <v>1927</v>
      </c>
      <c r="CT10" s="87" t="str">
        <f>VLOOKUP(CS10,'[1]Sheet2 (2)'!$A$2:$C$2126,3,FALSE)</f>
        <v>85110.696.281.5997.610.000000000000.17</v>
      </c>
      <c r="CU10" s="86" t="s">
        <v>1928</v>
      </c>
      <c r="CV10" s="87" t="str">
        <f>VLOOKUP(CU10,'[1]Sheet2 (2)'!$A$2:$C$2126,3,FALSE)</f>
        <v>82110.694.000.5997.610.000000000000.17</v>
      </c>
      <c r="CW10" s="86" t="s">
        <v>1929</v>
      </c>
      <c r="CX10" s="87" t="str">
        <f>VLOOKUP(CW10,'[1]Sheet2 (2)'!$A$2:$C$2126,3,FALSE)</f>
        <v>01110.681.000.5997.610.000000000000.17</v>
      </c>
      <c r="CY10" s="86" t="s">
        <v>1930</v>
      </c>
      <c r="CZ10" s="87" t="str">
        <f>VLOOKUP(CY10,'[1]Sheet2 (2)'!$A$2:$C$2126,3,FALSE)</f>
        <v>01110.999.000.5996.000.000000000000.17</v>
      </c>
      <c r="DB10" s="86" t="s">
        <v>1929</v>
      </c>
      <c r="DC10" s="87" t="str">
        <f>VLOOKUP(DB10,'[1]Sheet2 (2)'!$A$2:$C$2126,3,FALSE)</f>
        <v>01110.681.000.5997.610.000000000000.17</v>
      </c>
      <c r="DD10" s="87" t="s">
        <v>4881</v>
      </c>
      <c r="DE10" s="87" t="s">
        <v>4882</v>
      </c>
      <c r="DF10" s="84" t="s">
        <v>1777</v>
      </c>
      <c r="DG10" t="str">
        <f t="shared" si="0"/>
        <v>5997</v>
      </c>
      <c r="DH10" t="s">
        <v>1778</v>
      </c>
      <c r="DI10" t="str">
        <f t="shared" si="1"/>
        <v>110.681</v>
      </c>
      <c r="DJ10" t="str">
        <f t="shared" si="2"/>
        <v/>
      </c>
      <c r="DK10" s="86" t="s">
        <v>1929</v>
      </c>
      <c r="DL10" t="s">
        <v>4881</v>
      </c>
      <c r="DM10" t="s">
        <v>4882</v>
      </c>
      <c r="DN10" t="str">
        <f t="shared" si="3"/>
        <v>.610.000000000000.</v>
      </c>
      <c r="DV10" t="s">
        <v>5926</v>
      </c>
      <c r="DW10">
        <v>11</v>
      </c>
      <c r="EC10" t="s">
        <v>5926</v>
      </c>
      <c r="ED10">
        <v>11</v>
      </c>
    </row>
    <row r="11" spans="1:134" ht="40.9" customHeight="1" x14ac:dyDescent="0.35">
      <c r="A11" s="287" t="s">
        <v>212</v>
      </c>
      <c r="B11" s="288"/>
      <c r="C11" s="288"/>
      <c r="D11" s="289"/>
      <c r="E11" s="44" t="s">
        <v>230</v>
      </c>
      <c r="F11" s="44" t="s">
        <v>231</v>
      </c>
      <c r="G11" s="44" t="s">
        <v>232</v>
      </c>
      <c r="H11" s="260"/>
      <c r="I11" s="261"/>
      <c r="J11" s="261"/>
      <c r="K11" s="261"/>
      <c r="L11" s="261"/>
      <c r="M11" s="262"/>
      <c r="N11" s="223" t="s">
        <v>1731</v>
      </c>
      <c r="O11" s="224"/>
      <c r="P11" s="224"/>
      <c r="Q11" s="224"/>
      <c r="R11" s="225"/>
      <c r="S11" s="44" t="s">
        <v>230</v>
      </c>
      <c r="T11" s="114" t="s">
        <v>231</v>
      </c>
      <c r="U11" s="115" t="s">
        <v>232</v>
      </c>
      <c r="V11" s="226"/>
      <c r="W11" s="226"/>
      <c r="X11" s="226"/>
      <c r="Y11" s="226"/>
      <c r="Z11" s="226"/>
      <c r="AA11" s="226"/>
      <c r="AB11" s="248"/>
      <c r="AC11" s="249"/>
      <c r="AD11" s="249"/>
      <c r="AE11" s="250"/>
      <c r="AJ11" s="58" t="s">
        <v>844</v>
      </c>
      <c r="AM11" s="5" t="s">
        <v>5910</v>
      </c>
      <c r="AO11" s="19" t="s">
        <v>294</v>
      </c>
      <c r="AP11" s="13"/>
      <c r="AQ11" t="s">
        <v>983</v>
      </c>
      <c r="AR11" s="13"/>
      <c r="AS11" s="20" t="s">
        <v>291</v>
      </c>
      <c r="AT11" s="20"/>
      <c r="AX11" s="7"/>
      <c r="AY11" s="17" t="s">
        <v>297</v>
      </c>
      <c r="AZ11" s="13" t="s">
        <v>298</v>
      </c>
      <c r="BA11" s="13"/>
      <c r="BC11" s="14"/>
      <c r="BI11" s="9"/>
      <c r="BJ11" s="10">
        <f>IF(AND(7.25&lt;BH1,BH1&lt;7.75),7.5,0)</f>
        <v>0</v>
      </c>
      <c r="BO11" s="13" t="s">
        <v>295</v>
      </c>
      <c r="BP11" s="85" t="s">
        <v>1931</v>
      </c>
      <c r="BQ11" s="86" t="s">
        <v>1932</v>
      </c>
      <c r="BR11" s="87" t="str">
        <f>VLOOKUP(BQ11,'[1]Sheet2 (2)'!$A$2:$C$2126,3,FALSE)</f>
        <v>11320.510.000.5997.610.110100040116.00</v>
      </c>
      <c r="BS11" s="86" t="s">
        <v>1933</v>
      </c>
      <c r="BT11" s="87" t="str">
        <f>VLOOKUP(BS11,'[1]Sheet2 (2)'!$A$2:$C$2126,3,FALSE)</f>
        <v>40110.698.000.5997.650.000000000000.17</v>
      </c>
      <c r="BU11" s="86" t="s">
        <v>1934</v>
      </c>
      <c r="BV11" s="87" t="str">
        <f>VLOOKUP(BU11,'[1]Sheet2 (2)'!$A$2:$C$2126,3,FALSE)</f>
        <v>30110.683.334.5997.640.000000000000.17</v>
      </c>
      <c r="BW11" s="86" t="s">
        <v>1935</v>
      </c>
      <c r="BX11" s="87" t="str">
        <f>VLOOKUP(BW11,'[1]Sheet2 (2)'!$A$2:$C$2126,3,FALSE)</f>
        <v>30110.502.000.5997.610.000000000000.17</v>
      </c>
      <c r="BY11" s="86" t="s">
        <v>1936</v>
      </c>
      <c r="BZ11" s="87" t="str">
        <f>VLOOKUP(BY11,'[1]Sheet2 (2)'!$A$2:$C$2126,3,FALSE)</f>
        <v>32110.689.000.5997.620.000000000000.17</v>
      </c>
      <c r="CA11" s="86" t="s">
        <v>1937</v>
      </c>
      <c r="CB11" s="87" t="str">
        <f>VLOOKUP(CA11,'[1]Sheet2 (2)'!$A$2:$C$2126,3,FALSE)</f>
        <v>31110.695.000.5997.610.000000000000.17</v>
      </c>
      <c r="CC11" s="86" t="s">
        <v>1938</v>
      </c>
      <c r="CD11" s="87" t="str">
        <f>VLOOKUP(CC11,'[1]Sheet2 (2)'!$A$2:$C$2126,3,FALSE)</f>
        <v>20110.604.000.5997.470.000000000000.17</v>
      </c>
      <c r="CE11" s="86" t="s">
        <v>1939</v>
      </c>
      <c r="CF11" s="87" t="str">
        <f>VLOOKUP(CE11,'[1]Sheet2 (2)'!$A$2:$C$2126,3,FALSE)</f>
        <v>12110.634.000.5997.540.000000000000.17</v>
      </c>
      <c r="CG11" s="86" t="s">
        <v>1940</v>
      </c>
      <c r="CH11" s="87" t="str">
        <f>VLOOKUP(CG11,'[1]Sheet2 (2)'!$A$2:$C$2126,3,FALSE)</f>
        <v>81110.698.000.5997.650.000000000000.17</v>
      </c>
      <c r="CI11" s="86" t="s">
        <v>1941</v>
      </c>
      <c r="CJ11" s="87" t="str">
        <f>VLOOKUP(CI11,'[1]Sheet2 (2)'!$A$2:$C$2126,3,FALSE)</f>
        <v>84110.694.000.5997.610.000000000000.17</v>
      </c>
      <c r="CK11" s="86" t="s">
        <v>1942</v>
      </c>
      <c r="CL11" s="87" t="str">
        <f>VLOOKUP(CK11,'[1]Sheet2 (2)'!$A$2:$C$2126,3,FALSE)</f>
        <v>86110.698.000.5997.650.000000000000.17</v>
      </c>
      <c r="CM11" s="86" t="s">
        <v>1943</v>
      </c>
      <c r="CN11" s="87" t="str">
        <f>VLOOKUP(CM11,'[1]Sheet2 (2)'!$A$2:$C$2126,3,FALSE)</f>
        <v>83110.698.000.5997.650.000000000000.17</v>
      </c>
      <c r="CO11" s="86" t="s">
        <v>1944</v>
      </c>
      <c r="CP11" s="87" t="str">
        <f>VLOOKUP(CO11,'[1]Sheet2 (2)'!$A$2:$C$2126,3,FALSE)</f>
        <v>50110.693.000.5997.610.000000000000.17</v>
      </c>
      <c r="CQ11" s="86" t="s">
        <v>1945</v>
      </c>
      <c r="CR11" s="87" t="str">
        <f>VLOOKUP(CQ11,'[1]Sheet2 (2)'!$A$2:$C$2126,3,FALSE)</f>
        <v>60110.621.000.5997.420.000000000000.17</v>
      </c>
      <c r="CS11" s="86" t="s">
        <v>1946</v>
      </c>
      <c r="CT11" s="87" t="str">
        <f>VLOOKUP(CS11,'[1]Sheet2 (2)'!$A$2:$C$2126,3,FALSE)</f>
        <v>85110.693.000.5997.610.000000000000.17</v>
      </c>
      <c r="CU11" s="86" t="s">
        <v>1947</v>
      </c>
      <c r="CV11" s="87" t="str">
        <f>VLOOKUP(CU11,'[1]Sheet2 (2)'!$A$2:$C$2126,3,FALSE)</f>
        <v>82110.388.000.5997.470.000000000000.17</v>
      </c>
      <c r="CW11" s="86" t="s">
        <v>1948</v>
      </c>
      <c r="CX11" s="87" t="str">
        <f>VLOOKUP(CW11,'[1]Sheet2 (2)'!$A$2:$C$2126,3,FALSE)</f>
        <v>01110.681.000.5997.610.000000000000.17</v>
      </c>
      <c r="DB11" s="86" t="s">
        <v>1948</v>
      </c>
      <c r="DC11" s="87" t="str">
        <f>VLOOKUP(DB11,'[1]Sheet2 (2)'!$A$2:$C$2126,3,FALSE)</f>
        <v>01110.681.000.5997.610.000000000000.17</v>
      </c>
      <c r="DD11" s="87" t="s">
        <v>4881</v>
      </c>
      <c r="DE11" s="87" t="s">
        <v>4882</v>
      </c>
      <c r="DF11" s="84" t="s">
        <v>1777</v>
      </c>
      <c r="DG11" t="str">
        <f t="shared" si="0"/>
        <v>5997</v>
      </c>
      <c r="DH11" t="s">
        <v>1778</v>
      </c>
      <c r="DI11" t="str">
        <f t="shared" si="1"/>
        <v>110.681</v>
      </c>
      <c r="DJ11" t="str">
        <f t="shared" si="2"/>
        <v/>
      </c>
      <c r="DK11" s="86" t="s">
        <v>1948</v>
      </c>
      <c r="DL11" t="s">
        <v>4881</v>
      </c>
      <c r="DM11" t="s">
        <v>4882</v>
      </c>
      <c r="DN11" t="str">
        <f t="shared" si="3"/>
        <v>.610.000000000000.</v>
      </c>
      <c r="DV11" t="s">
        <v>5927</v>
      </c>
      <c r="DW11">
        <v>12</v>
      </c>
      <c r="EC11" t="s">
        <v>5927</v>
      </c>
      <c r="ED11">
        <v>12</v>
      </c>
    </row>
    <row r="12" spans="1:134" ht="21" x14ac:dyDescent="0.35">
      <c r="A12" s="230" t="s">
        <v>213</v>
      </c>
      <c r="B12" s="231"/>
      <c r="C12" s="231"/>
      <c r="D12" s="231"/>
      <c r="E12" s="279"/>
      <c r="F12" s="280" t="s">
        <v>214</v>
      </c>
      <c r="G12" s="281"/>
      <c r="H12" s="281"/>
      <c r="I12" s="281"/>
      <c r="J12" s="282"/>
      <c r="K12" s="230" t="s">
        <v>215</v>
      </c>
      <c r="L12" s="231"/>
      <c r="M12" s="231"/>
      <c r="N12" s="231"/>
      <c r="O12" s="231"/>
      <c r="P12" s="94" t="s">
        <v>216</v>
      </c>
      <c r="Q12" s="95"/>
      <c r="R12" s="95"/>
      <c r="S12" s="95"/>
      <c r="T12" s="96"/>
      <c r="U12" s="62" t="s">
        <v>1722</v>
      </c>
      <c r="V12" s="45"/>
      <c r="W12" s="45"/>
      <c r="X12" s="45"/>
      <c r="Y12" s="15"/>
      <c r="Z12" s="15"/>
      <c r="AA12" s="15"/>
      <c r="AB12" s="73" t="s">
        <v>1719</v>
      </c>
      <c r="AC12" s="42"/>
      <c r="AD12" s="43"/>
      <c r="AE12" s="116"/>
      <c r="AJ12" s="58" t="s">
        <v>845</v>
      </c>
      <c r="AM12" s="5" t="s">
        <v>5911</v>
      </c>
      <c r="AO12" s="19" t="s">
        <v>299</v>
      </c>
      <c r="AP12" s="13"/>
      <c r="AQ12" t="s">
        <v>984</v>
      </c>
      <c r="AR12" s="13"/>
      <c r="AS12" s="20" t="s">
        <v>296</v>
      </c>
      <c r="AT12" s="20"/>
      <c r="AX12" s="7"/>
      <c r="AY12" s="13" t="s">
        <v>302</v>
      </c>
      <c r="AZ12" s="13" t="s">
        <v>303</v>
      </c>
      <c r="BA12" s="13"/>
      <c r="BB12" s="14"/>
      <c r="BC12" s="14"/>
      <c r="BI12" s="9"/>
      <c r="BJ12" s="10">
        <f>IF(AND(6.75&lt;BH1,BH1&lt;7.25),7,0)</f>
        <v>0</v>
      </c>
      <c r="BO12" s="13" t="s">
        <v>300</v>
      </c>
      <c r="BP12" s="85" t="s">
        <v>1949</v>
      </c>
      <c r="BQ12" s="86" t="s">
        <v>1950</v>
      </c>
      <c r="BR12" s="87" t="str">
        <f>VLOOKUP(BQ12,'[1]Sheet2 (2)'!$A$2:$C$2126,3,FALSE)</f>
        <v>10110.999.000.5996.000.000000000000.17</v>
      </c>
      <c r="BS12" s="86" t="s">
        <v>1951</v>
      </c>
      <c r="BT12" s="87" t="str">
        <f>VLOOKUP(BS12,'[1]Sheet2 (2)'!$A$2:$C$2126,3,FALSE)</f>
        <v>40110.698.000.5997.650.000000000000.17</v>
      </c>
      <c r="BU12" s="86" t="s">
        <v>1952</v>
      </c>
      <c r="BV12" s="87" t="str">
        <f>VLOOKUP(BU12,'[1]Sheet2 (2)'!$A$2:$C$2126,3,FALSE)</f>
        <v>30110.683.334.5997.640.000000000000.17</v>
      </c>
      <c r="BW12" s="86" t="s">
        <v>1953</v>
      </c>
      <c r="BX12" s="87" t="str">
        <f>VLOOKUP(BW12,'[1]Sheet2 (2)'!$A$2:$C$2126,3,FALSE)</f>
        <v>30110.502.000.5997.610.000000000000.17</v>
      </c>
      <c r="BY12" s="86" t="s">
        <v>1954</v>
      </c>
      <c r="BZ12" s="87" t="str">
        <f>VLOOKUP(BY12,'[1]Sheet2 (2)'!$A$2:$C$2126,3,FALSE)</f>
        <v>32110.689.000.5997.620.000000000000.17</v>
      </c>
      <c r="CA12" s="86" t="s">
        <v>1955</v>
      </c>
      <c r="CB12" s="87" t="str">
        <f>VLOOKUP(CA12,'[1]Sheet2 (2)'!$A$2:$C$2126,3,FALSE)</f>
        <v>31110.695.000.5997.610.000000000000.17</v>
      </c>
      <c r="CC12" s="86" t="s">
        <v>1956</v>
      </c>
      <c r="CD12" s="87" t="str">
        <f>VLOOKUP(CC12,'[1]Sheet2 (2)'!$A$2:$C$2126,3,FALSE)</f>
        <v>20110.604.000.5997.610.000000000000.17</v>
      </c>
      <c r="CE12" s="86" t="s">
        <v>1957</v>
      </c>
      <c r="CF12" s="87" t="str">
        <f>VLOOKUP(CE12,'[1]Sheet2 (2)'!$A$2:$C$2126,3,FALSE)</f>
        <v>10110.999.000.5996.000.000000000000.17</v>
      </c>
      <c r="CG12" s="86" t="s">
        <v>1958</v>
      </c>
      <c r="CH12" s="87" t="str">
        <f>VLOOKUP(CG12,'[1]Sheet2 (2)'!$A$2:$C$2126,3,FALSE)</f>
        <v>81110.698.000.5997.650.000000000000.17</v>
      </c>
      <c r="CI12" s="86" t="s">
        <v>1959</v>
      </c>
      <c r="CJ12" s="87" t="str">
        <f>VLOOKUP(CI12,'[1]Sheet2 (2)'!$A$2:$C$2126,3,FALSE)</f>
        <v>84110.502.000.5997.220.000000000000.17</v>
      </c>
      <c r="CK12" s="86" t="s">
        <v>1960</v>
      </c>
      <c r="CL12" s="87" t="str">
        <f>VLOOKUP(CK12,'[1]Sheet2 (2)'!$A$2:$C$2126,3,FALSE)</f>
        <v>86110.698.000.5997.650.000000000000.17</v>
      </c>
      <c r="CM12" s="86" t="s">
        <v>1961</v>
      </c>
      <c r="CN12" s="87" t="str">
        <f>VLOOKUP(CM12,'[1]Sheet2 (2)'!$A$2:$C$2126,3,FALSE)</f>
        <v>83110.698.000.5997.650.000000000000.17</v>
      </c>
      <c r="CO12" s="86" t="s">
        <v>1962</v>
      </c>
      <c r="CP12" s="87" t="str">
        <f>VLOOKUP(CO12,'[1]Sheet2 (2)'!$A$2:$C$2126,3,FALSE)</f>
        <v>50110.693.000.5997.610.000000000000.17</v>
      </c>
      <c r="CQ12" s="86" t="s">
        <v>1963</v>
      </c>
      <c r="CR12" s="87" t="str">
        <f>VLOOKUP(CQ12,'[1]Sheet2 (2)'!$A$2:$C$2126,3,FALSE)</f>
        <v>60110.683.170.5997.430.000000000000.17</v>
      </c>
      <c r="CS12" s="86" t="s">
        <v>1964</v>
      </c>
      <c r="CT12" s="87" t="str">
        <f>VLOOKUP(CS12,'[1]Sheet2 (2)'!$A$2:$C$2126,3,FALSE)</f>
        <v>85110.999.000.5996.000.000000000000.17</v>
      </c>
      <c r="CU12" s="86" t="s">
        <v>1965</v>
      </c>
      <c r="CV12" s="87" t="str">
        <f>VLOOKUP(CU12,'[1]Sheet2 (2)'!$A$2:$C$2126,3,FALSE)</f>
        <v>82110.613.000.5997.410.000000000000.17</v>
      </c>
      <c r="CW12" s="86" t="s">
        <v>1966</v>
      </c>
      <c r="CX12" s="87" t="str">
        <f>VLOOKUP(CW12,'[1]Sheet2 (2)'!$A$2:$C$2126,3,FALSE)</f>
        <v>02110.685.000.5997.620.000000000000.17</v>
      </c>
      <c r="DB12" s="86" t="s">
        <v>1966</v>
      </c>
      <c r="DC12" s="87" t="str">
        <f>VLOOKUP(DB12,'[1]Sheet2 (2)'!$A$2:$C$2126,3,FALSE)</f>
        <v>02110.685.000.5997.620.000000000000.17</v>
      </c>
      <c r="DD12" s="87" t="s">
        <v>4883</v>
      </c>
      <c r="DE12" s="87" t="s">
        <v>4884</v>
      </c>
      <c r="DF12" s="84" t="s">
        <v>1967</v>
      </c>
      <c r="DG12" t="str">
        <f t="shared" si="0"/>
        <v>5997</v>
      </c>
      <c r="DH12" t="s">
        <v>1778</v>
      </c>
      <c r="DI12" t="str">
        <f t="shared" si="1"/>
        <v>110.685</v>
      </c>
      <c r="DJ12" t="str">
        <f t="shared" si="2"/>
        <v/>
      </c>
      <c r="DK12" s="86" t="s">
        <v>1966</v>
      </c>
      <c r="DL12" t="s">
        <v>4883</v>
      </c>
      <c r="DM12" t="s">
        <v>4884</v>
      </c>
      <c r="DN12" t="str">
        <f t="shared" si="3"/>
        <v>.620.000000000000.</v>
      </c>
      <c r="DV12" t="s">
        <v>5928</v>
      </c>
      <c r="DW12">
        <v>13</v>
      </c>
      <c r="EC12" t="s">
        <v>5928</v>
      </c>
      <c r="ED12">
        <v>13</v>
      </c>
    </row>
    <row r="13" spans="1:134" ht="26.25" customHeight="1" thickBot="1" x14ac:dyDescent="0.4">
      <c r="A13" s="36"/>
      <c r="B13" s="46" t="s">
        <v>1732</v>
      </c>
      <c r="C13" s="47"/>
      <c r="D13" s="35"/>
      <c r="E13" s="48" t="s">
        <v>217</v>
      </c>
      <c r="F13" s="36"/>
      <c r="G13" s="46" t="s">
        <v>1732</v>
      </c>
      <c r="H13" s="47"/>
      <c r="I13" s="35"/>
      <c r="J13" s="48" t="s">
        <v>217</v>
      </c>
      <c r="K13" s="36"/>
      <c r="L13" s="46" t="s">
        <v>1732</v>
      </c>
      <c r="M13" s="47"/>
      <c r="N13" s="35"/>
      <c r="O13" s="46" t="s">
        <v>217</v>
      </c>
      <c r="P13" s="243"/>
      <c r="Q13" s="244"/>
      <c r="R13" s="47"/>
      <c r="S13" s="35"/>
      <c r="T13" s="48" t="s">
        <v>218</v>
      </c>
      <c r="U13" s="235"/>
      <c r="V13" s="236"/>
      <c r="W13" s="236"/>
      <c r="X13" s="236"/>
      <c r="Y13" s="236"/>
      <c r="Z13" s="69"/>
      <c r="AA13" s="69"/>
      <c r="AB13" s="97" t="s">
        <v>1725</v>
      </c>
      <c r="AC13" s="98"/>
      <c r="AD13" s="99"/>
      <c r="AE13" s="117"/>
      <c r="AJ13" s="58" t="s">
        <v>846</v>
      </c>
      <c r="AM13" s="5" t="s">
        <v>5912</v>
      </c>
      <c r="AO13" s="19" t="s">
        <v>304</v>
      </c>
      <c r="AP13" s="13"/>
      <c r="AQ13" t="s">
        <v>985</v>
      </c>
      <c r="AR13" s="13"/>
      <c r="AS13" s="20" t="s">
        <v>301</v>
      </c>
      <c r="AT13" s="20"/>
      <c r="AX13" s="14"/>
      <c r="AY13" s="13" t="s">
        <v>307</v>
      </c>
      <c r="AZ13" s="13" t="s">
        <v>308</v>
      </c>
      <c r="BA13" s="13"/>
      <c r="BI13" s="9"/>
      <c r="BJ13" s="10">
        <f>IF(AND(6.25&lt;BH1,BH1&lt;6.75),6.5,0)</f>
        <v>0</v>
      </c>
      <c r="BO13" s="13" t="s">
        <v>305</v>
      </c>
      <c r="BP13" s="85" t="s">
        <v>1968</v>
      </c>
      <c r="BQ13" s="86" t="s">
        <v>1969</v>
      </c>
      <c r="BR13" s="87" t="str">
        <f>VLOOKUP(BQ13,'[1]Sheet2 (2)'!$A$2:$C$2126,3,FALSE)</f>
        <v>10110.999.000.5996.000.000000000000.17</v>
      </c>
      <c r="BS13" s="86" t="s">
        <v>1970</v>
      </c>
      <c r="BT13" s="87" t="str">
        <f>VLOOKUP(BS13,'[1]Sheet2 (2)'!$A$2:$C$2126,3,FALSE)</f>
        <v>40110.698.000.5997.650.000000000000.17</v>
      </c>
      <c r="BU13" s="86" t="s">
        <v>1971</v>
      </c>
      <c r="BV13" s="87" t="str">
        <f>VLOOKUP(BU13,'[1]Sheet2 (2)'!$A$2:$C$2126,3,FALSE)</f>
        <v>30110.694.000.5997.620.000000000000.17</v>
      </c>
      <c r="BW13" s="86" t="s">
        <v>1972</v>
      </c>
      <c r="BX13" s="87" t="str">
        <f>VLOOKUP(BW13,'[1]Sheet2 (2)'!$A$2:$C$2126,3,FALSE)</f>
        <v>30110.502.000.5997.610.000000000000.17</v>
      </c>
      <c r="BY13" s="86" t="s">
        <v>1973</v>
      </c>
      <c r="BZ13" s="87" t="str">
        <f>VLOOKUP(BY13,'[1]Sheet2 (2)'!$A$2:$C$2126,3,FALSE)</f>
        <v>32110.689.000.5997.620.000000000000.17</v>
      </c>
      <c r="CA13" s="86" t="s">
        <v>1974</v>
      </c>
      <c r="CB13" s="87" t="str">
        <f>VLOOKUP(CA13,'[1]Sheet2 (2)'!$A$2:$C$2126,3,FALSE)</f>
        <v>31110.695.000.5997.610.000000000000.17</v>
      </c>
      <c r="CC13" s="86" t="s">
        <v>1975</v>
      </c>
      <c r="CD13" s="87" t="str">
        <f>VLOOKUP(CC13,'[1]Sheet2 (2)'!$A$2:$C$2126,3,FALSE)</f>
        <v>20110.999.000.5996.000.000000000000.17</v>
      </c>
      <c r="CE13" s="86" t="s">
        <v>1976</v>
      </c>
      <c r="CF13" s="87" t="str">
        <f>VLOOKUP(CE13,'[1]Sheet2 (2)'!$A$2:$C$2126,3,FALSE)</f>
        <v>12110.631.263.5997.510.000000000000.17</v>
      </c>
      <c r="CG13" s="86" t="s">
        <v>1977</v>
      </c>
      <c r="CH13" s="87" t="str">
        <f>VLOOKUP(CG13,'[1]Sheet2 (2)'!$A$2:$C$2126,3,FALSE)</f>
        <v>81110.602.211.5997.450.000000000000.17</v>
      </c>
      <c r="CI13" s="86" t="s">
        <v>1978</v>
      </c>
      <c r="CJ13" s="87" t="str">
        <f>VLOOKUP(CI13,'[1]Sheet2 (2)'!$A$2:$C$2126,3,FALSE)</f>
        <v>84110.693.143.5997.630.000000000000.17</v>
      </c>
      <c r="CK13" s="86" t="s">
        <v>1979</v>
      </c>
      <c r="CL13" s="87" t="str">
        <f>VLOOKUP(CK13,'[1]Sheet2 (2)'!$A$2:$C$2126,3,FALSE)</f>
        <v>86110.698.000.5997.650.000000000000.17</v>
      </c>
      <c r="CM13" s="86" t="s">
        <v>1980</v>
      </c>
      <c r="CN13" s="87" t="str">
        <f>VLOOKUP(CM13,'[1]Sheet2 (2)'!$A$2:$C$2126,3,FALSE)</f>
        <v>83110.694.000.5997.610.000000000000.17</v>
      </c>
      <c r="CO13" s="86" t="s">
        <v>1981</v>
      </c>
      <c r="CP13" s="87" t="str">
        <f>VLOOKUP(CO13,'[1]Sheet2 (2)'!$A$2:$C$2126,3,FALSE)</f>
        <v>50110.693.000.5997.610.000000000000.17</v>
      </c>
      <c r="CQ13" s="86" t="s">
        <v>1982</v>
      </c>
      <c r="CR13" s="87" t="str">
        <f>VLOOKUP(CQ13,'[1]Sheet2 (2)'!$A$2:$C$2126,3,FALSE)</f>
        <v>60110.603.000.5997.610.000000000000.17</v>
      </c>
      <c r="CS13" s="86" t="s">
        <v>1983</v>
      </c>
      <c r="CT13" s="87" t="str">
        <f>VLOOKUP(CS13,'[1]Sheet2 (2)'!$A$2:$C$2126,3,FALSE)</f>
        <v>85110.698.000.5997.650.000000000000.17</v>
      </c>
      <c r="CU13" s="86" t="s">
        <v>1984</v>
      </c>
      <c r="CV13" s="87" t="str">
        <f>VLOOKUP(CU13,'[1]Sheet2 (2)'!$A$2:$C$2126,3,FALSE)</f>
        <v>82110.602.000.5997.430.000000000000.17</v>
      </c>
      <c r="CW13" s="86" t="s">
        <v>1985</v>
      </c>
      <c r="CX13" s="87" t="str">
        <f>VLOOKUP(CW13,'[1]Sheet2 (2)'!$A$2:$C$2126,3,FALSE)</f>
        <v>02110.685.000.5997.620.000000000000.17</v>
      </c>
      <c r="DB13" s="86" t="s">
        <v>1985</v>
      </c>
      <c r="DC13" s="87" t="str">
        <f>VLOOKUP(DB13,'[1]Sheet2 (2)'!$A$2:$C$2126,3,FALSE)</f>
        <v>02110.685.000.5997.620.000000000000.17</v>
      </c>
      <c r="DD13" s="87" t="s">
        <v>4883</v>
      </c>
      <c r="DE13" s="87" t="s">
        <v>4884</v>
      </c>
      <c r="DF13" s="84" t="s">
        <v>1967</v>
      </c>
      <c r="DG13" t="str">
        <f t="shared" si="0"/>
        <v>5997</v>
      </c>
      <c r="DH13" t="s">
        <v>1778</v>
      </c>
      <c r="DI13" t="str">
        <f t="shared" si="1"/>
        <v>110.685</v>
      </c>
      <c r="DJ13" t="str">
        <f t="shared" si="2"/>
        <v/>
      </c>
      <c r="DK13" s="86" t="s">
        <v>1985</v>
      </c>
      <c r="DL13" t="s">
        <v>4883</v>
      </c>
      <c r="DM13" t="s">
        <v>4884</v>
      </c>
      <c r="DN13" t="str">
        <f t="shared" si="3"/>
        <v>.620.000000000000.</v>
      </c>
      <c r="DV13" t="s">
        <v>5929</v>
      </c>
      <c r="DW13">
        <v>14</v>
      </c>
      <c r="EC13" t="s">
        <v>5929</v>
      </c>
      <c r="ED13">
        <v>14</v>
      </c>
    </row>
    <row r="14" spans="1:134" ht="48.75" customHeight="1" thickBot="1" x14ac:dyDescent="0.3">
      <c r="A14" s="222" t="s">
        <v>219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10"/>
      <c r="AJ14" s="58" t="s">
        <v>847</v>
      </c>
      <c r="AM14" s="5" t="s">
        <v>5913</v>
      </c>
      <c r="AO14" s="19" t="s">
        <v>309</v>
      </c>
      <c r="AP14" s="13"/>
      <c r="AQ14" t="s">
        <v>986</v>
      </c>
      <c r="AR14" s="13"/>
      <c r="AS14" s="20" t="s">
        <v>306</v>
      </c>
      <c r="AT14" s="20"/>
      <c r="AX14" s="14"/>
      <c r="AY14" s="13" t="s">
        <v>312</v>
      </c>
      <c r="AZ14" s="13" t="s">
        <v>313</v>
      </c>
      <c r="BI14" s="9"/>
      <c r="BJ14" s="10">
        <f>IF(AND(5.75&lt;BH1,BH1&lt;6.25),6,0)</f>
        <v>0</v>
      </c>
      <c r="BO14" s="13" t="s">
        <v>310</v>
      </c>
      <c r="BP14" s="85" t="s">
        <v>1986</v>
      </c>
      <c r="BQ14" s="86" t="s">
        <v>1987</v>
      </c>
      <c r="BR14" s="87" t="str">
        <f>VLOOKUP(BQ14,'[1]Sheet2 (2)'!$A$2:$C$2126,3,FALSE)</f>
        <v>10110.999.000.5996.000.000000000000.17</v>
      </c>
      <c r="BS14" s="86" t="s">
        <v>1988</v>
      </c>
      <c r="BT14" s="87" t="str">
        <f>VLOOKUP(BS14,'[1]Sheet2 (2)'!$A$2:$C$2126,3,FALSE)</f>
        <v>40110.698.000.5997.650.000000000000.17</v>
      </c>
      <c r="BU14" s="86" t="s">
        <v>1989</v>
      </c>
      <c r="BV14" s="87" t="str">
        <f>VLOOKUP(BU14,'[1]Sheet2 (2)'!$A$2:$C$2126,3,FALSE)</f>
        <v>30110.642.000.5997.510.000000000000.17</v>
      </c>
      <c r="BW14" s="86" t="s">
        <v>1990</v>
      </c>
      <c r="BX14" s="87" t="str">
        <f>VLOOKUP(BW14,'[1]Sheet2 (2)'!$A$2:$C$2126,3,FALSE)</f>
        <v>30110.502.123.5997.220.000000000000.17</v>
      </c>
      <c r="BY14" s="86" t="s">
        <v>1991</v>
      </c>
      <c r="BZ14" s="87" t="str">
        <f>VLOOKUP(BY14,'[1]Sheet2 (2)'!$A$2:$C$2126,3,FALSE)</f>
        <v>32110.689.000.5997.620.000000000000.17</v>
      </c>
      <c r="CA14" s="86" t="s">
        <v>1992</v>
      </c>
      <c r="CB14" s="87" t="str">
        <f>VLOOKUP(CA14,'[1]Sheet2 (2)'!$A$2:$C$2126,3,FALSE)</f>
        <v>31110.695.000.5997.610.000000000000.17</v>
      </c>
      <c r="CC14" s="86" t="s">
        <v>1993</v>
      </c>
      <c r="CD14" s="87" t="str">
        <f>VLOOKUP(CC14,'[1]Sheet2 (2)'!$A$2:$C$2126,3,FALSE)</f>
        <v>20110.692.000.5997.710.000000000000.17</v>
      </c>
      <c r="CE14" s="86" t="s">
        <v>1994</v>
      </c>
      <c r="CF14" s="87" t="str">
        <f>VLOOKUP(CE14,'[1]Sheet2 (2)'!$A$2:$C$2126,3,FALSE)</f>
        <v>10110.999.000.5996.000.000000000000.17</v>
      </c>
      <c r="CG14" s="86" t="s">
        <v>1995</v>
      </c>
      <c r="CH14" s="87" t="str">
        <f>VLOOKUP(CG14,'[1]Sheet2 (2)'!$A$2:$C$2126,3,FALSE)</f>
        <v>81110.602.202.5997.450.000000000000.17</v>
      </c>
      <c r="CI14" s="86" t="s">
        <v>1996</v>
      </c>
      <c r="CJ14" s="87" t="str">
        <f>VLOOKUP(CI14,'[1]Sheet2 (2)'!$A$2:$C$2126,3,FALSE)</f>
        <v>84110.693.333.5997.470.000000000000.17</v>
      </c>
      <c r="CK14" s="86" t="s">
        <v>1997</v>
      </c>
      <c r="CL14" s="87" t="str">
        <f>VLOOKUP(CK14,'[1]Sheet2 (2)'!$A$2:$C$2126,3,FALSE)</f>
        <v>86110.694.000.5997.610.000000000000.17</v>
      </c>
      <c r="CM14" s="86" t="s">
        <v>1998</v>
      </c>
      <c r="CN14" s="87" t="str">
        <f>VLOOKUP(CM14,'[1]Sheet2 (2)'!$A$2:$C$2126,3,FALSE)</f>
        <v>83110.693.000.5997.470.000000000000.17</v>
      </c>
      <c r="CO14" s="86" t="s">
        <v>1999</v>
      </c>
      <c r="CP14" s="87" t="str">
        <f>VLOOKUP(CO14,'[1]Sheet2 (2)'!$A$2:$C$2126,3,FALSE)</f>
        <v>50110.683.000.5997.610.000000000000.17</v>
      </c>
      <c r="CQ14" s="86" t="s">
        <v>2000</v>
      </c>
      <c r="CR14" s="87" t="str">
        <f>VLOOKUP(CQ14,'[1]Sheet2 (2)'!$A$2:$C$2126,3,FALSE)</f>
        <v>60110.999.000.5996.000.000000000000.17</v>
      </c>
      <c r="CS14" s="86" t="s">
        <v>2001</v>
      </c>
      <c r="CT14" s="87" t="str">
        <f>VLOOKUP(CS14,'[1]Sheet2 (2)'!$A$2:$C$2126,3,FALSE)</f>
        <v>85110.698.000.5997.450.000000000000.17</v>
      </c>
      <c r="CU14" s="86" t="s">
        <v>2002</v>
      </c>
      <c r="CV14" s="87" t="str">
        <f>VLOOKUP(CU14,'[1]Sheet2 (2)'!$A$2:$C$2126,3,FALSE)</f>
        <v>82110.999.000.5996.000.000000000000.17</v>
      </c>
      <c r="CW14" s="86" t="s">
        <v>2003</v>
      </c>
      <c r="CX14" s="87" t="str">
        <f>VLOOKUP(CW14,'[1]Sheet2 (2)'!$A$2:$C$2126,3,FALSE)</f>
        <v>02110.685.000.5997.620.000000000000.17</v>
      </c>
      <c r="DB14" s="86" t="s">
        <v>2003</v>
      </c>
      <c r="DC14" s="87" t="str">
        <f>VLOOKUP(DB14,'[1]Sheet2 (2)'!$A$2:$C$2126,3,FALSE)</f>
        <v>02110.685.000.5997.620.000000000000.17</v>
      </c>
      <c r="DD14" s="87" t="s">
        <v>4883</v>
      </c>
      <c r="DE14" s="87" t="s">
        <v>4884</v>
      </c>
      <c r="DF14" s="84" t="s">
        <v>1967</v>
      </c>
      <c r="DG14" t="str">
        <f t="shared" si="0"/>
        <v>5997</v>
      </c>
      <c r="DH14" t="s">
        <v>1778</v>
      </c>
      <c r="DI14" t="str">
        <f t="shared" si="1"/>
        <v>110.685</v>
      </c>
      <c r="DJ14" t="str">
        <f t="shared" si="2"/>
        <v/>
      </c>
      <c r="DK14" s="86" t="s">
        <v>2003</v>
      </c>
      <c r="DL14" t="s">
        <v>4883</v>
      </c>
      <c r="DM14" t="s">
        <v>4884</v>
      </c>
      <c r="DN14" t="str">
        <f t="shared" si="3"/>
        <v>.620.000000000000.</v>
      </c>
      <c r="DV14" t="s">
        <v>5930</v>
      </c>
      <c r="DW14">
        <v>15</v>
      </c>
      <c r="EC14" t="s">
        <v>5930</v>
      </c>
      <c r="ED14">
        <v>15</v>
      </c>
    </row>
    <row r="15" spans="1:134" ht="45.75" customHeight="1" thickBot="1" x14ac:dyDescent="0.45">
      <c r="A15" s="245"/>
      <c r="B15" s="246"/>
      <c r="C15" s="246"/>
      <c r="D15" s="246"/>
      <c r="E15" s="246"/>
      <c r="F15" s="246"/>
      <c r="G15" s="246"/>
      <c r="H15" s="246"/>
      <c r="I15" s="247"/>
      <c r="J15" s="222" t="s">
        <v>220</v>
      </c>
      <c r="K15" s="209"/>
      <c r="L15" s="209"/>
      <c r="M15" s="209"/>
      <c r="N15" s="209"/>
      <c r="O15" s="209"/>
      <c r="P15" s="209"/>
      <c r="Q15" s="209"/>
      <c r="R15" s="209"/>
      <c r="S15" s="210"/>
      <c r="T15" s="209" t="s">
        <v>221</v>
      </c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10"/>
      <c r="AJ15" s="58" t="s">
        <v>848</v>
      </c>
      <c r="AM15" s="5" t="s">
        <v>5914</v>
      </c>
      <c r="AO15" s="19" t="s">
        <v>314</v>
      </c>
      <c r="AP15" s="13"/>
      <c r="AQ15" t="s">
        <v>987</v>
      </c>
      <c r="AR15" s="13"/>
      <c r="AS15" s="20" t="s">
        <v>311</v>
      </c>
      <c r="AT15" s="20"/>
      <c r="AX15" s="14"/>
      <c r="AY15" s="13" t="s">
        <v>317</v>
      </c>
      <c r="AZ15" s="13" t="s">
        <v>318</v>
      </c>
      <c r="BI15" s="9"/>
      <c r="BJ15" s="10">
        <f>IF(AND(5.25&lt;BH1,BH1&lt;5.75),5.5,0)</f>
        <v>0</v>
      </c>
      <c r="BO15" s="13" t="s">
        <v>315</v>
      </c>
      <c r="BP15" s="85" t="s">
        <v>2004</v>
      </c>
      <c r="BQ15" s="86" t="s">
        <v>2005</v>
      </c>
      <c r="BR15" s="87" t="str">
        <f>VLOOKUP(BQ15,'[1]Sheet2 (2)'!$A$2:$C$2126,3,FALSE)</f>
        <v>10110.999.000.5996.000.000000000000.17</v>
      </c>
      <c r="BS15" s="86" t="s">
        <v>2006</v>
      </c>
      <c r="BT15" s="87" t="str">
        <f>VLOOKUP(BS15,'[1]Sheet2 (2)'!$A$2:$C$2126,3,FALSE)</f>
        <v>40110.690.000.5997.620.000000000000.17</v>
      </c>
      <c r="BU15" s="86" t="s">
        <v>2007</v>
      </c>
      <c r="BV15" s="87" t="str">
        <f>VLOOKUP(BU15,'[1]Sheet2 (2)'!$A$2:$C$2126,3,FALSE)</f>
        <v>30110.603.000.5997.610.000000000000.17</v>
      </c>
      <c r="BW15" s="86" t="s">
        <v>2008</v>
      </c>
      <c r="BX15" s="87" t="str">
        <f>VLOOKUP(BW15,'[1]Sheet2 (2)'!$A$2:$C$2126,3,FALSE)</f>
        <v>30110.698.000.5997.650.000000000000.17</v>
      </c>
      <c r="BY15" s="86" t="s">
        <v>2009</v>
      </c>
      <c r="BZ15" s="87" t="str">
        <f>VLOOKUP(BY15,'[1]Sheet2 (2)'!$A$2:$C$2126,3,FALSE)</f>
        <v>32110.689.000.5997.620.000000000000.17</v>
      </c>
      <c r="CA15" s="86" t="s">
        <v>2010</v>
      </c>
      <c r="CB15" s="87" t="str">
        <f>VLOOKUP(CA15,'[1]Sheet2 (2)'!$A$2:$C$2126,3,FALSE)</f>
        <v>31110.695.000.5997.610.000000000000.17</v>
      </c>
      <c r="CC15" s="86" t="s">
        <v>2011</v>
      </c>
      <c r="CD15" s="87" t="str">
        <f>VLOOKUP(CC15,'[1]Sheet2 (2)'!$A$2:$C$2126,3,FALSE)</f>
        <v>20110.642.000.5997.510.000000000000.17</v>
      </c>
      <c r="CE15" s="86" t="s">
        <v>2012</v>
      </c>
      <c r="CF15" s="87" t="str">
        <f>VLOOKUP(CE15,'[1]Sheet2 (2)'!$A$2:$C$2126,3,FALSE)</f>
        <v>10110.999.000.5996.000.000000000000.17</v>
      </c>
      <c r="CG15" s="86" t="s">
        <v>2013</v>
      </c>
      <c r="CH15" s="87" t="str">
        <f>VLOOKUP(CG15,'[1]Sheet2 (2)'!$A$2:$C$2126,3,FALSE)</f>
        <v>81110.602.202.5997.450.000000000000.17</v>
      </c>
      <c r="CI15" s="86" t="s">
        <v>2014</v>
      </c>
      <c r="CJ15" s="87" t="str">
        <f>VLOOKUP(CI15,'[1]Sheet2 (2)'!$A$2:$C$2126,3,FALSE)</f>
        <v>84110.603.000.5997.470.000000000000.17</v>
      </c>
      <c r="CK15" s="86" t="s">
        <v>2015</v>
      </c>
      <c r="CL15" s="87" t="str">
        <f>VLOOKUP(CK15,'[1]Sheet2 (2)'!$A$2:$C$2126,3,FALSE)</f>
        <v>86110.604.000.5997.470.000000000000.17</v>
      </c>
      <c r="CM15" s="86" t="s">
        <v>2016</v>
      </c>
      <c r="CN15" s="87" t="str">
        <f>VLOOKUP(CM15,'[1]Sheet2 (2)'!$A$2:$C$2126,3,FALSE)</f>
        <v>83110.683.000.5997.610.000000000000.17</v>
      </c>
      <c r="CO15" s="86" t="s">
        <v>2017</v>
      </c>
      <c r="CP15" s="87" t="str">
        <f>VLOOKUP(CO15,'[1]Sheet2 (2)'!$A$2:$C$2126,3,FALSE)</f>
        <v>50110.684.000.5997.610.000000000000.17</v>
      </c>
      <c r="CQ15" s="86" t="s">
        <v>2018</v>
      </c>
      <c r="CR15" s="87" t="str">
        <f>VLOOKUP(CQ15,'[1]Sheet2 (2)'!$A$2:$C$2126,3,FALSE)</f>
        <v>60110.388.000.5997.470.000000000000.17</v>
      </c>
      <c r="CS15" s="86" t="s">
        <v>2019</v>
      </c>
      <c r="CT15" s="87" t="str">
        <f>VLOOKUP(CS15,'[1]Sheet2 (2)'!$A$2:$C$2126,3,FALSE)</f>
        <v>85110.698.000.5997.650.000000000000.17</v>
      </c>
      <c r="CU15" s="86" t="s">
        <v>2020</v>
      </c>
      <c r="CV15" s="87" t="str">
        <f>VLOOKUP(CU15,'[1]Sheet2 (2)'!$A$2:$C$2126,3,FALSE)</f>
        <v>82110.334.000.5997.110.000000000000.17</v>
      </c>
      <c r="DB15" s="86" t="s">
        <v>1776</v>
      </c>
      <c r="DC15" s="87" t="str">
        <f>VLOOKUP(DB15,'[1]Sheet2 (2)'!$A$2:$C$2126,3,FALSE)</f>
        <v>05110.863.000.5997.620.000000000000.17</v>
      </c>
      <c r="DD15" s="87" t="s">
        <v>4885</v>
      </c>
      <c r="DE15" s="87" t="s">
        <v>4884</v>
      </c>
      <c r="DF15" s="84" t="s">
        <v>2021</v>
      </c>
      <c r="DG15" t="str">
        <f t="shared" si="0"/>
        <v>5997</v>
      </c>
      <c r="DH15" t="s">
        <v>1778</v>
      </c>
      <c r="DI15" t="str">
        <f t="shared" si="1"/>
        <v>110.863</v>
      </c>
      <c r="DJ15" t="str">
        <f t="shared" si="2"/>
        <v/>
      </c>
      <c r="DK15" s="86" t="s">
        <v>1776</v>
      </c>
      <c r="DL15" t="s">
        <v>4885</v>
      </c>
      <c r="DM15" t="s">
        <v>4884</v>
      </c>
      <c r="DN15" t="str">
        <f t="shared" si="3"/>
        <v>.620.000000000000.</v>
      </c>
      <c r="DV15" t="s">
        <v>5931</v>
      </c>
      <c r="DW15">
        <v>16</v>
      </c>
      <c r="EC15" t="s">
        <v>5931</v>
      </c>
      <c r="ED15">
        <v>16</v>
      </c>
    </row>
    <row r="16" spans="1:134" ht="65.25" customHeight="1" thickBot="1" x14ac:dyDescent="0.3">
      <c r="A16" s="237" t="s">
        <v>1669</v>
      </c>
      <c r="B16" s="233"/>
      <c r="C16" s="233"/>
      <c r="D16" s="233"/>
      <c r="E16" s="233"/>
      <c r="F16" s="233"/>
      <c r="G16" s="233"/>
      <c r="H16" s="233"/>
      <c r="I16" s="234"/>
      <c r="J16" s="188"/>
      <c r="K16" s="189"/>
      <c r="L16" s="189"/>
      <c r="M16" s="189"/>
      <c r="N16" s="189"/>
      <c r="O16" s="189"/>
      <c r="P16" s="189"/>
      <c r="Q16" s="189"/>
      <c r="R16" s="189"/>
      <c r="S16" s="190"/>
      <c r="T16" s="214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6"/>
      <c r="AJ16" s="58" t="s">
        <v>849</v>
      </c>
      <c r="AM16" s="5" t="s">
        <v>5915</v>
      </c>
      <c r="AO16" s="19" t="s">
        <v>319</v>
      </c>
      <c r="AP16" s="13"/>
      <c r="AQ16" t="s">
        <v>988</v>
      </c>
      <c r="AR16" s="13"/>
      <c r="AS16" s="20" t="s">
        <v>316</v>
      </c>
      <c r="AT16" s="20"/>
      <c r="AX16" s="14"/>
      <c r="AY16" s="13" t="s">
        <v>322</v>
      </c>
      <c r="AZ16" s="13" t="s">
        <v>323</v>
      </c>
      <c r="BI16" s="9"/>
      <c r="BJ16" s="10">
        <f>IF(AND(4.75&lt;BH1,BH1&lt;5.25),5,0)</f>
        <v>0</v>
      </c>
      <c r="BO16" s="13" t="s">
        <v>320</v>
      </c>
      <c r="BP16" s="85" t="s">
        <v>2022</v>
      </c>
      <c r="BQ16" s="86" t="s">
        <v>2023</v>
      </c>
      <c r="BR16" s="87" t="str">
        <f>VLOOKUP(BQ16,'[1]Sheet2 (2)'!$A$2:$C$2126,3,FALSE)</f>
        <v>10110.999.000.5996.000.000000000000.17</v>
      </c>
      <c r="BS16" s="86" t="s">
        <v>2024</v>
      </c>
      <c r="BT16" s="87" t="str">
        <f>VLOOKUP(BS16,'[1]Sheet2 (2)'!$A$2:$C$2126,3,FALSE)</f>
        <v>40110.999.000.5996.000.000000000000.17</v>
      </c>
      <c r="BU16" s="86" t="s">
        <v>2025</v>
      </c>
      <c r="BV16" s="87" t="str">
        <f>VLOOKUP(BU16,'[1]Sheet2 (2)'!$A$2:$C$2126,3,FALSE)</f>
        <v>30110.502.000.5997.610.000000000000.17</v>
      </c>
      <c r="BY16" s="86" t="s">
        <v>2026</v>
      </c>
      <c r="BZ16" s="87" t="str">
        <f>VLOOKUP(BY16,'[1]Sheet2 (2)'!$A$2:$C$2126,3,FALSE)</f>
        <v>32110.393.752.5997.630.000000000000.17</v>
      </c>
      <c r="CA16" s="86" t="s">
        <v>2027</v>
      </c>
      <c r="CB16" s="87" t="str">
        <f>VLOOKUP(CA16,'[1]Sheet2 (2)'!$A$2:$C$2126,3,FALSE)</f>
        <v>31110.697.315.5997.630.000000000000.17</v>
      </c>
      <c r="CC16" s="86" t="s">
        <v>2028</v>
      </c>
      <c r="CD16" s="87" t="str">
        <f>VLOOKUP(CC16,'[1]Sheet2 (2)'!$A$2:$C$2126,3,FALSE)</f>
        <v>20110.684.000.5997.610.000000000000.17</v>
      </c>
      <c r="CE16" s="86" t="s">
        <v>2029</v>
      </c>
      <c r="CF16" s="87" t="str">
        <f>VLOOKUP(CE16,'[1]Sheet2 (2)'!$A$2:$C$2126,3,FALSE)</f>
        <v>12110.604.000.5997.470.000000000000.17</v>
      </c>
      <c r="CG16" s="86" t="s">
        <v>2030</v>
      </c>
      <c r="CH16" s="87" t="str">
        <f>VLOOKUP(CG16,'[1]Sheet2 (2)'!$A$2:$C$2126,3,FALSE)</f>
        <v>81110.602.202.5997.450.000000000000.17</v>
      </c>
      <c r="CI16" s="86" t="s">
        <v>2031</v>
      </c>
      <c r="CJ16" s="87" t="str">
        <f>VLOOKUP(CI16,'[1]Sheet2 (2)'!$A$2:$C$2126,3,FALSE)</f>
        <v>84110.693.143.5997.630.000000000000.17</v>
      </c>
      <c r="CK16" s="86" t="s">
        <v>2032</v>
      </c>
      <c r="CL16" s="87" t="str">
        <f>VLOOKUP(CK16,'[1]Sheet2 (2)'!$A$2:$C$2126,3,FALSE)</f>
        <v>86110.388.000.5997.470.000000000000.17</v>
      </c>
      <c r="CM16" s="86" t="s">
        <v>2033</v>
      </c>
      <c r="CN16" s="87" t="str">
        <f>VLOOKUP(CM16,'[1]Sheet2 (2)'!$A$2:$C$2126,3,FALSE)</f>
        <v>83110.388.333.5997.470.000000000000.17</v>
      </c>
      <c r="CO16" s="86" t="s">
        <v>2034</v>
      </c>
      <c r="CP16" s="87" t="str">
        <f>VLOOKUP(CO16,'[1]Sheet2 (2)'!$A$2:$C$2126,3,FALSE)</f>
        <v>50110.698.000.5997.650.000000000000.17</v>
      </c>
      <c r="CQ16" s="86" t="s">
        <v>2035</v>
      </c>
      <c r="CR16" s="87" t="str">
        <f>VLOOKUP(CQ16,'[1]Sheet2 (2)'!$A$2:$C$2126,3,FALSE)</f>
        <v>60110.633.000.5997.560.000000000000.17</v>
      </c>
      <c r="CS16" s="86" t="s">
        <v>2036</v>
      </c>
      <c r="CT16" s="87" t="str">
        <f>VLOOKUP(CS16,'[1]Sheet2 (2)'!$A$2:$C$2126,3,FALSE)</f>
        <v>85110.694.000.5997.610.000000000000.17</v>
      </c>
      <c r="CU16" s="86" t="s">
        <v>2037</v>
      </c>
      <c r="CV16" s="87" t="str">
        <f>VLOOKUP(CU16,'[1]Sheet2 (2)'!$A$2:$C$2126,3,FALSE)</f>
        <v>82110.335.000.5997.110.000000000000.17</v>
      </c>
      <c r="DB16" s="86" t="s">
        <v>1797</v>
      </c>
      <c r="DC16" s="87" t="str">
        <f>VLOOKUP(DB16,'[1]Sheet2 (2)'!$A$2:$C$2126,3,FALSE)</f>
        <v>05110.863.000.5997.620.000000000000.17</v>
      </c>
      <c r="DD16" s="87" t="s">
        <v>4885</v>
      </c>
      <c r="DE16" s="87" t="s">
        <v>4884</v>
      </c>
      <c r="DF16" s="84" t="s">
        <v>2021</v>
      </c>
      <c r="DG16" t="str">
        <f t="shared" si="0"/>
        <v>5997</v>
      </c>
      <c r="DH16" t="s">
        <v>1778</v>
      </c>
      <c r="DI16" t="str">
        <f t="shared" si="1"/>
        <v>110.863</v>
      </c>
      <c r="DJ16" t="str">
        <f t="shared" si="2"/>
        <v/>
      </c>
      <c r="DK16" s="86" t="s">
        <v>1797</v>
      </c>
      <c r="DL16" t="s">
        <v>4885</v>
      </c>
      <c r="DM16" t="s">
        <v>4884</v>
      </c>
      <c r="DN16" t="str">
        <f t="shared" si="3"/>
        <v>.620.000000000000.</v>
      </c>
      <c r="DV16" t="s">
        <v>5932</v>
      </c>
      <c r="DW16">
        <v>17</v>
      </c>
      <c r="EC16" t="s">
        <v>5932</v>
      </c>
      <c r="ED16">
        <v>17</v>
      </c>
    </row>
    <row r="17" spans="1:134" ht="51" customHeight="1" thickBot="1" x14ac:dyDescent="0.3">
      <c r="A17" s="237" t="s">
        <v>1670</v>
      </c>
      <c r="B17" s="233"/>
      <c r="C17" s="233"/>
      <c r="D17" s="233"/>
      <c r="E17" s="233"/>
      <c r="F17" s="233"/>
      <c r="G17" s="233"/>
      <c r="H17" s="233"/>
      <c r="I17" s="234"/>
      <c r="J17" s="188"/>
      <c r="K17" s="189"/>
      <c r="L17" s="189"/>
      <c r="M17" s="189"/>
      <c r="N17" s="189"/>
      <c r="O17" s="189"/>
      <c r="P17" s="189"/>
      <c r="Q17" s="189"/>
      <c r="R17" s="189"/>
      <c r="S17" s="190"/>
      <c r="T17" s="214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6"/>
      <c r="AJ17" s="58" t="s">
        <v>850</v>
      </c>
      <c r="AM17" s="5" t="s">
        <v>5916</v>
      </c>
      <c r="AO17" s="19" t="s">
        <v>324</v>
      </c>
      <c r="AP17" s="13"/>
      <c r="AQ17" t="s">
        <v>989</v>
      </c>
      <c r="AR17" s="13"/>
      <c r="AS17" s="20" t="s">
        <v>321</v>
      </c>
      <c r="AT17" s="20"/>
      <c r="AX17" s="14"/>
      <c r="AY17" s="13" t="s">
        <v>327</v>
      </c>
      <c r="AZ17" s="13" t="s">
        <v>328</v>
      </c>
      <c r="BI17" s="9"/>
      <c r="BJ17" s="10">
        <f>IF(AND(4.25&lt;BH1,BH1&lt;4.75),4.5,0)</f>
        <v>0</v>
      </c>
      <c r="BO17" s="13" t="s">
        <v>325</v>
      </c>
      <c r="BP17" s="85" t="s">
        <v>2038</v>
      </c>
      <c r="BQ17" s="86" t="s">
        <v>2039</v>
      </c>
      <c r="BR17" s="87" t="str">
        <f>VLOOKUP(BQ17,'[1]Sheet2 (2)'!$A$2:$C$2126,3,FALSE)</f>
        <v>10110.999.000.5996.000.000000000000.17</v>
      </c>
      <c r="BS17" s="86" t="s">
        <v>2040</v>
      </c>
      <c r="BT17" s="87" t="str">
        <f>VLOOKUP(BS17,'[1]Sheet2 (2)'!$A$2:$C$2126,3,FALSE)</f>
        <v>40110.524.000.5997.210.000000000000.17</v>
      </c>
      <c r="BU17" s="86" t="s">
        <v>1762</v>
      </c>
      <c r="BV17" s="87" t="str">
        <f>VLOOKUP(BU17,'[1]Sheet2 (2)'!$A$2:$C$2126,3,FALSE)</f>
        <v>30110.502.000.5997.610.000000000000.17</v>
      </c>
      <c r="BY17" s="86" t="s">
        <v>2041</v>
      </c>
      <c r="BZ17" s="87" t="str">
        <f>VLOOKUP(BY17,'[1]Sheet2 (2)'!$A$2:$C$2126,3,FALSE)</f>
        <v>32110.393.752.5997.630.000000000000.17</v>
      </c>
      <c r="CA17" s="86" t="s">
        <v>2042</v>
      </c>
      <c r="CB17" s="87" t="str">
        <f>VLOOKUP(CA17,'[1]Sheet2 (2)'!$A$2:$C$2126,3,FALSE)</f>
        <v>31110.393.746.5997.610.000000000000.17</v>
      </c>
      <c r="CC17" s="86" t="s">
        <v>2043</v>
      </c>
      <c r="CD17" s="87" t="str">
        <f>VLOOKUP(CC17,'[1]Sheet2 (2)'!$A$2:$C$2126,3,FALSE)</f>
        <v>20110.686.000.5997.780.000000000000.17</v>
      </c>
      <c r="CE17" s="86" t="s">
        <v>2044</v>
      </c>
      <c r="CF17" s="87" t="str">
        <f>VLOOKUP(CE17,'[1]Sheet2 (2)'!$A$2:$C$2126,3,FALSE)</f>
        <v>12110.631.268.5997.510.000000000000.17</v>
      </c>
      <c r="CG17" s="86" t="s">
        <v>2045</v>
      </c>
      <c r="CH17" s="87" t="str">
        <f>VLOOKUP(CG17,'[1]Sheet2 (2)'!$A$2:$C$2126,3,FALSE)</f>
        <v>81110.602.202.5997.450.000000000000.17</v>
      </c>
      <c r="CI17" s="86" t="s">
        <v>2046</v>
      </c>
      <c r="CJ17" s="87" t="str">
        <f>VLOOKUP(CI17,'[1]Sheet2 (2)'!$A$2:$C$2126,3,FALSE)</f>
        <v>84110.693.143.5997.630.000000000000.17</v>
      </c>
      <c r="CK17" s="86" t="s">
        <v>2047</v>
      </c>
      <c r="CL17" s="87" t="str">
        <f>VLOOKUP(CK17,'[1]Sheet2 (2)'!$A$2:$C$2126,3,FALSE)</f>
        <v>86110.165.000.5997.130.000000000000.17</v>
      </c>
      <c r="CM17" s="86" t="s">
        <v>2048</v>
      </c>
      <c r="CN17" s="87" t="str">
        <f>VLOOKUP(CM17,'[1]Sheet2 (2)'!$A$2:$C$2126,3,FALSE)</f>
        <v>83110.999.000.5996.000.000000000000.17</v>
      </c>
      <c r="CO17" s="86" t="s">
        <v>2049</v>
      </c>
      <c r="CP17" s="87" t="str">
        <f>VLOOKUP(CO17,'[1]Sheet2 (2)'!$A$2:$C$2126,3,FALSE)</f>
        <v>50110.698.000.5997.650.000000000000.17</v>
      </c>
      <c r="CQ17" s="86" t="s">
        <v>2050</v>
      </c>
      <c r="CR17" s="87" t="str">
        <f>VLOOKUP(CQ17,'[1]Sheet2 (2)'!$A$2:$C$2126,3,FALSE)</f>
        <v>60110.388.000.5997.470.000000000000.17</v>
      </c>
      <c r="CS17" s="86" t="s">
        <v>2051</v>
      </c>
      <c r="CT17" s="87" t="str">
        <f>VLOOKUP(CS17,'[1]Sheet2 (2)'!$A$2:$C$2126,3,FALSE)</f>
        <v>85110.576.000.5997.460.000000000000.17</v>
      </c>
      <c r="CU17" s="86" t="s">
        <v>2052</v>
      </c>
      <c r="CV17" s="87" t="str">
        <f>VLOOKUP(CU17,'[1]Sheet2 (2)'!$A$2:$C$2126,3,FALSE)</f>
        <v>82110.336.000.5997.110.000000000000.17</v>
      </c>
      <c r="DB17" s="86" t="s">
        <v>1816</v>
      </c>
      <c r="DC17" s="87" t="str">
        <f>VLOOKUP(DB17,'[1]Sheet2 (2)'!$A$2:$C$2126,3,FALSE)</f>
        <v>05110.863.000.5997.620.000000000000.17</v>
      </c>
      <c r="DD17" s="87" t="s">
        <v>4885</v>
      </c>
      <c r="DE17" s="87" t="s">
        <v>4884</v>
      </c>
      <c r="DF17" s="84" t="s">
        <v>2021</v>
      </c>
      <c r="DG17" t="str">
        <f t="shared" si="0"/>
        <v>5997</v>
      </c>
      <c r="DH17" t="s">
        <v>1778</v>
      </c>
      <c r="DI17" t="str">
        <f t="shared" si="1"/>
        <v>110.863</v>
      </c>
      <c r="DJ17" t="str">
        <f t="shared" si="2"/>
        <v/>
      </c>
      <c r="DK17" s="86" t="s">
        <v>1816</v>
      </c>
      <c r="DL17" t="s">
        <v>4885</v>
      </c>
      <c r="DM17" t="s">
        <v>4884</v>
      </c>
      <c r="DN17" t="str">
        <f t="shared" si="3"/>
        <v>.620.000000000000.</v>
      </c>
      <c r="DV17" t="s">
        <v>5933</v>
      </c>
      <c r="DW17">
        <v>18</v>
      </c>
      <c r="EC17" t="s">
        <v>5933</v>
      </c>
      <c r="ED17">
        <v>18</v>
      </c>
    </row>
    <row r="18" spans="1:134" ht="51" customHeight="1" thickBot="1" x14ac:dyDescent="0.3">
      <c r="A18" s="237" t="s">
        <v>1727</v>
      </c>
      <c r="B18" s="298"/>
      <c r="C18" s="298"/>
      <c r="D18" s="298"/>
      <c r="E18" s="298"/>
      <c r="F18" s="298"/>
      <c r="G18" s="298"/>
      <c r="H18" s="298"/>
      <c r="I18" s="299"/>
      <c r="J18" s="238" t="str">
        <f>IFERROR(VLOOKUP(J17,$DK$2:$DM$2125,2,FALSE),"")</f>
        <v/>
      </c>
      <c r="K18" s="239"/>
      <c r="L18" s="239"/>
      <c r="M18" s="239"/>
      <c r="N18" s="148"/>
      <c r="O18" s="239" t="str">
        <f>IFERROR(VLOOKUP(J17,$DK2:$DN$2125,4,FALSE),"")</f>
        <v/>
      </c>
      <c r="P18" s="239"/>
      <c r="Q18" s="239"/>
      <c r="R18" s="239"/>
      <c r="S18" s="151" t="str">
        <f>IF(O18="N/A","",IF(O18="","",DS18))</f>
        <v/>
      </c>
      <c r="T18" s="286" t="str">
        <f>IFERROR(VLOOKUP(T17,$DK$2:$DM$2125,2,FALSE),"")</f>
        <v/>
      </c>
      <c r="U18" s="208"/>
      <c r="V18" s="208"/>
      <c r="W18" s="207"/>
      <c r="X18" s="207"/>
      <c r="Y18" s="208" t="str">
        <f>IFERROR(VLOOKUP(T17,$DK$2:$DN$2125,4,FALSE),"")</f>
        <v/>
      </c>
      <c r="Z18" s="208"/>
      <c r="AA18" s="208"/>
      <c r="AB18" s="208"/>
      <c r="AC18" s="208"/>
      <c r="AD18" s="208"/>
      <c r="AE18" s="150" t="str">
        <f>IF(Y18="N/A","",IF(Y18="","",DZ18))</f>
        <v/>
      </c>
      <c r="AJ18" s="58" t="s">
        <v>851</v>
      </c>
      <c r="AM18" s="5" t="s">
        <v>1689</v>
      </c>
      <c r="AO18" s="13" t="s">
        <v>329</v>
      </c>
      <c r="AP18" s="13"/>
      <c r="AQ18" t="s">
        <v>990</v>
      </c>
      <c r="AR18" s="13"/>
      <c r="AS18" s="20" t="s">
        <v>326</v>
      </c>
      <c r="AT18" s="20"/>
      <c r="AX18" s="14"/>
      <c r="AY18" s="13" t="s">
        <v>332</v>
      </c>
      <c r="AZ18" s="13" t="s">
        <v>333</v>
      </c>
      <c r="BI18" s="9"/>
      <c r="BJ18" s="10">
        <f>IF(AND(3.75&lt;BH1,BH1&lt;4.25),4,0)</f>
        <v>0</v>
      </c>
      <c r="BO18" s="13" t="s">
        <v>330</v>
      </c>
      <c r="BP18" s="85" t="s">
        <v>2053</v>
      </c>
      <c r="BS18" s="86" t="s">
        <v>2054</v>
      </c>
      <c r="BT18" s="87" t="str">
        <f>VLOOKUP(BS18,'[1]Sheet2 (2)'!$A$2:$C$2126,3,FALSE)</f>
        <v>40110.524.000.5997.210.000000000000.17</v>
      </c>
      <c r="BU18" s="86" t="s">
        <v>1783</v>
      </c>
      <c r="BV18" s="87" t="str">
        <f>VLOOKUP(BU18,'[1]Sheet2 (2)'!$A$2:$C$2126,3,FALSE)</f>
        <v>30110.502.000.5997.610.000000000000.17</v>
      </c>
      <c r="BY18" s="86" t="s">
        <v>2055</v>
      </c>
      <c r="BZ18" s="87" t="str">
        <f>VLOOKUP(BY18,'[1]Sheet2 (2)'!$A$2:$C$2126,3,FALSE)</f>
        <v>32110.393.752.5997.630.000000000000.17</v>
      </c>
      <c r="CA18" s="86" t="s">
        <v>2056</v>
      </c>
      <c r="CB18" s="87" t="str">
        <f>VLOOKUP(CA18,'[1]Sheet2 (2)'!$A$2:$C$2126,3,FALSE)</f>
        <v>31110.602.000.5997.310.000000000000.17</v>
      </c>
      <c r="CC18" s="86" t="s">
        <v>2057</v>
      </c>
      <c r="CD18" s="87" t="str">
        <f>VLOOKUP(CC18,'[1]Sheet2 (2)'!$A$2:$C$2126,3,FALSE)</f>
        <v>20110.697.000.5997.630.000000000000.17</v>
      </c>
      <c r="CE18" s="86" t="s">
        <v>2058</v>
      </c>
      <c r="CF18" s="87" t="str">
        <f>VLOOKUP(CE18,'[1]Sheet2 (2)'!$A$2:$C$2126,3,FALSE)</f>
        <v>10110.601.000.5997.610.000000000000.17</v>
      </c>
      <c r="CG18" s="86" t="s">
        <v>2059</v>
      </c>
      <c r="CH18" s="87" t="str">
        <f>VLOOKUP(CG18,'[1]Sheet2 (2)'!$A$2:$C$2126,3,FALSE)</f>
        <v>81110.693.000.5997.630.000000000000.17</v>
      </c>
      <c r="CI18" s="86" t="s">
        <v>2060</v>
      </c>
      <c r="CJ18" s="87" t="str">
        <f>VLOOKUP(CI18,'[1]Sheet2 (2)'!$A$2:$C$2126,3,FALSE)</f>
        <v>84110.999.000.5996.000.000000000000.17</v>
      </c>
      <c r="CK18" s="86" t="s">
        <v>2061</v>
      </c>
      <c r="CL18" s="87" t="str">
        <f>VLOOKUP(CK18,'[1]Sheet2 (2)'!$A$2:$C$2126,3,FALSE)</f>
        <v>86110.165.000.5997.130.000000000000.17</v>
      </c>
      <c r="CM18" s="86" t="s">
        <v>2062</v>
      </c>
      <c r="CN18" s="87" t="str">
        <f>VLOOKUP(CM18,'[1]Sheet2 (2)'!$A$2:$C$2126,3,FALSE)</f>
        <v>83110.683.000.5997.610.000000000000.17</v>
      </c>
      <c r="CO18" s="86" t="s">
        <v>2063</v>
      </c>
      <c r="CP18" s="87" t="str">
        <f>VLOOKUP(CO18,'[1]Sheet2 (2)'!$A$2:$C$2126,3,FALSE)</f>
        <v>50110.698.000.5997.650.000000000000.17</v>
      </c>
      <c r="CQ18" s="86" t="s">
        <v>2064</v>
      </c>
      <c r="CR18" s="87" t="str">
        <f>VLOOKUP(CQ18,'[1]Sheet2 (2)'!$A$2:$C$2126,3,FALSE)</f>
        <v>60110.388.204.5997.110.000000000000.17</v>
      </c>
      <c r="CS18" s="86" t="s">
        <v>2065</v>
      </c>
      <c r="CT18" s="87" t="str">
        <f>VLOOKUP(CS18,'[1]Sheet2 (2)'!$A$2:$C$2126,3,FALSE)</f>
        <v>85110.683.333.5997.610.000000000000.17</v>
      </c>
      <c r="CU18" s="86" t="s">
        <v>2066</v>
      </c>
      <c r="CV18" s="87" t="str">
        <f>VLOOKUP(CU18,'[1]Sheet2 (2)'!$A$2:$C$2126,3,FALSE)</f>
        <v>82110.338.000.5997.110.000000000000.17</v>
      </c>
      <c r="DB18" s="86" t="s">
        <v>1835</v>
      </c>
      <c r="DC18" s="87" t="str">
        <f>VLOOKUP(DB18,'[1]Sheet2 (2)'!$A$2:$C$2126,3,FALSE)</f>
        <v>05110.863.000.5997.620.000000000000.17</v>
      </c>
      <c r="DD18" s="87" t="s">
        <v>4885</v>
      </c>
      <c r="DE18" s="87" t="s">
        <v>4884</v>
      </c>
      <c r="DF18" s="84" t="s">
        <v>2021</v>
      </c>
      <c r="DG18" t="str">
        <f t="shared" si="0"/>
        <v>5997</v>
      </c>
      <c r="DH18" t="s">
        <v>1778</v>
      </c>
      <c r="DI18" t="str">
        <f t="shared" si="1"/>
        <v>110.863</v>
      </c>
      <c r="DJ18" t="str">
        <f t="shared" si="2"/>
        <v/>
      </c>
      <c r="DK18" s="86" t="s">
        <v>1835</v>
      </c>
      <c r="DL18" t="s">
        <v>4885</v>
      </c>
      <c r="DM18" t="s">
        <v>4884</v>
      </c>
      <c r="DN18" t="str">
        <f t="shared" si="3"/>
        <v>.620.000000000000.</v>
      </c>
      <c r="DR18" t="str">
        <f>MID(J18,3,3)</f>
        <v/>
      </c>
      <c r="DS18" t="str">
        <f>IF(DR18="110",DT18,"00")</f>
        <v>00</v>
      </c>
      <c r="DT18" t="str">
        <f>IFERROR(VLOOKUP(D6,DV7:DW41,2,FALSE),"00")</f>
        <v>00</v>
      </c>
      <c r="DV18" t="s">
        <v>5934</v>
      </c>
      <c r="DW18">
        <v>19</v>
      </c>
      <c r="DY18" t="str">
        <f>MID(T18,3,3)</f>
        <v/>
      </c>
      <c r="DZ18" t="str">
        <f>IF(DY18="110",EA18,"00")</f>
        <v>00</v>
      </c>
      <c r="EA18" t="str">
        <f>IFERROR(VLOOKUP(D6,EC7:ED41,2,FALSE),"00")</f>
        <v>00</v>
      </c>
      <c r="EC18" t="s">
        <v>5934</v>
      </c>
      <c r="ED18">
        <v>19</v>
      </c>
    </row>
    <row r="19" spans="1:134" ht="41.25" customHeight="1" thickBot="1" x14ac:dyDescent="0.3">
      <c r="A19" s="232" t="s">
        <v>1671</v>
      </c>
      <c r="B19" s="233"/>
      <c r="C19" s="233"/>
      <c r="D19" s="233"/>
      <c r="E19" s="233"/>
      <c r="F19" s="233"/>
      <c r="G19" s="233"/>
      <c r="H19" s="233"/>
      <c r="I19" s="234"/>
      <c r="J19" s="188"/>
      <c r="K19" s="189"/>
      <c r="L19" s="189"/>
      <c r="M19" s="189"/>
      <c r="N19" s="189"/>
      <c r="O19" s="189"/>
      <c r="P19" s="189"/>
      <c r="Q19" s="189"/>
      <c r="R19" s="189"/>
      <c r="S19" s="190"/>
      <c r="T19" s="214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6"/>
      <c r="AJ19" s="58" t="s">
        <v>852</v>
      </c>
      <c r="AO19" s="13" t="s">
        <v>334</v>
      </c>
      <c r="AP19" s="13"/>
      <c r="AQ19" t="s">
        <v>991</v>
      </c>
      <c r="AR19" s="13"/>
      <c r="AS19" s="20" t="s">
        <v>331</v>
      </c>
      <c r="AT19" s="20"/>
      <c r="AX19" s="7"/>
      <c r="AY19" s="13" t="s">
        <v>336</v>
      </c>
      <c r="AZ19" s="13" t="s">
        <v>337</v>
      </c>
      <c r="BI19" s="9"/>
      <c r="BJ19" s="10">
        <f>IF(AND(3.25&lt;BH1,BH1&lt;3.75),3.5,0)</f>
        <v>0</v>
      </c>
      <c r="BO19" s="13" t="s">
        <v>335</v>
      </c>
      <c r="BP19" s="85" t="s">
        <v>2067</v>
      </c>
      <c r="BS19" s="86" t="s">
        <v>2068</v>
      </c>
      <c r="BT19" s="87" t="str">
        <f>VLOOKUP(BS19,'[1]Sheet2 (2)'!$A$2:$C$2126,3,FALSE)</f>
        <v>40110.524.000.5997.210.000000000000.17</v>
      </c>
      <c r="BU19" s="86" t="s">
        <v>1802</v>
      </c>
      <c r="BV19" s="87" t="str">
        <f>VLOOKUP(BU19,'[1]Sheet2 (2)'!$A$2:$C$2126,3,FALSE)</f>
        <v>30110.502.000.5997.610.000000000000.17</v>
      </c>
      <c r="BY19" s="86" t="s">
        <v>2069</v>
      </c>
      <c r="BZ19" s="87" t="str">
        <f>VLOOKUP(BY19,'[1]Sheet2 (2)'!$A$2:$C$2126,3,FALSE)</f>
        <v>32110.393.752.5997.630.000000000000.17</v>
      </c>
      <c r="CA19" s="86" t="s">
        <v>2070</v>
      </c>
      <c r="CB19" s="87" t="str">
        <f>VLOOKUP(CA19,'[1]Sheet2 (2)'!$A$2:$C$2126,3,FALSE)</f>
        <v>31110.602.291.5997.310.000000000000.17</v>
      </c>
      <c r="CC19" s="86" t="s">
        <v>2071</v>
      </c>
      <c r="CD19" s="87" t="str">
        <f>VLOOKUP(CC19,'[1]Sheet2 (2)'!$A$2:$C$2126,3,FALSE)</f>
        <v>20110.698.000.5997.650.000000000000.17</v>
      </c>
      <c r="CE19" s="86" t="s">
        <v>2072</v>
      </c>
      <c r="CF19" s="87" t="str">
        <f>VLOOKUP(CE19,'[1]Sheet2 (2)'!$A$2:$C$2126,3,FALSE)</f>
        <v>10110.601.000.5997.610.000000000000.17</v>
      </c>
      <c r="CG19" s="86" t="s">
        <v>2073</v>
      </c>
      <c r="CH19" s="87" t="str">
        <f>VLOOKUP(CG19,'[1]Sheet2 (2)'!$A$2:$C$2126,3,FALSE)</f>
        <v>81110.693.000.5997.630.000000000000.17</v>
      </c>
      <c r="CI19" s="86" t="s">
        <v>2074</v>
      </c>
      <c r="CJ19" s="87" t="str">
        <f>VLOOKUP(CI19,'[1]Sheet2 (2)'!$A$2:$C$2126,3,FALSE)</f>
        <v>84110.693.143.5997.630.000000000000.17</v>
      </c>
      <c r="CK19" s="86" t="s">
        <v>2075</v>
      </c>
      <c r="CL19" s="87" t="str">
        <f>VLOOKUP(CK19,'[1]Sheet2 (2)'!$A$2:$C$2126,3,FALSE)</f>
        <v>86110.636.000.5997.570.000000000000.17</v>
      </c>
      <c r="CM19" s="86" t="s">
        <v>2076</v>
      </c>
      <c r="CN19" s="87" t="str">
        <f>VLOOKUP(CM19,'[1]Sheet2 (2)'!$A$2:$C$2126,3,FALSE)</f>
        <v>83110.683.000.5997.610.000000000000.17</v>
      </c>
      <c r="CO19" s="86" t="s">
        <v>2077</v>
      </c>
      <c r="CP19" s="87" t="str">
        <f>VLOOKUP(CO19,'[1]Sheet2 (2)'!$A$2:$C$2126,3,FALSE)</f>
        <v>50110.698.000.5997.650.000000000000.17</v>
      </c>
      <c r="CQ19" s="86" t="s">
        <v>2078</v>
      </c>
      <c r="CR19" s="87" t="str">
        <f>VLOOKUP(CQ19,'[1]Sheet2 (2)'!$A$2:$C$2126,3,FALSE)</f>
        <v>60110.999.000.5996.000.000000000000.17</v>
      </c>
      <c r="CS19" s="86" t="s">
        <v>2079</v>
      </c>
      <c r="CT19" s="87" t="str">
        <f>VLOOKUP(CS19,'[1]Sheet2 (2)'!$A$2:$C$2126,3,FALSE)</f>
        <v>85110.683.000.5997.520.000000000000.17</v>
      </c>
      <c r="CU19" s="86" t="s">
        <v>2080</v>
      </c>
      <c r="CV19" s="87" t="str">
        <f>VLOOKUP(CU19,'[1]Sheet2 (2)'!$A$2:$C$2126,3,FALSE)</f>
        <v>82110.339.000.5997.110.000000000000.17</v>
      </c>
      <c r="DB19" s="86" t="s">
        <v>1854</v>
      </c>
      <c r="DC19" s="87" t="str">
        <f>VLOOKUP(DB19,'[1]Sheet2 (2)'!$A$2:$C$2126,3,FALSE)</f>
        <v>05110.863.000.5997.620.000000000000.17</v>
      </c>
      <c r="DD19" s="87" t="s">
        <v>4885</v>
      </c>
      <c r="DE19" s="87" t="s">
        <v>4884</v>
      </c>
      <c r="DF19" s="84" t="s">
        <v>2021</v>
      </c>
      <c r="DG19" t="str">
        <f t="shared" si="0"/>
        <v>5997</v>
      </c>
      <c r="DH19" t="s">
        <v>1778</v>
      </c>
      <c r="DI19" t="str">
        <f t="shared" si="1"/>
        <v>110.863</v>
      </c>
      <c r="DJ19" t="str">
        <f t="shared" si="2"/>
        <v/>
      </c>
      <c r="DK19" s="86" t="s">
        <v>1854</v>
      </c>
      <c r="DL19" t="s">
        <v>4885</v>
      </c>
      <c r="DM19" t="s">
        <v>4884</v>
      </c>
      <c r="DN19" t="str">
        <f t="shared" si="3"/>
        <v>.620.000000000000.</v>
      </c>
      <c r="DV19" t="s">
        <v>5935</v>
      </c>
      <c r="DW19">
        <v>20</v>
      </c>
      <c r="EC19" t="s">
        <v>5935</v>
      </c>
      <c r="ED19">
        <v>20</v>
      </c>
    </row>
    <row r="20" spans="1:134" ht="36.75" customHeight="1" thickBot="1" x14ac:dyDescent="0.3">
      <c r="A20" s="232" t="s">
        <v>1672</v>
      </c>
      <c r="B20" s="233"/>
      <c r="C20" s="233"/>
      <c r="D20" s="233"/>
      <c r="E20" s="233"/>
      <c r="F20" s="233"/>
      <c r="G20" s="233"/>
      <c r="H20" s="233"/>
      <c r="I20" s="234"/>
      <c r="J20" s="188"/>
      <c r="K20" s="189"/>
      <c r="L20" s="189"/>
      <c r="M20" s="189"/>
      <c r="N20" s="189"/>
      <c r="O20" s="189"/>
      <c r="P20" s="189"/>
      <c r="Q20" s="189"/>
      <c r="R20" s="189"/>
      <c r="S20" s="190"/>
      <c r="T20" s="214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6"/>
      <c r="AJ20" s="58" t="s">
        <v>514</v>
      </c>
      <c r="AO20" s="13" t="s">
        <v>338</v>
      </c>
      <c r="AP20" s="13"/>
      <c r="AQ20" t="s">
        <v>992</v>
      </c>
      <c r="AR20" s="13"/>
      <c r="AS20" s="20" t="s">
        <v>340</v>
      </c>
      <c r="AT20" s="20"/>
      <c r="AX20" s="7"/>
      <c r="AY20" s="13" t="s">
        <v>341</v>
      </c>
      <c r="AZ20" s="13" t="s">
        <v>5885</v>
      </c>
      <c r="BI20" s="9"/>
      <c r="BJ20" s="10">
        <f>IF(AND(2.75&lt;BH1,BH1&lt;3.25),3,0)</f>
        <v>0</v>
      </c>
      <c r="BO20" s="13" t="s">
        <v>339</v>
      </c>
      <c r="BS20" s="86" t="s">
        <v>2081</v>
      </c>
      <c r="BT20" s="87" t="str">
        <f>VLOOKUP(BS20,'[1]Sheet2 (2)'!$A$2:$C$2126,3,FALSE)</f>
        <v>40110.524.000.5997.210.000000000000.17</v>
      </c>
      <c r="BU20" s="86" t="s">
        <v>1821</v>
      </c>
      <c r="BV20" s="87" t="str">
        <f>VLOOKUP(BU20,'[1]Sheet2 (2)'!$A$2:$C$2126,3,FALSE)</f>
        <v>30110.502.000.5997.610.000000000000.17</v>
      </c>
      <c r="BY20" s="86" t="s">
        <v>2082</v>
      </c>
      <c r="BZ20" s="87" t="str">
        <f>VLOOKUP(BY20,'[1]Sheet2 (2)'!$A$2:$C$2126,3,FALSE)</f>
        <v>32110.393.752.5997.630.000000000000.17</v>
      </c>
      <c r="CA20" s="86" t="s">
        <v>2083</v>
      </c>
      <c r="CB20" s="87" t="str">
        <f>VLOOKUP(CA20,'[1]Sheet2 (2)'!$A$2:$C$2126,3,FALSE)</f>
        <v>31110.421.211.5997.610.000000000000.17</v>
      </c>
      <c r="CC20" s="86" t="s">
        <v>2084</v>
      </c>
      <c r="CD20" s="87" t="str">
        <f>VLOOKUP(CC20,'[1]Sheet2 (2)'!$A$2:$C$2126,3,FALSE)</f>
        <v>20110.700.000.5997.780.000000000000.17</v>
      </c>
      <c r="CE20" s="86" t="s">
        <v>2085</v>
      </c>
      <c r="CF20" s="87" t="str">
        <f>VLOOKUP(CE20,'[1]Sheet2 (2)'!$A$2:$C$2126,3,FALSE)</f>
        <v>10110.601.000.5997.610.000000000000.17</v>
      </c>
      <c r="CG20" s="86" t="s">
        <v>2086</v>
      </c>
      <c r="CH20" s="87" t="str">
        <f>VLOOKUP(CG20,'[1]Sheet2 (2)'!$A$2:$C$2126,3,FALSE)</f>
        <v>81110.693.000.5997.630.000000000000.17</v>
      </c>
      <c r="CI20" s="86" t="s">
        <v>2087</v>
      </c>
      <c r="CJ20" s="87" t="str">
        <f>VLOOKUP(CI20,'[1]Sheet2 (2)'!$A$2:$C$2126,3,FALSE)</f>
        <v>84110.698.000.5997.650.000000000000.17</v>
      </c>
      <c r="CK20" s="86" t="s">
        <v>2088</v>
      </c>
      <c r="CL20" s="87" t="str">
        <f>VLOOKUP(CK20,'[1]Sheet2 (2)'!$A$2:$C$2126,3,FALSE)</f>
        <v>86110.999.000.5996.000.000000000000.17</v>
      </c>
      <c r="CM20" s="86" t="s">
        <v>2089</v>
      </c>
      <c r="CN20" s="87" t="str">
        <f>VLOOKUP(CM20,'[1]Sheet2 (2)'!$A$2:$C$2126,3,FALSE)</f>
        <v>83110.683.000.5997.610.000000000000.17</v>
      </c>
      <c r="CO20" s="86" t="s">
        <v>2090</v>
      </c>
      <c r="CP20" s="87" t="str">
        <f>VLOOKUP(CO20,'[1]Sheet2 (2)'!$A$2:$C$2126,3,FALSE)</f>
        <v>50110.698.000.5997.650.000000000000.17</v>
      </c>
      <c r="CQ20" s="86" t="s">
        <v>2091</v>
      </c>
      <c r="CR20" s="87" t="str">
        <f>VLOOKUP(CQ20,'[1]Sheet2 (2)'!$A$2:$C$2126,3,FALSE)</f>
        <v>60110.636.000.5997.570.000000000000.17</v>
      </c>
      <c r="CS20" s="86" t="s">
        <v>2092</v>
      </c>
      <c r="CT20" s="87" t="str">
        <f>VLOOKUP(CS20,'[1]Sheet2 (2)'!$A$2:$C$2126,3,FALSE)</f>
        <v>85110.685.000.5997.610.000000000000.17</v>
      </c>
      <c r="CU20" s="86" t="s">
        <v>2093</v>
      </c>
      <c r="CV20" s="87" t="str">
        <f>VLOOKUP(CU20,'[1]Sheet2 (2)'!$A$2:$C$2126,3,FALSE)</f>
        <v>82110.157.000.5997.110.000000000000.17</v>
      </c>
      <c r="DB20" s="86" t="s">
        <v>1873</v>
      </c>
      <c r="DC20" s="87" t="str">
        <f>VLOOKUP(DB20,'[1]Sheet2 (2)'!$A$2:$C$2126,3,FALSE)</f>
        <v>05110.863.000.5997.620.000000000000.17</v>
      </c>
      <c r="DD20" s="87" t="s">
        <v>4885</v>
      </c>
      <c r="DE20" s="87" t="s">
        <v>4884</v>
      </c>
      <c r="DF20" s="84" t="s">
        <v>2021</v>
      </c>
      <c r="DG20" t="str">
        <f t="shared" si="0"/>
        <v>5997</v>
      </c>
      <c r="DH20" t="s">
        <v>1778</v>
      </c>
      <c r="DI20" t="str">
        <f t="shared" si="1"/>
        <v>110.863</v>
      </c>
      <c r="DJ20" t="str">
        <f t="shared" si="2"/>
        <v/>
      </c>
      <c r="DK20" s="86" t="s">
        <v>1873</v>
      </c>
      <c r="DL20" t="s">
        <v>4885</v>
      </c>
      <c r="DM20" t="s">
        <v>4884</v>
      </c>
      <c r="DN20" t="str">
        <f t="shared" si="3"/>
        <v>.620.000000000000.</v>
      </c>
      <c r="DV20" t="s">
        <v>5936</v>
      </c>
      <c r="DW20">
        <v>21</v>
      </c>
      <c r="EC20" t="s">
        <v>5936</v>
      </c>
      <c r="ED20">
        <v>21</v>
      </c>
    </row>
    <row r="21" spans="1:134" ht="40.5" customHeight="1" thickBot="1" x14ac:dyDescent="0.3">
      <c r="A21" s="232" t="s">
        <v>1673</v>
      </c>
      <c r="B21" s="233"/>
      <c r="C21" s="233"/>
      <c r="D21" s="233"/>
      <c r="E21" s="233"/>
      <c r="F21" s="233"/>
      <c r="G21" s="233"/>
      <c r="H21" s="233"/>
      <c r="I21" s="234"/>
      <c r="J21" s="188"/>
      <c r="K21" s="189"/>
      <c r="L21" s="189"/>
      <c r="M21" s="189"/>
      <c r="N21" s="189"/>
      <c r="O21" s="189"/>
      <c r="P21" s="189"/>
      <c r="Q21" s="189"/>
      <c r="R21" s="189"/>
      <c r="S21" s="190"/>
      <c r="T21" s="214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6"/>
      <c r="AJ21" s="58" t="s">
        <v>5896</v>
      </c>
      <c r="AO21" s="19" t="s">
        <v>342</v>
      </c>
      <c r="AP21" s="13"/>
      <c r="AQ21" t="s">
        <v>993</v>
      </c>
      <c r="AR21" s="13"/>
      <c r="AS21" s="20" t="s">
        <v>344</v>
      </c>
      <c r="AT21" s="20"/>
      <c r="AX21" s="7"/>
      <c r="AY21" s="13" t="s">
        <v>345</v>
      </c>
      <c r="AZ21" s="13" t="s">
        <v>5886</v>
      </c>
      <c r="BI21" s="9"/>
      <c r="BJ21" s="10">
        <f>IF(AND(2.25&lt;BH1,BH1&lt;2.75),2.5,0)</f>
        <v>0</v>
      </c>
      <c r="BO21" s="13" t="s">
        <v>343</v>
      </c>
      <c r="BS21" s="86" t="s">
        <v>2094</v>
      </c>
      <c r="BT21" s="87" t="str">
        <f>VLOOKUP(BS21,'[1]Sheet2 (2)'!$A$2:$C$2126,3,FALSE)</f>
        <v>40110.525.000.5997.220.000000000000.17</v>
      </c>
      <c r="BU21" s="86" t="s">
        <v>1840</v>
      </c>
      <c r="BV21" s="87" t="str">
        <f>VLOOKUP(BU21,'[1]Sheet2 (2)'!$A$2:$C$2126,3,FALSE)</f>
        <v>30110.502.000.5997.610.000000000000.17</v>
      </c>
      <c r="BY21" s="86" t="s">
        <v>2095</v>
      </c>
      <c r="BZ21" s="87" t="str">
        <f>VLOOKUP(BY21,'[1]Sheet2 (2)'!$A$2:$C$2126,3,FALSE)</f>
        <v>32110.393.752.5997.630.000000000000.17</v>
      </c>
      <c r="CA21" s="86" t="s">
        <v>2096</v>
      </c>
      <c r="CB21" s="87" t="str">
        <f>VLOOKUP(CA21,'[1]Sheet2 (2)'!$A$2:$C$2126,3,FALSE)</f>
        <v>31110.393.333.5997.610.000000000000.17</v>
      </c>
      <c r="CC21" s="86" t="s">
        <v>2097</v>
      </c>
      <c r="CD21" s="87" t="str">
        <f>VLOOKUP(CC21,'[1]Sheet2 (2)'!$A$2:$C$2126,3,FALSE)</f>
        <v>20110.788.000.5997.460.000000000000.17</v>
      </c>
      <c r="CE21" s="86" t="s">
        <v>2098</v>
      </c>
      <c r="CF21" s="87" t="str">
        <f>VLOOKUP(CE21,'[1]Sheet2 (2)'!$A$2:$C$2126,3,FALSE)</f>
        <v>10110.601.000.5997.610.000000000000.17</v>
      </c>
      <c r="CG21" s="86" t="s">
        <v>2099</v>
      </c>
      <c r="CH21" s="87" t="str">
        <f>VLOOKUP(CG21,'[1]Sheet2 (2)'!$A$2:$C$2126,3,FALSE)</f>
        <v>81110.693.000.5997.630.000000000000.17</v>
      </c>
      <c r="CI21" s="86" t="s">
        <v>2100</v>
      </c>
      <c r="CJ21" s="87" t="str">
        <f>VLOOKUP(CI21,'[1]Sheet2 (2)'!$A$2:$C$2126,3,FALSE)</f>
        <v>84110.698.000.5997.650.000000000000.17</v>
      </c>
      <c r="CK21" s="86" t="s">
        <v>2101</v>
      </c>
      <c r="CL21" s="87" t="str">
        <f>VLOOKUP(CK21,'[1]Sheet2 (2)'!$A$2:$C$2126,3,FALSE)</f>
        <v>86110.388.204.5997.430.000000000000.17</v>
      </c>
      <c r="CM21" s="86" t="s">
        <v>2102</v>
      </c>
      <c r="CN21" s="87" t="str">
        <f>VLOOKUP(CM21,'[1]Sheet2 (2)'!$A$2:$C$2126,3,FALSE)</f>
        <v>83110.388.000.5997.470.000000000000.17</v>
      </c>
      <c r="CO21" s="86" t="s">
        <v>2103</v>
      </c>
      <c r="CP21" s="87" t="str">
        <f>VLOOKUP(CO21,'[1]Sheet2 (2)'!$A$2:$C$2126,3,FALSE)</f>
        <v>50110.698.000.5997.650.000000000000.17</v>
      </c>
      <c r="CQ21" s="86" t="s">
        <v>2104</v>
      </c>
      <c r="CR21" s="87" t="str">
        <f>VLOOKUP(CQ21,'[1]Sheet2 (2)'!$A$2:$C$2126,3,FALSE)</f>
        <v>60110.636.000.5997.570.000000000000.17</v>
      </c>
      <c r="CS21" s="86" t="s">
        <v>2105</v>
      </c>
      <c r="CT21" s="87" t="str">
        <f>VLOOKUP(CS21,'[1]Sheet2 (2)'!$A$2:$C$2126,3,FALSE)</f>
        <v>85110.683.160.5997.520.000000000000.17</v>
      </c>
      <c r="CU21" s="86" t="s">
        <v>2106</v>
      </c>
      <c r="CV21" s="87" t="str">
        <f>VLOOKUP(CU21,'[1]Sheet2 (2)'!$A$2:$C$2126,3,FALSE)</f>
        <v>82110.157.000.5997.110.000000000000.17</v>
      </c>
      <c r="DB21" s="86" t="s">
        <v>1892</v>
      </c>
      <c r="DC21" s="87" t="str">
        <f>VLOOKUP(DB21,'[1]Sheet2 (2)'!$A$2:$C$2126,3,FALSE)</f>
        <v>05110.863.000.5997.620.000000000000.17</v>
      </c>
      <c r="DD21" s="87" t="s">
        <v>4885</v>
      </c>
      <c r="DE21" s="87" t="s">
        <v>4884</v>
      </c>
      <c r="DF21" s="84" t="s">
        <v>2021</v>
      </c>
      <c r="DG21" t="str">
        <f t="shared" si="0"/>
        <v>5997</v>
      </c>
      <c r="DH21" t="s">
        <v>1778</v>
      </c>
      <c r="DI21" t="str">
        <f t="shared" si="1"/>
        <v>110.863</v>
      </c>
      <c r="DJ21" t="str">
        <f t="shared" si="2"/>
        <v/>
      </c>
      <c r="DK21" s="86" t="s">
        <v>1892</v>
      </c>
      <c r="DL21" t="s">
        <v>4885</v>
      </c>
      <c r="DM21" t="s">
        <v>4884</v>
      </c>
      <c r="DN21" t="str">
        <f t="shared" si="3"/>
        <v>.620.000000000000.</v>
      </c>
      <c r="DV21" t="s">
        <v>5937</v>
      </c>
      <c r="DW21">
        <v>22</v>
      </c>
      <c r="EC21" t="s">
        <v>5937</v>
      </c>
      <c r="ED21">
        <v>22</v>
      </c>
    </row>
    <row r="22" spans="1:134" ht="39" customHeight="1" thickBot="1" x14ac:dyDescent="0.3">
      <c r="A22" s="232" t="s">
        <v>1674</v>
      </c>
      <c r="B22" s="233"/>
      <c r="C22" s="233"/>
      <c r="D22" s="233"/>
      <c r="E22" s="233"/>
      <c r="F22" s="233"/>
      <c r="G22" s="233"/>
      <c r="H22" s="233"/>
      <c r="I22" s="234"/>
      <c r="J22" s="188"/>
      <c r="K22" s="189"/>
      <c r="L22" s="189"/>
      <c r="M22" s="189"/>
      <c r="N22" s="189"/>
      <c r="O22" s="189"/>
      <c r="P22" s="189"/>
      <c r="Q22" s="189"/>
      <c r="R22" s="189"/>
      <c r="S22" s="190"/>
      <c r="T22" s="214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6"/>
      <c r="AJ22" s="58" t="s">
        <v>5897</v>
      </c>
      <c r="AO22" s="19" t="s">
        <v>346</v>
      </c>
      <c r="AP22" s="13"/>
      <c r="AQ22" t="s">
        <v>994</v>
      </c>
      <c r="AR22" s="13"/>
      <c r="AS22" s="20" t="s">
        <v>348</v>
      </c>
      <c r="AT22" s="20"/>
      <c r="AX22" s="7"/>
      <c r="AY22" s="13" t="s">
        <v>349</v>
      </c>
      <c r="AZ22" s="13" t="s">
        <v>5887</v>
      </c>
      <c r="BI22" s="9"/>
      <c r="BJ22" s="10">
        <f>IF(AND(1.75&lt;BH1,BH1&lt;2.25),2,0)</f>
        <v>0</v>
      </c>
      <c r="BO22" s="13" t="s">
        <v>347</v>
      </c>
      <c r="BS22" s="86" t="s">
        <v>2107</v>
      </c>
      <c r="BT22" s="87" t="str">
        <f>VLOOKUP(BS22,'[1]Sheet2 (2)'!$A$2:$C$2126,3,FALSE)</f>
        <v>40110.999.000.5996.000.000000000000.17</v>
      </c>
      <c r="BU22" s="86" t="s">
        <v>1859</v>
      </c>
      <c r="BV22" s="87" t="str">
        <f>VLOOKUP(BU22,'[1]Sheet2 (2)'!$A$2:$C$2126,3,FALSE)</f>
        <v>30110.502.000.5997.610.000000000000.17</v>
      </c>
      <c r="BY22" s="86" t="s">
        <v>2108</v>
      </c>
      <c r="BZ22" s="87" t="str">
        <f>VLOOKUP(BY22,'[1]Sheet2 (2)'!$A$2:$C$2126,3,FALSE)</f>
        <v>32110.393.752.5997.630.000000000000.17</v>
      </c>
      <c r="CA22" s="86" t="s">
        <v>2109</v>
      </c>
      <c r="CB22" s="87" t="str">
        <f>VLOOKUP(CA22,'[1]Sheet2 (2)'!$A$2:$C$2126,3,FALSE)</f>
        <v>31110.554.000.5997.310.000000000000.17</v>
      </c>
      <c r="CC22" s="86" t="s">
        <v>2110</v>
      </c>
      <c r="CD22" s="87" t="str">
        <f>VLOOKUP(CC22,'[1]Sheet2 (2)'!$A$2:$C$2126,3,FALSE)</f>
        <v>20110.621.000.5997.420.000000000000.17</v>
      </c>
      <c r="CE22" s="86" t="s">
        <v>2111</v>
      </c>
      <c r="CF22" s="87" t="str">
        <f>VLOOKUP(CE22,'[1]Sheet2 (2)'!$A$2:$C$2126,3,FALSE)</f>
        <v>10110.601.000.5997.610.000000000000.17</v>
      </c>
      <c r="CG22" s="86" t="s">
        <v>2112</v>
      </c>
      <c r="CH22" s="87" t="str">
        <f>VLOOKUP(CG22,'[1]Sheet2 (2)'!$A$2:$C$2126,3,FALSE)</f>
        <v>81110.693.000.5997.630.000000000000.17</v>
      </c>
      <c r="CI22" s="86" t="s">
        <v>2113</v>
      </c>
      <c r="CJ22" s="87" t="str">
        <f>VLOOKUP(CI22,'[1]Sheet2 (2)'!$A$2:$C$2126,3,FALSE)</f>
        <v>84110.698.000.5997.650.000000000000.17</v>
      </c>
      <c r="CK22" s="86" t="s">
        <v>2114</v>
      </c>
      <c r="CL22" s="87" t="str">
        <f>VLOOKUP(CK22,'[1]Sheet2 (2)'!$A$2:$C$2126,3,FALSE)</f>
        <v>86110.613.000.5997.410.000000000000.17</v>
      </c>
      <c r="CM22" s="86" t="s">
        <v>2115</v>
      </c>
      <c r="CN22" s="87" t="str">
        <f>VLOOKUP(CM22,'[1]Sheet2 (2)'!$A$2:$C$2126,3,FALSE)</f>
        <v>83110.186.000.5997.110.000000000000.17</v>
      </c>
      <c r="CO22" s="86" t="s">
        <v>2116</v>
      </c>
      <c r="CP22" s="87" t="str">
        <f>VLOOKUP(CO22,'[1]Sheet2 (2)'!$A$2:$C$2126,3,FALSE)</f>
        <v>50110.698.000.5997.650.000000000000.17</v>
      </c>
      <c r="CQ22" s="86" t="s">
        <v>2117</v>
      </c>
      <c r="CR22" s="87" t="str">
        <f>VLOOKUP(CQ22,'[1]Sheet2 (2)'!$A$2:$C$2126,3,FALSE)</f>
        <v>60110.636.000.5997.570.000000000000.17</v>
      </c>
      <c r="CS22" s="86" t="s">
        <v>2118</v>
      </c>
      <c r="CT22" s="87" t="str">
        <f>VLOOKUP(CS22,'[1]Sheet2 (2)'!$A$2:$C$2126,3,FALSE)</f>
        <v>85110.683.000.5997.460.000000000000.17</v>
      </c>
      <c r="CU22" s="86" t="s">
        <v>2119</v>
      </c>
      <c r="CV22" s="87" t="str">
        <f>VLOOKUP(CU22,'[1]Sheet2 (2)'!$A$2:$C$2126,3,FALSE)</f>
        <v>82110.263.000.5997.110.000000000000.17</v>
      </c>
      <c r="DB22" s="86" t="s">
        <v>1911</v>
      </c>
      <c r="DC22" s="87" t="str">
        <f>VLOOKUP(DB22,'[1]Sheet2 (2)'!$A$2:$C$2126,3,FALSE)</f>
        <v>01110.999.000.5996.000.000000000000.17</v>
      </c>
      <c r="DD22" s="87" t="s">
        <v>4886</v>
      </c>
      <c r="DE22" s="87" t="s">
        <v>4887</v>
      </c>
      <c r="DF22" s="84" t="s">
        <v>2120</v>
      </c>
      <c r="DG22" t="str">
        <f t="shared" si="0"/>
        <v>5996</v>
      </c>
      <c r="DH22" t="s">
        <v>2121</v>
      </c>
      <c r="DI22" t="str">
        <f t="shared" si="1"/>
        <v>110.999</v>
      </c>
      <c r="DJ22" t="str">
        <f t="shared" si="2"/>
        <v>N/A</v>
      </c>
      <c r="DK22" s="86" t="s">
        <v>1911</v>
      </c>
      <c r="DL22" t="s">
        <v>218</v>
      </c>
      <c r="DM22" t="s">
        <v>218</v>
      </c>
      <c r="DN22" t="str">
        <f t="shared" si="3"/>
        <v>N/A</v>
      </c>
      <c r="DV22" t="s">
        <v>5938</v>
      </c>
      <c r="DW22">
        <v>23</v>
      </c>
      <c r="EC22" t="s">
        <v>5938</v>
      </c>
      <c r="ED22">
        <v>23</v>
      </c>
    </row>
    <row r="23" spans="1:134" ht="39" customHeight="1" thickBot="1" x14ac:dyDescent="0.3">
      <c r="A23" s="283" t="s">
        <v>5958</v>
      </c>
      <c r="B23" s="284"/>
      <c r="C23" s="284"/>
      <c r="D23" s="284"/>
      <c r="E23" s="284"/>
      <c r="F23" s="284"/>
      <c r="G23" s="284"/>
      <c r="H23" s="284"/>
      <c r="I23" s="285"/>
      <c r="J23" s="188"/>
      <c r="K23" s="189"/>
      <c r="L23" s="189"/>
      <c r="M23" s="189"/>
      <c r="N23" s="189"/>
      <c r="O23" s="189"/>
      <c r="P23" s="189"/>
      <c r="Q23" s="189"/>
      <c r="R23" s="189"/>
      <c r="S23" s="190"/>
      <c r="T23" s="214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6"/>
      <c r="AJ23" s="58" t="s">
        <v>853</v>
      </c>
      <c r="AM23" s="72" t="s">
        <v>5892</v>
      </c>
      <c r="AO23" s="19" t="s">
        <v>350</v>
      </c>
      <c r="AP23" s="13"/>
      <c r="AQ23" t="s">
        <v>995</v>
      </c>
      <c r="AR23" s="13"/>
      <c r="AS23" s="20" t="s">
        <v>351</v>
      </c>
      <c r="AT23" s="20"/>
      <c r="AX23" s="7"/>
      <c r="AY23" s="13" t="s">
        <v>364</v>
      </c>
      <c r="AZ23" s="13" t="s">
        <v>5888</v>
      </c>
      <c r="BI23" s="9"/>
      <c r="BJ23" s="10">
        <f>IF(AND(1.25&lt;BH1,BH1&lt;1.75),1.5,0)</f>
        <v>0</v>
      </c>
      <c r="BO23" s="13" t="s">
        <v>253</v>
      </c>
      <c r="BS23" s="86" t="s">
        <v>2122</v>
      </c>
      <c r="BT23" s="87" t="str">
        <f>VLOOKUP(BS23,'[1]Sheet2 (2)'!$A$2:$C$2126,3,FALSE)</f>
        <v>40110.573.000.5997.310.000000000000.17</v>
      </c>
      <c r="BU23" s="86" t="s">
        <v>1878</v>
      </c>
      <c r="BV23" s="87" t="str">
        <f>VLOOKUP(BU23,'[1]Sheet2 (2)'!$A$2:$C$2126,3,FALSE)</f>
        <v>30110.502.000.5997.610.000000000000.17</v>
      </c>
      <c r="BY23" s="86" t="s">
        <v>2123</v>
      </c>
      <c r="BZ23" s="87" t="str">
        <f>VLOOKUP(BY23,'[1]Sheet2 (2)'!$A$2:$C$2126,3,FALSE)</f>
        <v>32110.393.752.5997.630.000000000000.17</v>
      </c>
      <c r="CA23" s="86" t="s">
        <v>2124</v>
      </c>
      <c r="CB23" s="87" t="str">
        <f>VLOOKUP(CA23,'[1]Sheet2 (2)'!$A$2:$C$2126,3,FALSE)</f>
        <v>31110.553.000.5997.310.000000000000.17</v>
      </c>
      <c r="CC23" s="86" t="s">
        <v>2125</v>
      </c>
      <c r="CD23" s="87" t="str">
        <f>VLOOKUP(CC23,'[1]Sheet2 (2)'!$A$2:$C$2126,3,FALSE)</f>
        <v>20110.221.124.5997.220.000000000000.17</v>
      </c>
      <c r="CE23" s="86" t="s">
        <v>2126</v>
      </c>
      <c r="CF23" s="87" t="str">
        <f>VLOOKUP(CE23,'[1]Sheet2 (2)'!$A$2:$C$2126,3,FALSE)</f>
        <v>10110.601.000.5997.610.000000000000.17</v>
      </c>
      <c r="CG23" s="86" t="s">
        <v>2127</v>
      </c>
      <c r="CH23" s="87" t="str">
        <f>VLOOKUP(CG23,'[1]Sheet2 (2)'!$A$2:$C$2126,3,FALSE)</f>
        <v>81110.999.000.5996.000.000000000000.17</v>
      </c>
      <c r="CI23" s="86" t="s">
        <v>2128</v>
      </c>
      <c r="CJ23" s="87" t="str">
        <f>VLOOKUP(CI23,'[1]Sheet2 (2)'!$A$2:$C$2126,3,FALSE)</f>
        <v>84110.698.000.5997.650.000000000000.17</v>
      </c>
      <c r="CK23" s="86" t="s">
        <v>2129</v>
      </c>
      <c r="CL23" s="87" t="str">
        <f>VLOOKUP(CK23,'[1]Sheet2 (2)'!$A$2:$C$2126,3,FALSE)</f>
        <v>86110.613.000.5997.410.000000000000.17</v>
      </c>
      <c r="CM23" s="86" t="s">
        <v>2130</v>
      </c>
      <c r="CN23" s="87" t="str">
        <f>VLOOKUP(CM23,'[1]Sheet2 (2)'!$A$2:$C$2126,3,FALSE)</f>
        <v>83110.197.000.5997.110.000000000000.17</v>
      </c>
      <c r="CO23" s="86" t="s">
        <v>2131</v>
      </c>
      <c r="CP23" s="87" t="str">
        <f>VLOOKUP(CO23,'[1]Sheet2 (2)'!$A$2:$C$2126,3,FALSE)</f>
        <v>50110.698.000.5997.650.000000000000.17</v>
      </c>
      <c r="CQ23" s="86" t="s">
        <v>2132</v>
      </c>
      <c r="CR23" s="87" t="str">
        <f>VLOOKUP(CQ23,'[1]Sheet2 (2)'!$A$2:$C$2126,3,FALSE)</f>
        <v>60110.636.000.5997.570.000000000000.17</v>
      </c>
      <c r="CS23" s="86" t="s">
        <v>2133</v>
      </c>
      <c r="CT23" s="87" t="str">
        <f>VLOOKUP(CS23,'[1]Sheet2 (2)'!$A$2:$C$2126,3,FALSE)</f>
        <v>85110.388.000.5997.470.000000000000.17</v>
      </c>
      <c r="CU23" s="86" t="s">
        <v>2134</v>
      </c>
      <c r="CV23" s="87" t="str">
        <f>VLOOKUP(CU23,'[1]Sheet2 (2)'!$A$2:$C$2126,3,FALSE)</f>
        <v>82110.223.000.5997.110.000000000000.17</v>
      </c>
      <c r="DB23" s="86" t="s">
        <v>1930</v>
      </c>
      <c r="DC23" s="87" t="str">
        <f>VLOOKUP(DB23,'[1]Sheet2 (2)'!$A$2:$C$2126,3,FALSE)</f>
        <v>01110.999.000.5996.000.000000000000.17</v>
      </c>
      <c r="DD23" s="87" t="s">
        <v>4886</v>
      </c>
      <c r="DE23" s="87" t="s">
        <v>4887</v>
      </c>
      <c r="DF23" s="84" t="s">
        <v>2120</v>
      </c>
      <c r="DG23" t="str">
        <f t="shared" si="0"/>
        <v>5996</v>
      </c>
      <c r="DH23" t="s">
        <v>2121</v>
      </c>
      <c r="DI23" t="str">
        <f t="shared" si="1"/>
        <v>110.999</v>
      </c>
      <c r="DJ23" t="str">
        <f t="shared" si="2"/>
        <v>N/A</v>
      </c>
      <c r="DK23" s="86" t="s">
        <v>1930</v>
      </c>
      <c r="DL23" t="s">
        <v>218</v>
      </c>
      <c r="DM23" t="s">
        <v>218</v>
      </c>
      <c r="DN23" t="str">
        <f t="shared" si="3"/>
        <v>N/A</v>
      </c>
      <c r="DV23" t="s">
        <v>5939</v>
      </c>
      <c r="DW23">
        <v>24</v>
      </c>
      <c r="EC23" t="s">
        <v>5939</v>
      </c>
      <c r="ED23">
        <v>24</v>
      </c>
    </row>
    <row r="24" spans="1:134" ht="39" customHeight="1" thickBot="1" x14ac:dyDescent="0.3">
      <c r="A24" s="283" t="s">
        <v>1733</v>
      </c>
      <c r="B24" s="284"/>
      <c r="C24" s="284"/>
      <c r="D24" s="284"/>
      <c r="E24" s="284"/>
      <c r="F24" s="284"/>
      <c r="G24" s="284"/>
      <c r="H24" s="284"/>
      <c r="I24" s="285"/>
      <c r="J24" s="211"/>
      <c r="K24" s="212"/>
      <c r="L24" s="212"/>
      <c r="M24" s="212"/>
      <c r="N24" s="212"/>
      <c r="O24" s="212"/>
      <c r="P24" s="212"/>
      <c r="Q24" s="212"/>
      <c r="R24" s="212"/>
      <c r="S24" s="213"/>
      <c r="T24" s="311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3"/>
      <c r="AJ24" s="58" t="s">
        <v>854</v>
      </c>
      <c r="AM24" s="7" t="s">
        <v>5893</v>
      </c>
      <c r="AO24" s="22" t="s">
        <v>352</v>
      </c>
      <c r="AP24" s="13"/>
      <c r="AQ24" t="s">
        <v>996</v>
      </c>
      <c r="AR24" s="13"/>
      <c r="AS24" s="20" t="s">
        <v>354</v>
      </c>
      <c r="AT24" s="20"/>
      <c r="AX24" s="7"/>
      <c r="AY24" s="13" t="s">
        <v>368</v>
      </c>
      <c r="AZ24" s="13" t="s">
        <v>5889</v>
      </c>
      <c r="BI24" s="9"/>
      <c r="BJ24" s="10">
        <f>IF(AND(0.75&lt;BH1,BH1&lt;1.25),1,0)</f>
        <v>0</v>
      </c>
      <c r="BO24" s="13" t="s">
        <v>353</v>
      </c>
      <c r="BS24" s="86" t="s">
        <v>2135</v>
      </c>
      <c r="BT24" s="87" t="str">
        <f>VLOOKUP(BS24,'[1]Sheet2 (2)'!$A$2:$C$2126,3,FALSE)</f>
        <v>40110.690.000.5997.620.000000000000.17</v>
      </c>
      <c r="BU24" s="86" t="s">
        <v>1897</v>
      </c>
      <c r="BV24" s="87" t="str">
        <f>VLOOKUP(BU24,'[1]Sheet2 (2)'!$A$2:$C$2126,3,FALSE)</f>
        <v>30110.502.000.5997.610.000000000000.17</v>
      </c>
      <c r="BY24" s="86" t="s">
        <v>2136</v>
      </c>
      <c r="BZ24" s="87" t="str">
        <f>VLOOKUP(BY24,'[1]Sheet2 (2)'!$A$2:$C$2126,3,FALSE)</f>
        <v>32110.393.752.5997.630.000000000000.17</v>
      </c>
      <c r="CA24" s="86" t="s">
        <v>2137</v>
      </c>
      <c r="CB24" s="87" t="str">
        <f>VLOOKUP(CA24,'[1]Sheet2 (2)'!$A$2:$C$2126,3,FALSE)</f>
        <v>31110.552.000.5997.310.000000000000.17</v>
      </c>
      <c r="CC24" s="86" t="s">
        <v>2138</v>
      </c>
      <c r="CD24" s="87" t="str">
        <f>VLOOKUP(CC24,'[1]Sheet2 (2)'!$A$2:$C$2126,3,FALSE)</f>
        <v>20110.683.131.5997.220.000000000000.17</v>
      </c>
      <c r="CE24" s="86" t="s">
        <v>2139</v>
      </c>
      <c r="CF24" s="87" t="str">
        <f>VLOOKUP(CE24,'[1]Sheet2 (2)'!$A$2:$C$2126,3,FALSE)</f>
        <v>10110.601.000.5997.610.000000000000.17</v>
      </c>
      <c r="CG24" s="86" t="s">
        <v>2140</v>
      </c>
      <c r="CH24" s="87" t="str">
        <f>VLOOKUP(CG24,'[1]Sheet2 (2)'!$A$2:$C$2126,3,FALSE)</f>
        <v>81110.388.000.5997.470.000000000000.17</v>
      </c>
      <c r="CI24" s="86" t="s">
        <v>2141</v>
      </c>
      <c r="CJ24" s="87" t="str">
        <f>VLOOKUP(CI24,'[1]Sheet2 (2)'!$A$2:$C$2126,3,FALSE)</f>
        <v>84110.686.000.5997.780.000000000000.17</v>
      </c>
      <c r="CK24" s="86" t="s">
        <v>2142</v>
      </c>
      <c r="CL24" s="87" t="str">
        <f>VLOOKUP(CK24,'[1]Sheet2 (2)'!$A$2:$C$2126,3,FALSE)</f>
        <v>86110.613.000.5997.410.000000000000.17</v>
      </c>
      <c r="CM24" s="86" t="s">
        <v>2143</v>
      </c>
      <c r="CN24" s="87" t="str">
        <f>VLOOKUP(CM24,'[1]Sheet2 (2)'!$A$2:$C$2126,3,FALSE)</f>
        <v>83110.304.000.5997.110.000000000000.17</v>
      </c>
      <c r="CO24" s="86" t="s">
        <v>2144</v>
      </c>
      <c r="CP24" s="87" t="str">
        <f>VLOOKUP(CO24,'[1]Sheet2 (2)'!$A$2:$C$2126,3,FALSE)</f>
        <v>50110.698.000.5997.650.000000000000.17</v>
      </c>
      <c r="CQ24" s="86" t="s">
        <v>2145</v>
      </c>
      <c r="CR24" s="87" t="str">
        <f>VLOOKUP(CQ24,'[1]Sheet2 (2)'!$A$2:$C$2126,3,FALSE)</f>
        <v>60110.636.000.5997.570.000000000000.17</v>
      </c>
      <c r="CS24" s="86" t="s">
        <v>2146</v>
      </c>
      <c r="CT24" s="87" t="str">
        <f>VLOOKUP(CS24,'[1]Sheet2 (2)'!$A$2:$C$2126,3,FALSE)</f>
        <v>85110.186.000.5997.110.000000000000.17</v>
      </c>
      <c r="CU24" s="86" t="s">
        <v>2147</v>
      </c>
      <c r="CV24" s="87" t="str">
        <f>VLOOKUP(CU24,'[1]Sheet2 (2)'!$A$2:$C$2126,3,FALSE)</f>
        <v>82110.246.000.5997.110.000000000000.17</v>
      </c>
      <c r="DB24" s="86" t="s">
        <v>1766</v>
      </c>
      <c r="DC24" s="87" t="str">
        <f>VLOOKUP(DB24,'[1]Sheet2 (2)'!$A$2:$C$2126,3,FALSE)</f>
        <v>10110.000.000.5997.000.000000000000.17</v>
      </c>
      <c r="DD24" s="87" t="s">
        <v>4888</v>
      </c>
      <c r="DE24" s="87" t="s">
        <v>4887</v>
      </c>
      <c r="DF24" s="84" t="s">
        <v>2148</v>
      </c>
      <c r="DG24" t="str">
        <f t="shared" si="0"/>
        <v>5997</v>
      </c>
      <c r="DH24" t="s">
        <v>1778</v>
      </c>
      <c r="DI24" t="str">
        <f t="shared" si="1"/>
        <v>110.000</v>
      </c>
      <c r="DJ24" t="str">
        <f t="shared" si="2"/>
        <v/>
      </c>
      <c r="DK24" s="86" t="s">
        <v>1766</v>
      </c>
      <c r="DL24" t="s">
        <v>4888</v>
      </c>
      <c r="DM24" t="s">
        <v>4887</v>
      </c>
      <c r="DN24" t="str">
        <f t="shared" si="3"/>
        <v>.000.000000000000.</v>
      </c>
      <c r="DV24" t="s">
        <v>5940</v>
      </c>
      <c r="DW24">
        <v>25</v>
      </c>
      <c r="EC24" t="s">
        <v>5940</v>
      </c>
      <c r="ED24">
        <v>25</v>
      </c>
    </row>
    <row r="25" spans="1:134" ht="39" customHeight="1" thickBot="1" x14ac:dyDescent="0.3">
      <c r="A25" s="305" t="s">
        <v>1721</v>
      </c>
      <c r="B25" s="306"/>
      <c r="C25" s="306"/>
      <c r="D25" s="306"/>
      <c r="E25" s="306"/>
      <c r="F25" s="306"/>
      <c r="G25" s="306"/>
      <c r="H25" s="306"/>
      <c r="I25" s="307"/>
      <c r="J25" s="201"/>
      <c r="K25" s="202"/>
      <c r="L25" s="202"/>
      <c r="M25" s="202"/>
      <c r="N25" s="202"/>
      <c r="O25" s="203"/>
      <c r="P25" s="201"/>
      <c r="Q25" s="202"/>
      <c r="R25" s="202"/>
      <c r="S25" s="203"/>
      <c r="T25" s="204"/>
      <c r="U25" s="205"/>
      <c r="V25" s="205"/>
      <c r="W25" s="205"/>
      <c r="X25" s="205"/>
      <c r="Y25" s="206"/>
      <c r="Z25" s="201"/>
      <c r="AA25" s="202"/>
      <c r="AB25" s="202"/>
      <c r="AC25" s="202"/>
      <c r="AD25" s="202"/>
      <c r="AE25" s="203"/>
      <c r="AJ25" s="58" t="s">
        <v>855</v>
      </c>
      <c r="AM25" s="7" t="s">
        <v>5894</v>
      </c>
      <c r="AO25" s="22" t="s">
        <v>355</v>
      </c>
      <c r="AP25" s="13"/>
      <c r="AQ25" t="s">
        <v>997</v>
      </c>
      <c r="AR25" s="13"/>
      <c r="AS25" s="20" t="s">
        <v>357</v>
      </c>
      <c r="AT25" s="20"/>
      <c r="AX25" s="7"/>
      <c r="AY25" s="13" t="s">
        <v>372</v>
      </c>
      <c r="AZ25" s="13" t="s">
        <v>5890</v>
      </c>
      <c r="BI25" s="9"/>
      <c r="BJ25" s="10">
        <f>IF(AND(0.25&lt;BH1,BH1&lt;0.75),0.5,0)</f>
        <v>0</v>
      </c>
      <c r="BO25" s="13" t="s">
        <v>356</v>
      </c>
      <c r="BS25" s="86" t="s">
        <v>2149</v>
      </c>
      <c r="BT25" s="87" t="str">
        <f>VLOOKUP(BS25,'[1]Sheet2 (2)'!$A$2:$C$2126,3,FALSE)</f>
        <v>40110.690.000.5997.620.000000000000.17</v>
      </c>
      <c r="BU25" s="86" t="s">
        <v>1916</v>
      </c>
      <c r="BV25" s="87" t="str">
        <f>VLOOKUP(BU25,'[1]Sheet2 (2)'!$A$2:$C$2126,3,FALSE)</f>
        <v>30110.502.000.5997.610.000000000000.17</v>
      </c>
      <c r="BY25" s="86" t="s">
        <v>2150</v>
      </c>
      <c r="BZ25" s="87" t="str">
        <f>VLOOKUP(BY25,'[1]Sheet2 (2)'!$A$2:$C$2126,3,FALSE)</f>
        <v>32110.393.752.5997.630.000000000000.17</v>
      </c>
      <c r="CA25" s="86" t="s">
        <v>2151</v>
      </c>
      <c r="CB25" s="87" t="str">
        <f>VLOOKUP(CA25,'[1]Sheet2 (2)'!$A$2:$C$2126,3,FALSE)</f>
        <v>31110.999.000.5996.000.000000000000.17</v>
      </c>
      <c r="CC25" s="86" t="s">
        <v>2152</v>
      </c>
      <c r="CD25" s="87" t="str">
        <f>VLOOKUP(CC25,'[1]Sheet2 (2)'!$A$2:$C$2126,3,FALSE)</f>
        <v>20110.683.269.5997.220.000000000000.17</v>
      </c>
      <c r="CE25" s="86" t="s">
        <v>2153</v>
      </c>
      <c r="CF25" s="87" t="str">
        <f>VLOOKUP(CE25,'[1]Sheet2 (2)'!$A$2:$C$2126,3,FALSE)</f>
        <v>10110.999.000.5996.000.000000000000.17</v>
      </c>
      <c r="CG25" s="86" t="s">
        <v>2154</v>
      </c>
      <c r="CH25" s="87" t="str">
        <f>VLOOKUP(CG25,'[1]Sheet2 (2)'!$A$2:$C$2126,3,FALSE)</f>
        <v>81110.613.000.5997.410.000000000000.17</v>
      </c>
      <c r="CI25" s="86" t="s">
        <v>2155</v>
      </c>
      <c r="CJ25" s="87" t="str">
        <f>VLOOKUP(CI25,'[1]Sheet2 (2)'!$A$2:$C$2126,3,FALSE)</f>
        <v>84110.686.000.5997.780.000000000000.17</v>
      </c>
      <c r="CK25" s="86" t="s">
        <v>2156</v>
      </c>
      <c r="CL25" s="87" t="str">
        <f>VLOOKUP(CK25,'[1]Sheet2 (2)'!$A$2:$C$2126,3,FALSE)</f>
        <v>86110.613.000.5997.410.000000000000.17</v>
      </c>
      <c r="CM25" s="86" t="s">
        <v>2157</v>
      </c>
      <c r="CN25" s="87" t="str">
        <f>VLOOKUP(CM25,'[1]Sheet2 (2)'!$A$2:$C$2126,3,FALSE)</f>
        <v>83110.307.000.5997.110.000000000000.17</v>
      </c>
      <c r="CO25" s="86" t="s">
        <v>2158</v>
      </c>
      <c r="CP25" s="87" t="str">
        <f>VLOOKUP(CO25,'[1]Sheet2 (2)'!$A$2:$C$2126,3,FALSE)</f>
        <v>50110.698.000.5997.650.000000000000.17</v>
      </c>
      <c r="CQ25" s="86" t="s">
        <v>2159</v>
      </c>
      <c r="CR25" s="87" t="str">
        <f>VLOOKUP(CQ25,'[1]Sheet2 (2)'!$A$2:$C$2126,3,FALSE)</f>
        <v>60110.636.000.5997.570.000000000000.17</v>
      </c>
      <c r="CS25" s="86" t="s">
        <v>2160</v>
      </c>
      <c r="CT25" s="87" t="str">
        <f>VLOOKUP(CS25,'[1]Sheet2 (2)'!$A$2:$C$2126,3,FALSE)</f>
        <v>85110.001.000.5997.110.000000000000.17</v>
      </c>
      <c r="CU25" s="86" t="s">
        <v>2161</v>
      </c>
      <c r="CV25" s="87" t="str">
        <f>VLOOKUP(CU25,'[1]Sheet2 (2)'!$A$2:$C$2126,3,FALSE)</f>
        <v>82110.248.000.5997.110.000000000000.17</v>
      </c>
      <c r="DB25" s="86" t="s">
        <v>1787</v>
      </c>
      <c r="DC25" s="87" t="str">
        <f>VLOOKUP(DB25,'[1]Sheet2 (2)'!$A$2:$C$2126,3,FALSE)</f>
        <v>10110.682.000.5997.610.000000000000.17</v>
      </c>
      <c r="DD25" s="87" t="s">
        <v>4889</v>
      </c>
      <c r="DE25" s="87" t="s">
        <v>4882</v>
      </c>
      <c r="DF25" s="84" t="s">
        <v>2162</v>
      </c>
      <c r="DG25" t="str">
        <f t="shared" si="0"/>
        <v>5997</v>
      </c>
      <c r="DH25" t="s">
        <v>1778</v>
      </c>
      <c r="DI25" t="str">
        <f t="shared" si="1"/>
        <v>110.682</v>
      </c>
      <c r="DJ25" t="str">
        <f t="shared" si="2"/>
        <v/>
      </c>
      <c r="DK25" s="86" t="s">
        <v>1787</v>
      </c>
      <c r="DL25" t="s">
        <v>4889</v>
      </c>
      <c r="DM25" t="s">
        <v>4882</v>
      </c>
      <c r="DN25" t="str">
        <f t="shared" si="3"/>
        <v>.610.000000000000.</v>
      </c>
      <c r="DV25" t="s">
        <v>5941</v>
      </c>
      <c r="DW25">
        <v>26</v>
      </c>
      <c r="EC25" t="s">
        <v>5941</v>
      </c>
      <c r="ED25">
        <v>26</v>
      </c>
    </row>
    <row r="26" spans="1:134" ht="50.25" customHeight="1" thickBot="1" x14ac:dyDescent="0.3">
      <c r="A26" s="102" t="s">
        <v>1734</v>
      </c>
      <c r="B26" s="103"/>
      <c r="C26" s="104"/>
      <c r="D26" s="104"/>
      <c r="E26" s="104"/>
      <c r="F26" s="104"/>
      <c r="G26" s="104"/>
      <c r="H26" s="105"/>
      <c r="I26" s="105"/>
      <c r="J26" s="184"/>
      <c r="K26" s="185"/>
      <c r="L26" s="185"/>
      <c r="M26" s="185"/>
      <c r="N26" s="185"/>
      <c r="O26" s="185"/>
      <c r="P26" s="186"/>
      <c r="Q26" s="185"/>
      <c r="R26" s="186"/>
      <c r="S26" s="187"/>
      <c r="T26" s="160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2"/>
      <c r="AJ26" s="58" t="s">
        <v>856</v>
      </c>
      <c r="AM26" s="5"/>
      <c r="AO26" s="22" t="s">
        <v>358</v>
      </c>
      <c r="AP26" s="13"/>
      <c r="AQ26" t="s">
        <v>998</v>
      </c>
      <c r="AR26" s="13"/>
      <c r="AS26" s="20" t="s">
        <v>360</v>
      </c>
      <c r="AT26" s="20"/>
      <c r="AX26" s="7"/>
      <c r="AY26" s="13" t="s">
        <v>376</v>
      </c>
      <c r="AZ26" s="13" t="s">
        <v>5891</v>
      </c>
      <c r="BI26" s="9"/>
      <c r="BJ26" s="10">
        <f>IF(AND(0&lt;BH2,BH2&lt;0.26),0.25,0)</f>
        <v>0</v>
      </c>
      <c r="BO26" s="13" t="s">
        <v>359</v>
      </c>
      <c r="BS26" s="86" t="s">
        <v>2163</v>
      </c>
      <c r="BT26" s="87" t="str">
        <f>VLOOKUP(BS26,'[1]Sheet2 (2)'!$A$2:$C$2126,3,FALSE)</f>
        <v>40110.690.000.5997.620.000000000000.17</v>
      </c>
      <c r="BU26" s="86" t="s">
        <v>1935</v>
      </c>
      <c r="BV26" s="87" t="str">
        <f>VLOOKUP(BU26,'[1]Sheet2 (2)'!$A$2:$C$2126,3,FALSE)</f>
        <v>30110.502.000.5997.610.000000000000.17</v>
      </c>
      <c r="BY26" s="86" t="s">
        <v>2164</v>
      </c>
      <c r="BZ26" s="87" t="str">
        <f>VLOOKUP(BY26,'[1]Sheet2 (2)'!$A$2:$C$2126,3,FALSE)</f>
        <v>32110.393.752.5997.630.000000000000.17</v>
      </c>
      <c r="CA26" s="86" t="s">
        <v>2165</v>
      </c>
      <c r="CB26" s="87" t="str">
        <f>VLOOKUP(CA26,'[1]Sheet2 (2)'!$A$2:$C$2126,3,FALSE)</f>
        <v>31110.999.000.5996.000.000000000000.17</v>
      </c>
      <c r="CC26" s="86" t="s">
        <v>2166</v>
      </c>
      <c r="CD26" s="87" t="str">
        <f>VLOOKUP(CC26,'[1]Sheet2 (2)'!$A$2:$C$2126,3,FALSE)</f>
        <v>20110.388.000.5997.470.000000000000.17</v>
      </c>
      <c r="CE26" s="86" t="s">
        <v>2167</v>
      </c>
      <c r="CF26" s="87" t="str">
        <f>VLOOKUP(CE26,'[1]Sheet2 (2)'!$A$2:$C$2126,3,FALSE)</f>
        <v>12110.576.000.5997.630.000000000000.17</v>
      </c>
      <c r="CG26" s="86" t="s">
        <v>2168</v>
      </c>
      <c r="CH26" s="87" t="str">
        <f>VLOOKUP(CG26,'[1]Sheet2 (2)'!$A$2:$C$2126,3,FALSE)</f>
        <v>81110.613.000.5997.410.000000000000.17</v>
      </c>
      <c r="CI26" s="86" t="s">
        <v>2169</v>
      </c>
      <c r="CJ26" s="87" t="str">
        <f>VLOOKUP(CI26,'[1]Sheet2 (2)'!$A$2:$C$2126,3,FALSE)</f>
        <v>84110.999.000.5996.000.000000000000.17</v>
      </c>
      <c r="CK26" s="86" t="s">
        <v>2170</v>
      </c>
      <c r="CL26" s="87" t="str">
        <f>VLOOKUP(CK26,'[1]Sheet2 (2)'!$A$2:$C$2126,3,FALSE)</f>
        <v>86110.613.000.5997.410.000000000000.17</v>
      </c>
      <c r="CM26" s="86" t="s">
        <v>2171</v>
      </c>
      <c r="CN26" s="87" t="str">
        <f>VLOOKUP(CM26,'[1]Sheet2 (2)'!$A$2:$C$2126,3,FALSE)</f>
        <v>83110.263.000.5997.110.000000000000.17</v>
      </c>
      <c r="CO26" s="86" t="s">
        <v>2172</v>
      </c>
      <c r="CP26" s="87" t="str">
        <f>VLOOKUP(CO26,'[1]Sheet2 (2)'!$A$2:$C$2126,3,FALSE)</f>
        <v>50110.642.000.5997.510.000000000000.17</v>
      </c>
      <c r="CQ26" s="86" t="s">
        <v>2173</v>
      </c>
      <c r="CR26" s="87" t="str">
        <f>VLOOKUP(CQ26,'[1]Sheet2 (2)'!$A$2:$C$2126,3,FALSE)</f>
        <v>60110.636.000.5997.570.000000000000.17</v>
      </c>
      <c r="CS26" s="86" t="s">
        <v>2174</v>
      </c>
      <c r="CT26" s="87" t="str">
        <f>VLOOKUP(CS26,'[1]Sheet2 (2)'!$A$2:$C$2126,3,FALSE)</f>
        <v>85110.017.000.5997.110.000000000000.17</v>
      </c>
      <c r="CU26" s="86" t="s">
        <v>2175</v>
      </c>
      <c r="CV26" s="87" t="str">
        <f>VLOOKUP(CU26,'[1]Sheet2 (2)'!$A$2:$C$2126,3,FALSE)</f>
        <v>82110.186.000.5997.110.000000000000.17</v>
      </c>
      <c r="DB26" s="86" t="s">
        <v>1806</v>
      </c>
      <c r="DC26" s="87" t="str">
        <f>VLOOKUP(DB26,'[1]Sheet2 (2)'!$A$2:$C$2126,3,FALSE)</f>
        <v>10110.691.000.5997.610.000000000000.17</v>
      </c>
      <c r="DD26" s="87" t="s">
        <v>4890</v>
      </c>
      <c r="DE26" s="87" t="s">
        <v>4882</v>
      </c>
      <c r="DF26" s="84" t="s">
        <v>2176</v>
      </c>
      <c r="DG26" t="str">
        <f t="shared" si="0"/>
        <v>5997</v>
      </c>
      <c r="DH26" t="s">
        <v>1778</v>
      </c>
      <c r="DI26" t="str">
        <f t="shared" si="1"/>
        <v>110.691</v>
      </c>
      <c r="DJ26" t="str">
        <f t="shared" si="2"/>
        <v/>
      </c>
      <c r="DK26" s="86" t="s">
        <v>1806</v>
      </c>
      <c r="DL26" t="s">
        <v>4890</v>
      </c>
      <c r="DM26" t="s">
        <v>4882</v>
      </c>
      <c r="DN26" t="str">
        <f t="shared" si="3"/>
        <v>.610.000000000000.</v>
      </c>
      <c r="DV26" t="s">
        <v>5942</v>
      </c>
      <c r="DW26">
        <v>27</v>
      </c>
      <c r="EC26" t="s">
        <v>5942</v>
      </c>
      <c r="ED26">
        <v>27</v>
      </c>
    </row>
    <row r="27" spans="1:134" ht="40.5" customHeight="1" thickBot="1" x14ac:dyDescent="0.4">
      <c r="A27" s="106" t="s">
        <v>5904</v>
      </c>
      <c r="B27" s="107"/>
      <c r="C27" s="108"/>
      <c r="D27" s="107"/>
      <c r="E27" s="104"/>
      <c r="F27" s="104"/>
      <c r="G27" s="104"/>
      <c r="H27" s="104"/>
      <c r="I27" s="100"/>
      <c r="J27" s="100"/>
      <c r="M27" s="180" t="s">
        <v>1732</v>
      </c>
      <c r="N27" s="181"/>
      <c r="O27" s="145"/>
      <c r="P27" s="125" t="s">
        <v>217</v>
      </c>
      <c r="Q27" s="146"/>
      <c r="R27" s="147"/>
      <c r="S27" s="139"/>
      <c r="T27" s="139"/>
      <c r="U27" s="129"/>
      <c r="V27" s="130"/>
      <c r="W27" s="130"/>
      <c r="X27" s="128"/>
      <c r="Y27" s="128"/>
      <c r="Z27" s="140"/>
      <c r="AA27" s="140"/>
      <c r="AB27" s="127"/>
      <c r="AC27" s="127"/>
      <c r="AD27" s="140"/>
      <c r="AE27" s="141"/>
      <c r="AJ27" s="58" t="s">
        <v>857</v>
      </c>
      <c r="AM27" s="5"/>
      <c r="AO27" s="22" t="s">
        <v>361</v>
      </c>
      <c r="AP27" s="13"/>
      <c r="AQ27" t="s">
        <v>999</v>
      </c>
      <c r="AR27" s="13"/>
      <c r="AS27" s="20" t="s">
        <v>363</v>
      </c>
      <c r="AT27" s="20"/>
      <c r="AX27" s="7"/>
      <c r="AY27" s="13" t="s">
        <v>378</v>
      </c>
      <c r="AZ27" s="13"/>
      <c r="BI27" s="9"/>
      <c r="BJ27" s="10">
        <f>SUM(BJ1:BJ26)</f>
        <v>0</v>
      </c>
      <c r="BO27" s="13" t="s">
        <v>362</v>
      </c>
      <c r="BS27" s="86" t="s">
        <v>2177</v>
      </c>
      <c r="BT27" s="87" t="str">
        <f>VLOOKUP(BS27,'[1]Sheet2 (2)'!$A$2:$C$2126,3,FALSE)</f>
        <v>40110.690.000.5997.620.000000000000.17</v>
      </c>
      <c r="BU27" s="86" t="s">
        <v>1953</v>
      </c>
      <c r="BV27" s="87" t="str">
        <f>VLOOKUP(BU27,'[1]Sheet2 (2)'!$A$2:$C$2126,3,FALSE)</f>
        <v>30110.502.000.5997.610.000000000000.17</v>
      </c>
      <c r="BY27" s="86" t="s">
        <v>2178</v>
      </c>
      <c r="BZ27" s="87" t="str">
        <f>VLOOKUP(BY27,'[1]Sheet2 (2)'!$A$2:$C$2126,3,FALSE)</f>
        <v>32110.393.752.5997.630.000000000000.17</v>
      </c>
      <c r="CA27" s="86" t="s">
        <v>2179</v>
      </c>
      <c r="CB27" s="87" t="str">
        <f>VLOOKUP(CA27,'[1]Sheet2 (2)'!$A$2:$C$2126,3,FALSE)</f>
        <v>31110.999.000.5996.000.000000000000.17</v>
      </c>
      <c r="CC27" s="86" t="s">
        <v>2180</v>
      </c>
      <c r="CD27" s="87" t="str">
        <f>VLOOKUP(CC27,'[1]Sheet2 (2)'!$A$2:$C$2126,3,FALSE)</f>
        <v>20110.604.000.5997.470.000000000000.17</v>
      </c>
      <c r="CE27" s="86" t="s">
        <v>2181</v>
      </c>
      <c r="CF27" s="87" t="str">
        <f>VLOOKUP(CE27,'[1]Sheet2 (2)'!$A$2:$C$2126,3,FALSE)</f>
        <v>15110.861.000.5997.430.000000000000.17</v>
      </c>
      <c r="CG27" s="86" t="s">
        <v>2182</v>
      </c>
      <c r="CH27" s="87" t="str">
        <f>VLOOKUP(CG27,'[1]Sheet2 (2)'!$A$2:$C$2126,3,FALSE)</f>
        <v>81110.613.000.5997.410.000000000000.17</v>
      </c>
      <c r="CI27" s="86" t="s">
        <v>2183</v>
      </c>
      <c r="CJ27" s="87" t="str">
        <f>VLOOKUP(CI27,'[1]Sheet2 (2)'!$A$2:$C$2126,3,FALSE)</f>
        <v>84110.999.000.5996.000.000000000000.17</v>
      </c>
      <c r="CK27" s="86" t="s">
        <v>2184</v>
      </c>
      <c r="CL27" s="87" t="str">
        <f>VLOOKUP(CK27,'[1]Sheet2 (2)'!$A$2:$C$2126,3,FALSE)</f>
        <v>86110.613.000.5997.410.000000000000.17</v>
      </c>
      <c r="CM27" s="86" t="s">
        <v>2185</v>
      </c>
      <c r="CN27" s="87" t="str">
        <f>VLOOKUP(CM27,'[1]Sheet2 (2)'!$A$2:$C$2126,3,FALSE)</f>
        <v>83110.306.000.5997.110.000000000000.17</v>
      </c>
      <c r="CO27" s="86" t="s">
        <v>2186</v>
      </c>
      <c r="CP27" s="87" t="str">
        <f>VLOOKUP(CO27,'[1]Sheet2 (2)'!$A$2:$C$2126,3,FALSE)</f>
        <v>50110.697.291.5997.630.000000000000.17</v>
      </c>
      <c r="CQ27" s="86" t="s">
        <v>2187</v>
      </c>
      <c r="CR27" s="87" t="str">
        <f>VLOOKUP(CQ27,'[1]Sheet2 (2)'!$A$2:$C$2126,3,FALSE)</f>
        <v>60110.999.000.5996.000.000000000000.17</v>
      </c>
      <c r="CS27" s="86" t="s">
        <v>2188</v>
      </c>
      <c r="CT27" s="87" t="str">
        <f>VLOOKUP(CS27,'[1]Sheet2 (2)'!$A$2:$C$2126,3,FALSE)</f>
        <v>85110.021.000.5997.110.000000000000.17</v>
      </c>
      <c r="CU27" s="86" t="s">
        <v>2189</v>
      </c>
      <c r="CV27" s="87" t="str">
        <f>VLOOKUP(CU27,'[1]Sheet2 (2)'!$A$2:$C$2126,3,FALSE)</f>
        <v>82110.188.000.5997.110.000000000000.17</v>
      </c>
      <c r="DB27" s="86" t="s">
        <v>1825</v>
      </c>
      <c r="DC27" s="87" t="str">
        <f>VLOOKUP(DB27,'[1]Sheet2 (2)'!$A$2:$C$2126,3,FALSE)</f>
        <v>12110.752.000.5997.630.000000000000.17</v>
      </c>
      <c r="DD27" s="87" t="s">
        <v>4891</v>
      </c>
      <c r="DE27" s="87" t="s">
        <v>4892</v>
      </c>
      <c r="DF27" s="84" t="s">
        <v>2190</v>
      </c>
      <c r="DG27" t="str">
        <f t="shared" si="0"/>
        <v>5997</v>
      </c>
      <c r="DH27" t="s">
        <v>1778</v>
      </c>
      <c r="DI27" t="str">
        <f t="shared" si="1"/>
        <v>110.752</v>
      </c>
      <c r="DJ27" t="str">
        <f t="shared" si="2"/>
        <v/>
      </c>
      <c r="DK27" s="86" t="s">
        <v>1825</v>
      </c>
      <c r="DL27" t="s">
        <v>4891</v>
      </c>
      <c r="DM27" t="s">
        <v>4892</v>
      </c>
      <c r="DN27" t="str">
        <f t="shared" si="3"/>
        <v>.630.000000000000.</v>
      </c>
      <c r="DV27" t="s">
        <v>5943</v>
      </c>
      <c r="DW27">
        <v>28</v>
      </c>
      <c r="EC27" t="s">
        <v>5943</v>
      </c>
      <c r="ED27">
        <v>28</v>
      </c>
    </row>
    <row r="28" spans="1:134" ht="42.6" customHeight="1" thickBot="1" x14ac:dyDescent="0.3">
      <c r="A28" s="314" t="s">
        <v>1735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6"/>
      <c r="AJ28" s="58" t="s">
        <v>593</v>
      </c>
      <c r="AM28" s="5"/>
      <c r="AO28" s="22" t="s">
        <v>365</v>
      </c>
      <c r="AQ28" t="s">
        <v>1000</v>
      </c>
      <c r="AR28" s="13"/>
      <c r="AS28" s="20" t="s">
        <v>367</v>
      </c>
      <c r="AT28" s="20"/>
      <c r="AX28" s="7"/>
      <c r="AY28" s="13"/>
      <c r="AZ28" s="13"/>
      <c r="BI28" s="9"/>
      <c r="BO28" s="13" t="s">
        <v>366</v>
      </c>
      <c r="BS28" s="86" t="s">
        <v>2191</v>
      </c>
      <c r="BT28" s="87" t="str">
        <f>VLOOKUP(BS28,'[1]Sheet2 (2)'!$A$2:$C$2126,3,FALSE)</f>
        <v>40110.999.000.5996.000.000000000000.17</v>
      </c>
      <c r="BU28" s="86" t="s">
        <v>1972</v>
      </c>
      <c r="BV28" s="87" t="str">
        <f>VLOOKUP(BU28,'[1]Sheet2 (2)'!$A$2:$C$2126,3,FALSE)</f>
        <v>30110.502.000.5997.610.000000000000.17</v>
      </c>
      <c r="BY28" s="86" t="s">
        <v>2192</v>
      </c>
      <c r="BZ28" s="87" t="str">
        <f>VLOOKUP(BY28,'[1]Sheet2 (2)'!$A$2:$C$2126,3,FALSE)</f>
        <v>32110.393.752.5997.630.000000000000.17</v>
      </c>
      <c r="CA28" s="86" t="s">
        <v>2193</v>
      </c>
      <c r="CB28" s="87" t="str">
        <f>VLOOKUP(CA28,'[1]Sheet2 (2)'!$A$2:$C$2126,3,FALSE)</f>
        <v>31110.999.000.5996.000.000000000000.17</v>
      </c>
      <c r="CC28" s="86" t="s">
        <v>2194</v>
      </c>
      <c r="CD28" s="87" t="str">
        <f>VLOOKUP(CC28,'[1]Sheet2 (2)'!$A$2:$C$2126,3,FALSE)</f>
        <v>20110.604.201.5997.610.000000000000.17</v>
      </c>
      <c r="CE28" s="86" t="s">
        <v>2195</v>
      </c>
      <c r="CF28" s="87" t="str">
        <f>VLOOKUP(CE28,'[1]Sheet2 (2)'!$A$2:$C$2126,3,FALSE)</f>
        <v>15110.861.000.5997.430.000000000000.17</v>
      </c>
      <c r="CG28" s="86" t="s">
        <v>2196</v>
      </c>
      <c r="CH28" s="87" t="str">
        <f>VLOOKUP(CG28,'[1]Sheet2 (2)'!$A$2:$C$2126,3,FALSE)</f>
        <v>81110.613.000.5997.410.000000000000.17</v>
      </c>
      <c r="CI28" s="86" t="s">
        <v>2197</v>
      </c>
      <c r="CJ28" s="87" t="str">
        <f>VLOOKUP(CI28,'[1]Sheet2 (2)'!$A$2:$C$2126,3,FALSE)</f>
        <v>84110.388.000.5997.470.000000000000.17</v>
      </c>
      <c r="CK28" s="86" t="s">
        <v>2198</v>
      </c>
      <c r="CL28" s="87" t="str">
        <f>VLOOKUP(CK28,'[1]Sheet2 (2)'!$A$2:$C$2126,3,FALSE)</f>
        <v>86110.613.000.5997.410.000000000000.17</v>
      </c>
      <c r="CM28" s="86" t="s">
        <v>2199</v>
      </c>
      <c r="CN28" s="87" t="str">
        <f>VLOOKUP(CM28,'[1]Sheet2 (2)'!$A$2:$C$2126,3,FALSE)</f>
        <v>83110.188.000.5997.110.000000000000.17</v>
      </c>
      <c r="CO28" s="86" t="s">
        <v>2200</v>
      </c>
      <c r="CP28" s="87" t="str">
        <f>VLOOKUP(CO28,'[1]Sheet2 (2)'!$A$2:$C$2126,3,FALSE)</f>
        <v>50110.999.000.5996.000.000000000000.17</v>
      </c>
      <c r="CQ28" s="86" t="s">
        <v>2201</v>
      </c>
      <c r="CR28" s="87" t="str">
        <f>VLOOKUP(CQ28,'[1]Sheet2 (2)'!$A$2:$C$2126,3,FALSE)</f>
        <v>60110.999.000.5996.000.000000000000.17</v>
      </c>
      <c r="CS28" s="86" t="s">
        <v>2202</v>
      </c>
      <c r="CT28" s="87" t="str">
        <f>VLOOKUP(CS28,'[1]Sheet2 (2)'!$A$2:$C$2126,3,FALSE)</f>
        <v>85110.012.000.5997.110.000000000000.17</v>
      </c>
      <c r="CU28" s="86" t="s">
        <v>2203</v>
      </c>
      <c r="CV28" s="87" t="str">
        <f>VLOOKUP(CU28,'[1]Sheet2 (2)'!$A$2:$C$2126,3,FALSE)</f>
        <v>82110.001.000.5997.110.000000000000.17</v>
      </c>
      <c r="DB28" s="86" t="s">
        <v>1844</v>
      </c>
      <c r="DC28" s="87" t="str">
        <f>VLOOKUP(DB28,'[1]Sheet2 (2)'!$A$2:$C$2126,3,FALSE)</f>
        <v>10110.682.266.5997.640.000000000000.17</v>
      </c>
      <c r="DD28" s="87" t="s">
        <v>4893</v>
      </c>
      <c r="DE28" s="87" t="s">
        <v>4894</v>
      </c>
      <c r="DF28" s="84" t="s">
        <v>2204</v>
      </c>
      <c r="DG28" t="str">
        <f t="shared" si="0"/>
        <v>5997</v>
      </c>
      <c r="DH28" t="s">
        <v>1778</v>
      </c>
      <c r="DI28" t="str">
        <f t="shared" si="1"/>
        <v>110.682</v>
      </c>
      <c r="DJ28" t="str">
        <f t="shared" si="2"/>
        <v/>
      </c>
      <c r="DK28" s="86" t="s">
        <v>1844</v>
      </c>
      <c r="DL28" t="s">
        <v>4893</v>
      </c>
      <c r="DM28" t="s">
        <v>4894</v>
      </c>
      <c r="DN28" t="str">
        <f t="shared" si="3"/>
        <v>.640.000000000000.</v>
      </c>
      <c r="DV28" t="s">
        <v>5944</v>
      </c>
      <c r="DW28">
        <v>29</v>
      </c>
      <c r="EC28" t="s">
        <v>5944</v>
      </c>
      <c r="ED28">
        <v>29</v>
      </c>
    </row>
    <row r="29" spans="1:134" ht="49.5" customHeight="1" thickBot="1" x14ac:dyDescent="0.45">
      <c r="A29" s="308" t="s">
        <v>222</v>
      </c>
      <c r="B29" s="309"/>
      <c r="C29" s="309"/>
      <c r="D29" s="309"/>
      <c r="E29" s="309"/>
      <c r="F29" s="309"/>
      <c r="G29" s="310"/>
      <c r="H29" s="194"/>
      <c r="I29" s="195"/>
      <c r="J29" s="195"/>
      <c r="K29" s="195"/>
      <c r="L29" s="195"/>
      <c r="M29" s="195"/>
      <c r="N29" s="195"/>
      <c r="O29" s="195"/>
      <c r="P29" s="317"/>
      <c r="Q29" s="106" t="s">
        <v>223</v>
      </c>
      <c r="R29" s="131"/>
      <c r="S29" s="131"/>
      <c r="T29" s="131"/>
      <c r="U29" s="132"/>
      <c r="V29" s="194"/>
      <c r="W29" s="195"/>
      <c r="X29" s="195"/>
      <c r="Y29" s="195"/>
      <c r="Z29" s="195"/>
      <c r="AA29" s="195"/>
      <c r="AB29" s="195"/>
      <c r="AC29" s="195"/>
      <c r="AD29" s="195"/>
      <c r="AE29" s="196"/>
      <c r="AJ29" s="58" t="s">
        <v>5898</v>
      </c>
      <c r="AM29" s="5"/>
      <c r="AO29" s="23" t="s">
        <v>370</v>
      </c>
      <c r="AQ29" t="s">
        <v>1001</v>
      </c>
      <c r="AR29" s="13"/>
      <c r="AS29" s="20" t="s">
        <v>371</v>
      </c>
      <c r="AT29" s="20"/>
      <c r="AX29" s="7"/>
      <c r="AY29" s="13"/>
      <c r="AZ29" s="13"/>
      <c r="BI29" s="9" t="s">
        <v>369</v>
      </c>
      <c r="BJ29" s="8">
        <f>SUM(BJ1:BJ27)</f>
        <v>0</v>
      </c>
      <c r="BO29" s="13" t="s">
        <v>253</v>
      </c>
      <c r="BS29" s="86" t="s">
        <v>2205</v>
      </c>
      <c r="BT29" s="87" t="str">
        <f>VLOOKUP(BS29,'[1]Sheet2 (2)'!$A$2:$C$2126,3,FALSE)</f>
        <v>40110.642.000.5997.510.000000000000.17</v>
      </c>
      <c r="BU29" s="86" t="s">
        <v>1990</v>
      </c>
      <c r="BV29" s="87" t="str">
        <f>VLOOKUP(BU29,'[1]Sheet2 (2)'!$A$2:$C$2126,3,FALSE)</f>
        <v>30110.502.123.5997.220.000000000000.17</v>
      </c>
      <c r="BY29" s="86" t="s">
        <v>2206</v>
      </c>
      <c r="BZ29" s="87" t="str">
        <f>VLOOKUP(BY29,'[1]Sheet2 (2)'!$A$2:$C$2126,3,FALSE)</f>
        <v>32110.393.752.5997.630.000000000000.17</v>
      </c>
      <c r="CA29" s="86" t="s">
        <v>2207</v>
      </c>
      <c r="CB29" s="87" t="str">
        <f>VLOOKUP(CA29,'[1]Sheet2 (2)'!$A$2:$C$2126,3,FALSE)</f>
        <v>31110.999.000.5996.000.000000000000.17</v>
      </c>
      <c r="CC29" s="86" t="s">
        <v>2208</v>
      </c>
      <c r="CD29" s="87" t="str">
        <f>VLOOKUP(CC29,'[1]Sheet2 (2)'!$A$2:$C$2126,3,FALSE)</f>
        <v>20110.388.204.5997.110.000000000000.17</v>
      </c>
      <c r="CE29" s="86" t="s">
        <v>2209</v>
      </c>
      <c r="CF29" s="87" t="str">
        <f>VLOOKUP(CE29,'[1]Sheet2 (2)'!$A$2:$C$2126,3,FALSE)</f>
        <v>15110.861.000.5997.430.000000000000.17</v>
      </c>
      <c r="CG29" s="86" t="s">
        <v>2210</v>
      </c>
      <c r="CH29" s="87" t="str">
        <f>VLOOKUP(CG29,'[1]Sheet2 (2)'!$A$2:$C$2126,3,FALSE)</f>
        <v>81110.613.000.5997.410.000000000000.17</v>
      </c>
      <c r="CI29" s="86" t="s">
        <v>2211</v>
      </c>
      <c r="CJ29" s="87" t="str">
        <f>VLOOKUP(CI29,'[1]Sheet2 (2)'!$A$2:$C$2126,3,FALSE)</f>
        <v>84110.388.000.5997.470.000000000000.17</v>
      </c>
      <c r="CK29" s="86" t="s">
        <v>2212</v>
      </c>
      <c r="CL29" s="87" t="str">
        <f>VLOOKUP(CK29,'[1]Sheet2 (2)'!$A$2:$C$2126,3,FALSE)</f>
        <v>86110.613.000.5997.410.000000000000.17</v>
      </c>
      <c r="CM29" s="86" t="s">
        <v>2213</v>
      </c>
      <c r="CN29" s="87" t="str">
        <f>VLOOKUP(CM29,'[1]Sheet2 (2)'!$A$2:$C$2126,3,FALSE)</f>
        <v>83110.248.000.5997.110.000000000000.17</v>
      </c>
      <c r="CO29" s="86" t="s">
        <v>2214</v>
      </c>
      <c r="CP29" s="87" t="str">
        <f>VLOOKUP(CO29,'[1]Sheet2 (2)'!$A$2:$C$2126,3,FALSE)</f>
        <v>50110.999.000.5996.000.000000000000.17</v>
      </c>
      <c r="CQ29" s="86" t="s">
        <v>2215</v>
      </c>
      <c r="CR29" s="87" t="str">
        <f>VLOOKUP(CQ29,'[1]Sheet2 (2)'!$A$2:$C$2126,3,FALSE)</f>
        <v>60110.999.000.5996.000.000000000000.17</v>
      </c>
      <c r="CS29" s="86" t="s">
        <v>2216</v>
      </c>
      <c r="CT29" s="87" t="str">
        <f>VLOOKUP(CS29,'[1]Sheet2 (2)'!$A$2:$C$2126,3,FALSE)</f>
        <v>85110.188.000.5997.110.000000000000.17</v>
      </c>
      <c r="CU29" s="86" t="s">
        <v>2217</v>
      </c>
      <c r="CV29" s="87" t="str">
        <f>VLOOKUP(CU29,'[1]Sheet2 (2)'!$A$2:$C$2126,3,FALSE)</f>
        <v>82110.012.000.5997.110.000000000000.17</v>
      </c>
      <c r="DB29" s="86" t="s">
        <v>1863</v>
      </c>
      <c r="DC29" s="87" t="str">
        <f>VLOOKUP(DB29,'[1]Sheet2 (2)'!$A$2:$C$2126,3,FALSE)</f>
        <v>10110.682.266.5997.630.000000000000.17</v>
      </c>
      <c r="DD29" s="87" t="s">
        <v>4893</v>
      </c>
      <c r="DE29" s="87" t="s">
        <v>4892</v>
      </c>
      <c r="DF29" s="84" t="s">
        <v>2218</v>
      </c>
      <c r="DG29" t="str">
        <f t="shared" si="0"/>
        <v>5997</v>
      </c>
      <c r="DH29" t="s">
        <v>1778</v>
      </c>
      <c r="DI29" t="str">
        <f t="shared" si="1"/>
        <v>110.682</v>
      </c>
      <c r="DJ29" t="str">
        <f t="shared" si="2"/>
        <v/>
      </c>
      <c r="DK29" s="86" t="s">
        <v>1863</v>
      </c>
      <c r="DL29" t="s">
        <v>4893</v>
      </c>
      <c r="DM29" t="s">
        <v>4892</v>
      </c>
      <c r="DN29" t="str">
        <f t="shared" si="3"/>
        <v>.630.000000000000.</v>
      </c>
      <c r="DV29" t="s">
        <v>5945</v>
      </c>
      <c r="DW29">
        <v>30</v>
      </c>
      <c r="EC29" t="s">
        <v>5945</v>
      </c>
      <c r="ED29">
        <v>30</v>
      </c>
    </row>
    <row r="30" spans="1:134" ht="50.25" customHeight="1" thickBot="1" x14ac:dyDescent="0.45">
      <c r="A30" s="227" t="s">
        <v>1724</v>
      </c>
      <c r="B30" s="228"/>
      <c r="C30" s="228"/>
      <c r="D30" s="228"/>
      <c r="E30" s="228"/>
      <c r="F30" s="228"/>
      <c r="G30" s="229"/>
      <c r="H30" s="191"/>
      <c r="I30" s="192"/>
      <c r="J30" s="192"/>
      <c r="K30" s="192"/>
      <c r="L30" s="192"/>
      <c r="M30" s="192"/>
      <c r="N30" s="192"/>
      <c r="O30" s="192"/>
      <c r="P30" s="193"/>
      <c r="Q30" s="198" t="s">
        <v>1718</v>
      </c>
      <c r="R30" s="199"/>
      <c r="S30" s="199"/>
      <c r="T30" s="199"/>
      <c r="U30" s="200"/>
      <c r="V30" s="191"/>
      <c r="W30" s="192"/>
      <c r="X30" s="192"/>
      <c r="Y30" s="192"/>
      <c r="Z30" s="192"/>
      <c r="AA30" s="192"/>
      <c r="AB30" s="192"/>
      <c r="AC30" s="192"/>
      <c r="AD30" s="192"/>
      <c r="AE30" s="197"/>
      <c r="AJ30" s="58" t="s">
        <v>858</v>
      </c>
      <c r="AM30" s="5"/>
      <c r="AO30" s="24" t="s">
        <v>373</v>
      </c>
      <c r="AQ30" t="s">
        <v>1002</v>
      </c>
      <c r="AR30" s="13"/>
      <c r="AS30" s="20" t="s">
        <v>375</v>
      </c>
      <c r="AT30" s="20"/>
      <c r="AX30" s="7"/>
      <c r="AY30" s="13"/>
      <c r="AZ30" s="13"/>
      <c r="BI30" s="9"/>
      <c r="BO30" s="13" t="s">
        <v>374</v>
      </c>
      <c r="BS30" s="86" t="s">
        <v>2219</v>
      </c>
      <c r="BT30" s="87" t="str">
        <f>VLOOKUP(BS30,'[1]Sheet2 (2)'!$A$2:$C$2126,3,FALSE)</f>
        <v>40110.683.000.5997.610.000000000000.17</v>
      </c>
      <c r="BU30" s="86" t="s">
        <v>2008</v>
      </c>
      <c r="BV30" s="87" t="str">
        <f>VLOOKUP(BU30,'[1]Sheet2 (2)'!$A$2:$C$2126,3,FALSE)</f>
        <v>30110.698.000.5997.650.000000000000.17</v>
      </c>
      <c r="BY30" s="86" t="s">
        <v>2220</v>
      </c>
      <c r="BZ30" s="87" t="str">
        <f>VLOOKUP(BY30,'[1]Sheet2 (2)'!$A$2:$C$2126,3,FALSE)</f>
        <v>32110.393.752.5997.630.000000000000.17</v>
      </c>
      <c r="CA30" s="86" t="s">
        <v>2221</v>
      </c>
      <c r="CB30" s="87" t="str">
        <f>VLOOKUP(CA30,'[1]Sheet2 (2)'!$A$2:$C$2126,3,FALSE)</f>
        <v>31110.551.000.5997.310.000000000000.17</v>
      </c>
      <c r="CC30" s="86" t="s">
        <v>2222</v>
      </c>
      <c r="CD30" s="87" t="str">
        <f>VLOOKUP(CC30,'[1]Sheet2 (2)'!$A$2:$C$2126,3,FALSE)</f>
        <v>20110.633.000.5997.560.000000000000.17</v>
      </c>
      <c r="CE30" s="86" t="s">
        <v>2223</v>
      </c>
      <c r="CF30" s="87" t="str">
        <f>VLOOKUP(CE30,'[1]Sheet2 (2)'!$A$2:$C$2126,3,FALSE)</f>
        <v>15110.861.000.5997.430.000000000000.17</v>
      </c>
      <c r="CG30" s="86" t="s">
        <v>2224</v>
      </c>
      <c r="CH30" s="87" t="str">
        <f>VLOOKUP(CG30,'[1]Sheet2 (2)'!$A$2:$C$2126,3,FALSE)</f>
        <v>81110.613.000.5997.410.000000000000.17</v>
      </c>
      <c r="CI30" s="86" t="s">
        <v>2225</v>
      </c>
      <c r="CJ30" s="87" t="str">
        <f>VLOOKUP(CI30,'[1]Sheet2 (2)'!$A$2:$C$2126,3,FALSE)</f>
        <v>84110.613.000.5997.410.000000000000.17</v>
      </c>
      <c r="CK30" s="86" t="s">
        <v>2226</v>
      </c>
      <c r="CL30" s="87" t="str">
        <f>VLOOKUP(CK30,'[1]Sheet2 (2)'!$A$2:$C$2126,3,FALSE)</f>
        <v>86110.602.000.5997.430.000000000000.17</v>
      </c>
      <c r="CM30" s="86" t="s">
        <v>2227</v>
      </c>
      <c r="CN30" s="87" t="str">
        <f>VLOOKUP(CM30,'[1]Sheet2 (2)'!$A$2:$C$2126,3,FALSE)</f>
        <v>83110.157.000.5997.110.000000000000.17</v>
      </c>
      <c r="CO30" s="86" t="s">
        <v>2228</v>
      </c>
      <c r="CP30" s="87" t="str">
        <f>VLOOKUP(CO30,'[1]Sheet2 (2)'!$A$2:$C$2126,3,FALSE)</f>
        <v>50110.999.000.5996.000.000000000000.17</v>
      </c>
      <c r="CQ30" s="86" t="s">
        <v>2229</v>
      </c>
      <c r="CR30" s="87" t="str">
        <f>VLOOKUP(CQ30,'[1]Sheet2 (2)'!$A$2:$C$2126,3,FALSE)</f>
        <v>60110.999.000.5996.000.000000000000.17</v>
      </c>
      <c r="CS30" s="86" t="s">
        <v>2230</v>
      </c>
      <c r="CT30" s="87" t="str">
        <f>VLOOKUP(CS30,'[1]Sheet2 (2)'!$A$2:$C$2126,3,FALSE)</f>
        <v>85110.263.000.5997.110.000000000000.17</v>
      </c>
      <c r="CU30" s="86" t="s">
        <v>2231</v>
      </c>
      <c r="CV30" s="87" t="str">
        <f>VLOOKUP(CU30,'[1]Sheet2 (2)'!$A$2:$C$2126,3,FALSE)</f>
        <v>82110.017.000.5997.110.000000000000.17</v>
      </c>
      <c r="DB30" s="86" t="s">
        <v>1882</v>
      </c>
      <c r="DC30" s="87" t="str">
        <f>VLOOKUP(DB30,'[1]Sheet2 (2)'!$A$2:$C$2126,3,FALSE)</f>
        <v>10110.631.000.5997.610.000000000000.17</v>
      </c>
      <c r="DD30" s="87" t="s">
        <v>4895</v>
      </c>
      <c r="DE30" s="87" t="s">
        <v>4882</v>
      </c>
      <c r="DF30" s="84" t="s">
        <v>2232</v>
      </c>
      <c r="DG30" t="str">
        <f t="shared" si="0"/>
        <v>5997</v>
      </c>
      <c r="DH30" t="s">
        <v>1778</v>
      </c>
      <c r="DI30" t="str">
        <f t="shared" si="1"/>
        <v>110.631</v>
      </c>
      <c r="DJ30" t="str">
        <f t="shared" si="2"/>
        <v/>
      </c>
      <c r="DK30" s="86" t="s">
        <v>1882</v>
      </c>
      <c r="DL30" t="s">
        <v>4895</v>
      </c>
      <c r="DM30" t="s">
        <v>4882</v>
      </c>
      <c r="DN30" t="str">
        <f t="shared" si="3"/>
        <v>.610.000000000000.</v>
      </c>
      <c r="DV30" t="s">
        <v>5946</v>
      </c>
      <c r="DW30">
        <v>31</v>
      </c>
      <c r="EC30" t="s">
        <v>5946</v>
      </c>
      <c r="ED30">
        <v>31</v>
      </c>
    </row>
    <row r="31" spans="1:134" ht="26.25" x14ac:dyDescent="0.4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100"/>
      <c r="O31" s="111"/>
      <c r="P31" s="64"/>
      <c r="Q31" s="100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5"/>
      <c r="AJ31" s="58" t="s">
        <v>859</v>
      </c>
      <c r="AM31" s="5"/>
      <c r="AO31" s="22" t="s">
        <v>377</v>
      </c>
      <c r="AQ31" t="s">
        <v>1003</v>
      </c>
      <c r="AR31" s="13"/>
      <c r="AS31" s="20" t="s">
        <v>1717</v>
      </c>
      <c r="AT31" s="20"/>
      <c r="AX31" s="7"/>
      <c r="AY31" s="13"/>
      <c r="AZ31" s="13"/>
      <c r="BO31" s="13" t="s">
        <v>380</v>
      </c>
      <c r="BS31" s="86" t="s">
        <v>2233</v>
      </c>
      <c r="BT31" s="87" t="str">
        <f>VLOOKUP(BS31,'[1]Sheet2 (2)'!$A$2:$C$2126,3,FALSE)</f>
        <v>40110.683.000.5997.210.000000000000.17</v>
      </c>
      <c r="BU31" s="86" t="s">
        <v>2234</v>
      </c>
      <c r="BV31" s="87" t="str">
        <f>VLOOKUP(BU31,'[1]Sheet2 (2)'!$A$2:$C$2126,3,FALSE)</f>
        <v>30110.698.000.5997.650.000000000000.17</v>
      </c>
      <c r="BY31" s="86" t="s">
        <v>2235</v>
      </c>
      <c r="BZ31" s="87" t="str">
        <f>VLOOKUP(BY31,'[1]Sheet2 (2)'!$A$2:$C$2126,3,FALSE)</f>
        <v>32110.393.752.5997.630.000000000000.17</v>
      </c>
      <c r="CA31" s="86" t="s">
        <v>2236</v>
      </c>
      <c r="CB31" s="87" t="str">
        <f>VLOOKUP(CA31,'[1]Sheet2 (2)'!$A$2:$C$2126,3,FALSE)</f>
        <v>31110.335.000.5997.310.000000000000.17</v>
      </c>
      <c r="CC31" s="86" t="s">
        <v>2237</v>
      </c>
      <c r="CD31" s="87" t="str">
        <f>VLOOKUP(CC31,'[1]Sheet2 (2)'!$A$2:$C$2126,3,FALSE)</f>
        <v>20110.999.000.5996.000.000000000000.17</v>
      </c>
      <c r="CE31" s="86" t="s">
        <v>2238</v>
      </c>
      <c r="CF31" s="87" t="str">
        <f>VLOOKUP(CE31,'[1]Sheet2 (2)'!$A$2:$C$2126,3,FALSE)</f>
        <v>15110.861.000.5997.430.000000000000.17</v>
      </c>
      <c r="CG31" s="86" t="s">
        <v>2239</v>
      </c>
      <c r="CH31" s="87" t="str">
        <f>VLOOKUP(CG31,'[1]Sheet2 (2)'!$A$2:$C$2126,3,FALSE)</f>
        <v>81110.613.000.5997.410.000000000000.17</v>
      </c>
      <c r="CI31" s="86" t="s">
        <v>2240</v>
      </c>
      <c r="CJ31" s="87" t="str">
        <f>VLOOKUP(CI31,'[1]Sheet2 (2)'!$A$2:$C$2126,3,FALSE)</f>
        <v>84110.613.000.5997.410.000000000000.17</v>
      </c>
      <c r="CK31" s="86" t="s">
        <v>2241</v>
      </c>
      <c r="CL31" s="87" t="str">
        <f>VLOOKUP(CK31,'[1]Sheet2 (2)'!$A$2:$C$2126,3,FALSE)</f>
        <v>86110.602.000.5997.430.000000000000.17</v>
      </c>
      <c r="CM31" s="86" t="s">
        <v>2242</v>
      </c>
      <c r="CN31" s="87" t="str">
        <f>VLOOKUP(CM31,'[1]Sheet2 (2)'!$A$2:$C$2126,3,FALSE)</f>
        <v>83110.159.000.5997.110.000000000000.17</v>
      </c>
      <c r="CO31" s="86" t="s">
        <v>2243</v>
      </c>
      <c r="CP31" s="87" t="str">
        <f>VLOOKUP(CO31,'[1]Sheet2 (2)'!$A$2:$C$2126,3,FALSE)</f>
        <v>50110.999.000.5996.000.000000000000.17</v>
      </c>
      <c r="CQ31" s="86" t="s">
        <v>2244</v>
      </c>
      <c r="CR31" s="87" t="str">
        <f>VLOOKUP(CQ31,'[1]Sheet2 (2)'!$A$2:$C$2126,3,FALSE)</f>
        <v>60110.999.000.5996.000.000000000000.17</v>
      </c>
      <c r="CS31" s="86" t="s">
        <v>2245</v>
      </c>
      <c r="CT31" s="87" t="str">
        <f>VLOOKUP(CS31,'[1]Sheet2 (2)'!$A$2:$C$2126,3,FALSE)</f>
        <v>85110.157.000.5997.110.000000000000.17</v>
      </c>
      <c r="CU31" s="86" t="s">
        <v>2246</v>
      </c>
      <c r="CV31" s="87" t="str">
        <f>VLOOKUP(CU31,'[1]Sheet2 (2)'!$A$2:$C$2126,3,FALSE)</f>
        <v>82110.021.000.5997.110.000000000000.17</v>
      </c>
      <c r="DB31" s="86" t="s">
        <v>1901</v>
      </c>
      <c r="DC31" s="87" t="str">
        <f>VLOOKUP(DB31,'[1]Sheet2 (2)'!$A$2:$C$2126,3,FALSE)</f>
        <v>10110.999.000.5996.000.000000000000.17</v>
      </c>
      <c r="DD31" s="87" t="s">
        <v>4896</v>
      </c>
      <c r="DE31" s="87" t="s">
        <v>4887</v>
      </c>
      <c r="DF31" s="84" t="s">
        <v>2247</v>
      </c>
      <c r="DG31" t="str">
        <f t="shared" si="0"/>
        <v>5996</v>
      </c>
      <c r="DH31" t="s">
        <v>2121</v>
      </c>
      <c r="DI31" t="str">
        <f t="shared" si="1"/>
        <v>110.999</v>
      </c>
      <c r="DJ31" t="str">
        <f t="shared" si="2"/>
        <v>N/A</v>
      </c>
      <c r="DK31" s="86" t="s">
        <v>1901</v>
      </c>
      <c r="DL31" t="s">
        <v>218</v>
      </c>
      <c r="DM31" t="s">
        <v>218</v>
      </c>
      <c r="DN31" t="str">
        <f t="shared" si="3"/>
        <v>N/A</v>
      </c>
      <c r="DV31" t="s">
        <v>5947</v>
      </c>
      <c r="DW31">
        <v>32</v>
      </c>
      <c r="EC31" t="s">
        <v>5947</v>
      </c>
      <c r="ED31">
        <v>32</v>
      </c>
    </row>
    <row r="32" spans="1:134" ht="23.25" customHeight="1" x14ac:dyDescent="0.4">
      <c r="A32" s="6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"/>
      <c r="M32" s="155"/>
      <c r="N32" s="156"/>
      <c r="O32" s="173"/>
      <c r="P32" s="49"/>
      <c r="Q32" s="15"/>
      <c r="R32" s="156"/>
      <c r="S32" s="156"/>
      <c r="T32" s="156"/>
      <c r="U32" s="156"/>
      <c r="V32" s="156"/>
      <c r="W32" s="156"/>
      <c r="X32" s="156"/>
      <c r="Y32" s="156"/>
      <c r="Z32" s="156"/>
      <c r="AA32" s="49"/>
      <c r="AB32" s="155"/>
      <c r="AC32" s="156"/>
      <c r="AD32" s="156"/>
      <c r="AE32" s="174"/>
      <c r="AJ32" s="58" t="s">
        <v>1675</v>
      </c>
      <c r="AM32" s="5"/>
      <c r="AO32" s="22" t="s">
        <v>379</v>
      </c>
      <c r="AQ32" t="s">
        <v>1004</v>
      </c>
      <c r="AR32" s="13"/>
      <c r="AS32" s="20" t="s">
        <v>381</v>
      </c>
      <c r="AT32" s="20"/>
      <c r="AX32" s="7"/>
      <c r="AY32" s="16"/>
      <c r="AZ32" s="13"/>
      <c r="BO32" s="13" t="s">
        <v>383</v>
      </c>
      <c r="BS32" s="86" t="s">
        <v>2248</v>
      </c>
      <c r="BT32" s="87" t="str">
        <f>VLOOKUP(BS32,'[1]Sheet2 (2)'!$A$2:$C$2126,3,FALSE)</f>
        <v>40110.683.209.5997.610.000000000000.17</v>
      </c>
      <c r="BU32" s="86" t="s">
        <v>2249</v>
      </c>
      <c r="BV32" s="87" t="str">
        <f>VLOOKUP(BU32,'[1]Sheet2 (2)'!$A$2:$C$2126,3,FALSE)</f>
        <v>30110.698.000.5997.650.000000000000.17</v>
      </c>
      <c r="BY32" s="86" t="s">
        <v>2250</v>
      </c>
      <c r="BZ32" s="87" t="str">
        <f>VLOOKUP(BY32,'[1]Sheet2 (2)'!$A$2:$C$2126,3,FALSE)</f>
        <v>32110.393.752.5997.630.000000000000.17</v>
      </c>
      <c r="CA32" s="86" t="s">
        <v>2251</v>
      </c>
      <c r="CB32" s="87" t="str">
        <f>VLOOKUP(CA32,'[1]Sheet2 (2)'!$A$2:$C$2126,3,FALSE)</f>
        <v>31110.148.000.5997.310.000000000000.17</v>
      </c>
      <c r="CC32" s="86" t="s">
        <v>2252</v>
      </c>
      <c r="CD32" s="87" t="str">
        <f>VLOOKUP(CC32,'[1]Sheet2 (2)'!$A$2:$C$2126,3,FALSE)</f>
        <v>20110.636.000.5997.570.000000000000.17</v>
      </c>
      <c r="CE32" s="86" t="s">
        <v>2253</v>
      </c>
      <c r="CF32" s="87" t="str">
        <f>VLOOKUP(CE32,'[1]Sheet2 (2)'!$A$2:$C$2126,3,FALSE)</f>
        <v>15110.861.000.5997.430.000000000000.17</v>
      </c>
      <c r="CG32" s="86" t="s">
        <v>2254</v>
      </c>
      <c r="CH32" s="87" t="str">
        <f>VLOOKUP(CG32,'[1]Sheet2 (2)'!$A$2:$C$2126,3,FALSE)</f>
        <v>81110.613.000.5997.410.000000000000.17</v>
      </c>
      <c r="CI32" s="86" t="s">
        <v>2255</v>
      </c>
      <c r="CJ32" s="87" t="str">
        <f>VLOOKUP(CI32,'[1]Sheet2 (2)'!$A$2:$C$2126,3,FALSE)</f>
        <v>84110.613.000.5997.410.000000000000.17</v>
      </c>
      <c r="CK32" s="86" t="s">
        <v>2256</v>
      </c>
      <c r="CL32" s="87" t="str">
        <f>VLOOKUP(CK32,'[1]Sheet2 (2)'!$A$2:$C$2126,3,FALSE)</f>
        <v>86110.602.000.5997.430.000000000000.17</v>
      </c>
      <c r="CM32" s="86" t="s">
        <v>2257</v>
      </c>
      <c r="CN32" s="87" t="str">
        <f>VLOOKUP(CM32,'[1]Sheet2 (2)'!$A$2:$C$2126,3,FALSE)</f>
        <v>83110.246.000.5997.110.000000000000.17</v>
      </c>
      <c r="CO32" s="86" t="s">
        <v>2258</v>
      </c>
      <c r="CP32" s="87" t="str">
        <f>VLOOKUP(CO32,'[1]Sheet2 (2)'!$A$2:$C$2126,3,FALSE)</f>
        <v>50110.999.000.5996.000.000000000000.17</v>
      </c>
      <c r="CQ32" s="86" t="s">
        <v>2259</v>
      </c>
      <c r="CR32" s="87" t="str">
        <f>VLOOKUP(CQ32,'[1]Sheet2 (2)'!$A$2:$C$2126,3,FALSE)</f>
        <v>60110.388.000.5997.470.000000000000.17</v>
      </c>
      <c r="CS32" s="86" t="s">
        <v>2260</v>
      </c>
      <c r="CT32" s="87" t="str">
        <f>VLOOKUP(CS32,'[1]Sheet2 (2)'!$A$2:$C$2126,3,FALSE)</f>
        <v>85110.159.000.5997.110.000000000000.17</v>
      </c>
      <c r="CU32" s="86" t="s">
        <v>2261</v>
      </c>
      <c r="CV32" s="87" t="str">
        <f>VLOOKUP(CU32,'[1]Sheet2 (2)'!$A$2:$C$2126,3,FALSE)</f>
        <v>82110.636.000.5997.570.000000000000.17</v>
      </c>
      <c r="DB32" s="86" t="s">
        <v>1920</v>
      </c>
      <c r="DC32" s="87" t="str">
        <f>VLOOKUP(DB32,'[1]Sheet2 (2)'!$A$2:$C$2126,3,FALSE)</f>
        <v>12110.633.000.5997.560.000000000000.17</v>
      </c>
      <c r="DD32" s="87" t="s">
        <v>4897</v>
      </c>
      <c r="DE32" s="87" t="s">
        <v>4898</v>
      </c>
      <c r="DF32" s="84" t="s">
        <v>2262</v>
      </c>
      <c r="DG32" t="str">
        <f t="shared" si="0"/>
        <v>5997</v>
      </c>
      <c r="DH32" t="s">
        <v>1778</v>
      </c>
      <c r="DI32" t="str">
        <f t="shared" si="1"/>
        <v>110.633</v>
      </c>
      <c r="DJ32" t="str">
        <f t="shared" si="2"/>
        <v/>
      </c>
      <c r="DK32" s="86" t="s">
        <v>1920</v>
      </c>
      <c r="DL32" t="s">
        <v>4897</v>
      </c>
      <c r="DM32" t="s">
        <v>4898</v>
      </c>
      <c r="DN32" t="str">
        <f t="shared" si="3"/>
        <v>.560.000000000000.</v>
      </c>
      <c r="DV32" t="s">
        <v>5948</v>
      </c>
      <c r="DW32">
        <v>33</v>
      </c>
      <c r="EC32" t="s">
        <v>5948</v>
      </c>
      <c r="ED32">
        <v>33</v>
      </c>
    </row>
    <row r="33" spans="1:140" ht="26.25" x14ac:dyDescent="0.4">
      <c r="A33" s="67"/>
      <c r="B33" s="171" t="s">
        <v>224</v>
      </c>
      <c r="C33" s="171"/>
      <c r="D33" s="171"/>
      <c r="E33" s="171"/>
      <c r="F33" s="171"/>
      <c r="G33" s="171"/>
      <c r="H33" s="171"/>
      <c r="I33" s="171"/>
      <c r="J33" s="171"/>
      <c r="K33" s="171"/>
      <c r="L33" s="15"/>
      <c r="M33" s="182" t="s">
        <v>1736</v>
      </c>
      <c r="N33" s="182"/>
      <c r="O33" s="183"/>
      <c r="P33" s="101"/>
      <c r="Q33" s="101"/>
      <c r="R33" s="176" t="s">
        <v>5918</v>
      </c>
      <c r="S33" s="176"/>
      <c r="T33" s="176"/>
      <c r="U33" s="176"/>
      <c r="V33" s="176"/>
      <c r="W33" s="176"/>
      <c r="X33" s="176"/>
      <c r="Y33" s="176"/>
      <c r="Z33" s="176"/>
      <c r="AA33" s="77"/>
      <c r="AB33" s="154" t="s">
        <v>225</v>
      </c>
      <c r="AC33" s="154"/>
      <c r="AD33" s="154"/>
      <c r="AE33" s="179"/>
      <c r="AJ33" s="59"/>
      <c r="AM33" s="5"/>
      <c r="AO33" s="22" t="s">
        <v>382</v>
      </c>
      <c r="AQ33" t="s">
        <v>1005</v>
      </c>
      <c r="AR33" s="13"/>
      <c r="AS33" s="20" t="s">
        <v>384</v>
      </c>
      <c r="AT33" s="20"/>
      <c r="AX33" s="7"/>
      <c r="AY33" s="16"/>
      <c r="AZ33" s="13"/>
      <c r="BO33" s="13" t="s">
        <v>386</v>
      </c>
      <c r="BS33" s="86" t="s">
        <v>2263</v>
      </c>
      <c r="BT33" s="87" t="str">
        <f>VLOOKUP(BS33,'[1]Sheet2 (2)'!$A$2:$C$2126,3,FALSE)</f>
        <v>40110.388.000.5997.470.000000000000.17</v>
      </c>
      <c r="BU33" s="86" t="s">
        <v>2264</v>
      </c>
      <c r="BV33" s="87" t="str">
        <f>VLOOKUP(BU33,'[1]Sheet2 (2)'!$A$2:$C$2126,3,FALSE)</f>
        <v>30110.698.000.5997.650.000000000000.17</v>
      </c>
      <c r="BY33" s="86" t="s">
        <v>2265</v>
      </c>
      <c r="BZ33" s="87" t="str">
        <f>VLOOKUP(BY33,'[1]Sheet2 (2)'!$A$2:$C$2126,3,FALSE)</f>
        <v>32110.393.752.5997.630.000000000000.17</v>
      </c>
      <c r="CA33" s="86" t="s">
        <v>2266</v>
      </c>
      <c r="CB33" s="87" t="str">
        <f>VLOOKUP(CA33,'[1]Sheet2 (2)'!$A$2:$C$2126,3,FALSE)</f>
        <v>31110.333.000.5997.310.000000000000.17</v>
      </c>
      <c r="CC33" s="86" t="s">
        <v>2267</v>
      </c>
      <c r="CD33" s="87" t="str">
        <f>VLOOKUP(CC33,'[1]Sheet2 (2)'!$A$2:$C$2126,3,FALSE)</f>
        <v>20110.636.000.5997.570.000000000000.17</v>
      </c>
      <c r="CE33" s="86" t="s">
        <v>2268</v>
      </c>
      <c r="CF33" s="87" t="str">
        <f>VLOOKUP(CE33,'[1]Sheet2 (2)'!$A$2:$C$2126,3,FALSE)</f>
        <v>15110.861.000.5997.430.000000000000.17</v>
      </c>
      <c r="CG33" s="86" t="s">
        <v>2269</v>
      </c>
      <c r="CH33" s="87" t="str">
        <f>VLOOKUP(CG33,'[1]Sheet2 (2)'!$A$2:$C$2126,3,FALSE)</f>
        <v>81110.613.000.5997.410.000000000000.17</v>
      </c>
      <c r="CI33" s="86" t="s">
        <v>2270</v>
      </c>
      <c r="CJ33" s="87" t="str">
        <f>VLOOKUP(CI33,'[1]Sheet2 (2)'!$A$2:$C$2126,3,FALSE)</f>
        <v>84110.613.000.5997.410.000000000000.17</v>
      </c>
      <c r="CK33" s="86" t="s">
        <v>2271</v>
      </c>
      <c r="CL33" s="87" t="str">
        <f>VLOOKUP(CK33,'[1]Sheet2 (2)'!$A$2:$C$2126,3,FALSE)</f>
        <v>86110.602.000.5997.430.000000000000.17</v>
      </c>
      <c r="CM33" s="86" t="s">
        <v>2272</v>
      </c>
      <c r="CN33" s="87" t="str">
        <f>VLOOKUP(CM33,'[1]Sheet2 (2)'!$A$2:$C$2126,3,FALSE)</f>
        <v>83110.223.000.5997.110.000000000000.17</v>
      </c>
      <c r="CO33" s="86" t="s">
        <v>2273</v>
      </c>
      <c r="CP33" s="87" t="str">
        <f>VLOOKUP(CO33,'[1]Sheet2 (2)'!$A$2:$C$2126,3,FALSE)</f>
        <v>50110.999.000.5996.000.000000000000.17</v>
      </c>
      <c r="CQ33" s="86" t="s">
        <v>2274</v>
      </c>
      <c r="CR33" s="87" t="str">
        <f>VLOOKUP(CQ33,'[1]Sheet2 (2)'!$A$2:$C$2126,3,FALSE)</f>
        <v>60110.999.000.5996.000.000000000000.17</v>
      </c>
      <c r="CS33" s="86" t="s">
        <v>2275</v>
      </c>
      <c r="CT33" s="87" t="str">
        <f>VLOOKUP(CS33,'[1]Sheet2 (2)'!$A$2:$C$2126,3,FALSE)</f>
        <v>85110.246.000.5997.110.000000000000.17</v>
      </c>
      <c r="CU33" s="86" t="s">
        <v>2276</v>
      </c>
      <c r="CV33" s="87" t="str">
        <f>VLOOKUP(CU33,'[1]Sheet2 (2)'!$A$2:$C$2126,3,FALSE)</f>
        <v>82110.635.000.5997.530.000000000000.17</v>
      </c>
      <c r="DB33" s="86" t="s">
        <v>1939</v>
      </c>
      <c r="DC33" s="87" t="str">
        <f>VLOOKUP(DB33,'[1]Sheet2 (2)'!$A$2:$C$2126,3,FALSE)</f>
        <v>12110.634.000.5997.540.000000000000.17</v>
      </c>
      <c r="DD33" s="87" t="s">
        <v>4899</v>
      </c>
      <c r="DE33" s="87" t="s">
        <v>4900</v>
      </c>
      <c r="DF33" s="84" t="s">
        <v>2277</v>
      </c>
      <c r="DG33" t="str">
        <f t="shared" si="0"/>
        <v>5997</v>
      </c>
      <c r="DH33" t="s">
        <v>1778</v>
      </c>
      <c r="DI33" t="str">
        <f t="shared" si="1"/>
        <v>110.634</v>
      </c>
      <c r="DJ33" t="str">
        <f t="shared" si="2"/>
        <v/>
      </c>
      <c r="DK33" s="86" t="s">
        <v>1939</v>
      </c>
      <c r="DL33" t="s">
        <v>4899</v>
      </c>
      <c r="DM33" t="s">
        <v>4900</v>
      </c>
      <c r="DN33" t="str">
        <f t="shared" si="3"/>
        <v>.540.000000000000.</v>
      </c>
      <c r="DV33" t="s">
        <v>5949</v>
      </c>
      <c r="DW33">
        <v>34</v>
      </c>
      <c r="EC33" t="s">
        <v>5949</v>
      </c>
      <c r="ED33">
        <v>34</v>
      </c>
    </row>
    <row r="34" spans="1:140" ht="26.25" x14ac:dyDescent="0.4">
      <c r="A34" s="110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79"/>
      <c r="N34" s="15"/>
      <c r="O34" s="112"/>
      <c r="P34" s="79"/>
      <c r="Q34" s="15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78"/>
      <c r="AM34" s="5"/>
      <c r="AO34" s="22" t="s">
        <v>385</v>
      </c>
      <c r="AQ34" t="s">
        <v>1006</v>
      </c>
      <c r="AR34" s="13"/>
      <c r="AS34" s="20" t="s">
        <v>387</v>
      </c>
      <c r="AT34" s="20"/>
      <c r="AX34" s="7"/>
      <c r="AY34" s="13"/>
      <c r="AZ34" s="13"/>
      <c r="BO34" s="13" t="s">
        <v>389</v>
      </c>
      <c r="BS34" s="86" t="s">
        <v>2278</v>
      </c>
      <c r="BT34" s="87" t="str">
        <f>VLOOKUP(BS34,'[1]Sheet2 (2)'!$A$2:$C$2126,3,FALSE)</f>
        <v>40110.388.000.5997.470.000000000000.17</v>
      </c>
      <c r="BU34" s="86" t="s">
        <v>2279</v>
      </c>
      <c r="BV34" s="87" t="str">
        <f>VLOOKUP(BU34,'[1]Sheet2 (2)'!$A$2:$C$2126,3,FALSE)</f>
        <v>30110.698.000.5997.650.000000000000.17</v>
      </c>
      <c r="BY34" s="86" t="s">
        <v>2280</v>
      </c>
      <c r="BZ34" s="87" t="str">
        <f>VLOOKUP(BY34,'[1]Sheet2 (2)'!$A$2:$C$2126,3,FALSE)</f>
        <v>32110.393.752.5997.630.000000000000.17</v>
      </c>
      <c r="CA34" s="86" t="s">
        <v>2281</v>
      </c>
      <c r="CB34" s="87" t="str">
        <f>VLOOKUP(CA34,'[1]Sheet2 (2)'!$A$2:$C$2126,3,FALSE)</f>
        <v>31110.340.000.5997.310.000000000000.17</v>
      </c>
      <c r="CC34" s="86" t="s">
        <v>2282</v>
      </c>
      <c r="CD34" s="87" t="str">
        <f>VLOOKUP(CC34,'[1]Sheet2 (2)'!$A$2:$C$2126,3,FALSE)</f>
        <v>20110.636.000.5997.570.000000000000.17</v>
      </c>
      <c r="CE34" s="86" t="s">
        <v>2283</v>
      </c>
      <c r="CF34" s="87" t="str">
        <f>VLOOKUP(CE34,'[1]Sheet2 (2)'!$A$2:$C$2126,3,FALSE)</f>
        <v>15110.861.000.5997.430.000000000000.17</v>
      </c>
      <c r="CG34" s="86" t="s">
        <v>2284</v>
      </c>
      <c r="CH34" s="87" t="str">
        <f>VLOOKUP(CG34,'[1]Sheet2 (2)'!$A$2:$C$2126,3,FALSE)</f>
        <v>81110.613.000.5997.410.000000000000.17</v>
      </c>
      <c r="CI34" s="86" t="s">
        <v>2285</v>
      </c>
      <c r="CJ34" s="87" t="str">
        <f>VLOOKUP(CI34,'[1]Sheet2 (2)'!$A$2:$C$2126,3,FALSE)</f>
        <v>84110.613.000.5997.410.000000000000.17</v>
      </c>
      <c r="CK34" s="86" t="s">
        <v>2286</v>
      </c>
      <c r="CL34" s="87" t="str">
        <f>VLOOKUP(CK34,'[1]Sheet2 (2)'!$A$2:$C$2126,3,FALSE)</f>
        <v>86110.602.000.5997.430.000000000000.17</v>
      </c>
      <c r="CM34" s="86" t="s">
        <v>2287</v>
      </c>
      <c r="CN34" s="87" t="str">
        <f>VLOOKUP(CM34,'[1]Sheet2 (2)'!$A$2:$C$2126,3,FALSE)</f>
        <v>83110.309.000.5997.110.000000000000.17</v>
      </c>
      <c r="CO34" s="86" t="s">
        <v>2288</v>
      </c>
      <c r="CP34" s="87" t="str">
        <f>VLOOKUP(CO34,'[1]Sheet2 (2)'!$A$2:$C$2126,3,FALSE)</f>
        <v>50110.576.000.5997.630.000000000000.17</v>
      </c>
      <c r="CQ34" s="86" t="s">
        <v>2289</v>
      </c>
      <c r="CR34" s="87" t="str">
        <f>VLOOKUP(CQ34,'[1]Sheet2 (2)'!$A$2:$C$2126,3,FALSE)</f>
        <v>60110.613.000.5997.410.000000000000.17</v>
      </c>
      <c r="CS34" s="86" t="s">
        <v>2290</v>
      </c>
      <c r="CT34" s="87" t="str">
        <f>VLOOKUP(CS34,'[1]Sheet2 (2)'!$A$2:$C$2126,3,FALSE)</f>
        <v>85110.085.000.5997.110.000000000000.17</v>
      </c>
      <c r="CU34" s="86" t="s">
        <v>2291</v>
      </c>
      <c r="CV34" s="87" t="str">
        <f>VLOOKUP(CU34,'[1]Sheet2 (2)'!$A$2:$C$2126,3,FALSE)</f>
        <v>82110.391.000.5997.610.000000000000.17</v>
      </c>
      <c r="DB34" s="86" t="s">
        <v>1957</v>
      </c>
      <c r="DC34" s="87" t="str">
        <f>VLOOKUP(DB34,'[1]Sheet2 (2)'!$A$2:$C$2126,3,FALSE)</f>
        <v>10110.999.000.5996.000.000000000000.17</v>
      </c>
      <c r="DD34" s="87" t="s">
        <v>4896</v>
      </c>
      <c r="DE34" s="87" t="s">
        <v>4887</v>
      </c>
      <c r="DF34" s="84" t="s">
        <v>2247</v>
      </c>
      <c r="DG34" t="str">
        <f t="shared" si="0"/>
        <v>5996</v>
      </c>
      <c r="DH34" t="s">
        <v>2121</v>
      </c>
      <c r="DI34" t="str">
        <f t="shared" si="1"/>
        <v>110.999</v>
      </c>
      <c r="DJ34" t="str">
        <f t="shared" si="2"/>
        <v>N/A</v>
      </c>
      <c r="DK34" s="86" t="s">
        <v>1957</v>
      </c>
      <c r="DL34" t="s">
        <v>218</v>
      </c>
      <c r="DM34" t="s">
        <v>218</v>
      </c>
      <c r="DN34" t="str">
        <f t="shared" si="3"/>
        <v>N/A</v>
      </c>
      <c r="DV34" t="s">
        <v>5950</v>
      </c>
      <c r="DW34">
        <v>35</v>
      </c>
      <c r="EC34" t="s">
        <v>5950</v>
      </c>
      <c r="ED34">
        <v>35</v>
      </c>
    </row>
    <row r="35" spans="1:140" ht="26.25" x14ac:dyDescent="0.4">
      <c r="A35" s="6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"/>
      <c r="M35" s="155"/>
      <c r="N35" s="156"/>
      <c r="O35" s="156"/>
      <c r="P35" s="133"/>
      <c r="Q35" s="15"/>
      <c r="R35" s="156"/>
      <c r="S35" s="156"/>
      <c r="T35" s="156"/>
      <c r="U35" s="156"/>
      <c r="V35" s="156"/>
      <c r="W35" s="156"/>
      <c r="X35" s="156"/>
      <c r="Y35" s="156"/>
      <c r="Z35" s="156"/>
      <c r="AA35" s="49"/>
      <c r="AB35" s="156"/>
      <c r="AC35" s="156"/>
      <c r="AD35" s="156"/>
      <c r="AE35" s="174"/>
      <c r="AJ35" s="60"/>
      <c r="AM35" s="5"/>
      <c r="AO35" s="22" t="s">
        <v>388</v>
      </c>
      <c r="AQ35" t="s">
        <v>1007</v>
      </c>
      <c r="AR35" s="13"/>
      <c r="AS35" s="20" t="s">
        <v>390</v>
      </c>
      <c r="AT35" s="20"/>
      <c r="AX35" s="7"/>
      <c r="AZ35" s="13"/>
      <c r="BO35" s="13" t="s">
        <v>253</v>
      </c>
      <c r="BS35" s="86" t="s">
        <v>2292</v>
      </c>
      <c r="BT35" s="87" t="str">
        <f>VLOOKUP(BS35,'[1]Sheet2 (2)'!$A$2:$C$2126,3,FALSE)</f>
        <v>40110.388.000.5997.470.000000000000.17</v>
      </c>
      <c r="BU35" s="86" t="s">
        <v>2293</v>
      </c>
      <c r="BV35" s="87" t="str">
        <f>VLOOKUP(BU35,'[1]Sheet2 (2)'!$A$2:$C$2126,3,FALSE)</f>
        <v>30110.698.000.5997.650.000000000000.17</v>
      </c>
      <c r="BY35" s="86" t="s">
        <v>2294</v>
      </c>
      <c r="BZ35" s="87" t="str">
        <f>VLOOKUP(BY35,'[1]Sheet2 (2)'!$A$2:$C$2126,3,FALSE)</f>
        <v>32110.393.752.5997.630.000000000000.17</v>
      </c>
      <c r="CA35" s="86" t="s">
        <v>2295</v>
      </c>
      <c r="CB35" s="87" t="str">
        <f>VLOOKUP(CA35,'[1]Sheet2 (2)'!$A$2:$C$2126,3,FALSE)</f>
        <v>31110.332.000.5997.310.000000000000.17</v>
      </c>
      <c r="CC35" s="86" t="s">
        <v>2296</v>
      </c>
      <c r="CD35" s="87" t="str">
        <f>VLOOKUP(CC35,'[1]Sheet2 (2)'!$A$2:$C$2126,3,FALSE)</f>
        <v>20110.636.000.5997.570.000000000000.17</v>
      </c>
      <c r="CE35" s="86" t="s">
        <v>2297</v>
      </c>
      <c r="CF35" s="87" t="str">
        <f>VLOOKUP(CE35,'[1]Sheet2 (2)'!$A$2:$C$2126,3,FALSE)</f>
        <v>15110.861.000.5997.430.000000000000.17</v>
      </c>
      <c r="CG35" s="86" t="s">
        <v>2298</v>
      </c>
      <c r="CH35" s="87" t="str">
        <f>VLOOKUP(CG35,'[1]Sheet2 (2)'!$A$2:$C$2126,3,FALSE)</f>
        <v>81110.613.000.5997.410.000000000000.17</v>
      </c>
      <c r="CI35" s="86" t="s">
        <v>2299</v>
      </c>
      <c r="CJ35" s="87" t="str">
        <f>VLOOKUP(CI35,'[1]Sheet2 (2)'!$A$2:$C$2126,3,FALSE)</f>
        <v>84110.613.000.5997.410.000000000000.17</v>
      </c>
      <c r="CK35" s="86" t="s">
        <v>2300</v>
      </c>
      <c r="CL35" s="87" t="str">
        <f>VLOOKUP(CK35,'[1]Sheet2 (2)'!$A$2:$C$2126,3,FALSE)</f>
        <v>86110.613.000.5997.410.000000000000.17</v>
      </c>
      <c r="CM35" s="86" t="s">
        <v>2301</v>
      </c>
      <c r="CN35" s="87" t="str">
        <f>VLOOKUP(CM35,'[1]Sheet2 (2)'!$A$2:$C$2126,3,FALSE)</f>
        <v>83110.310.000.5997.120.000000000000.17</v>
      </c>
      <c r="CO35" s="86" t="s">
        <v>2302</v>
      </c>
      <c r="CP35" s="87" t="str">
        <f>VLOOKUP(CO35,'[1]Sheet2 (2)'!$A$2:$C$2126,3,FALSE)</f>
        <v>50110.621.000.5997.420.000000000000.17</v>
      </c>
      <c r="CQ35" s="86" t="s">
        <v>2303</v>
      </c>
      <c r="CR35" s="87" t="str">
        <f>VLOOKUP(CQ35,'[1]Sheet2 (2)'!$A$2:$C$2126,3,FALSE)</f>
        <v>60110.613.000.5997.410.000000000000.17</v>
      </c>
      <c r="CS35" s="86" t="s">
        <v>2304</v>
      </c>
      <c r="CT35" s="87" t="str">
        <f>VLOOKUP(CS35,'[1]Sheet2 (2)'!$A$2:$C$2126,3,FALSE)</f>
        <v>85110.085.113.5997.110.000000000000.17</v>
      </c>
      <c r="CU35" s="86" t="s">
        <v>2305</v>
      </c>
      <c r="CV35" s="87" t="str">
        <f>VLOOKUP(CU35,'[1]Sheet2 (2)'!$A$2:$C$2126,3,FALSE)</f>
        <v>82110.689.000.5997.620.000000000000.17</v>
      </c>
      <c r="DB35" s="86" t="s">
        <v>1976</v>
      </c>
      <c r="DC35" s="87" t="str">
        <f>VLOOKUP(DB35,'[1]Sheet2 (2)'!$A$2:$C$2126,3,FALSE)</f>
        <v>12110.631.263.5997.510.000000000000.17</v>
      </c>
      <c r="DD35" s="87" t="s">
        <v>4901</v>
      </c>
      <c r="DE35" s="87" t="s">
        <v>4902</v>
      </c>
      <c r="DF35" s="84" t="s">
        <v>2306</v>
      </c>
      <c r="DG35" t="str">
        <f t="shared" si="0"/>
        <v>5997</v>
      </c>
      <c r="DH35" t="s">
        <v>1778</v>
      </c>
      <c r="DI35" t="str">
        <f t="shared" si="1"/>
        <v>110.631</v>
      </c>
      <c r="DJ35" t="str">
        <f t="shared" si="2"/>
        <v/>
      </c>
      <c r="DK35" s="86" t="s">
        <v>1976</v>
      </c>
      <c r="DL35" t="s">
        <v>4901</v>
      </c>
      <c r="DM35" t="s">
        <v>4902</v>
      </c>
      <c r="DN35" t="str">
        <f t="shared" si="3"/>
        <v>.510.000000000000.</v>
      </c>
      <c r="DV35" t="s">
        <v>5951</v>
      </c>
      <c r="DW35">
        <v>36</v>
      </c>
      <c r="EC35" t="s">
        <v>5951</v>
      </c>
      <c r="ED35">
        <v>36</v>
      </c>
    </row>
    <row r="36" spans="1:140" ht="31.5" customHeight="1" x14ac:dyDescent="0.4">
      <c r="A36" s="66"/>
      <c r="B36" s="175" t="s">
        <v>227</v>
      </c>
      <c r="C36" s="175"/>
      <c r="D36" s="175"/>
      <c r="E36" s="175"/>
      <c r="F36" s="175"/>
      <c r="G36" s="175"/>
      <c r="H36" s="175"/>
      <c r="I36" s="175"/>
      <c r="J36" s="175"/>
      <c r="K36" s="175"/>
      <c r="L36" s="50"/>
      <c r="M36" s="172" t="s">
        <v>1736</v>
      </c>
      <c r="N36" s="172"/>
      <c r="O36" s="172"/>
      <c r="P36" s="133"/>
      <c r="Q36" s="15"/>
      <c r="R36" s="79" t="s">
        <v>5919</v>
      </c>
      <c r="S36" s="54"/>
      <c r="T36" s="54"/>
      <c r="U36" s="54"/>
      <c r="V36" s="54"/>
      <c r="W36" s="54"/>
      <c r="X36" s="54"/>
      <c r="Y36" s="54"/>
      <c r="Z36" s="54"/>
      <c r="AA36" s="49"/>
      <c r="AB36" s="163" t="s">
        <v>225</v>
      </c>
      <c r="AC36" s="163"/>
      <c r="AD36" s="163"/>
      <c r="AE36" s="164"/>
      <c r="AM36" s="5"/>
      <c r="AO36" s="22" t="s">
        <v>391</v>
      </c>
      <c r="AQ36" t="s">
        <v>1008</v>
      </c>
      <c r="AR36" s="13"/>
      <c r="AS36" s="20" t="s">
        <v>392</v>
      </c>
      <c r="AT36" s="20"/>
      <c r="AX36" s="7"/>
      <c r="AZ36" s="13"/>
      <c r="BO36" s="13" t="s">
        <v>394</v>
      </c>
      <c r="BP36" s="25"/>
      <c r="BQ36" s="61"/>
      <c r="BR36" s="61"/>
      <c r="BS36" s="86" t="s">
        <v>2307</v>
      </c>
      <c r="BT36" s="87" t="str">
        <f>VLOOKUP(BS36,'[1]Sheet2 (2)'!$A$2:$C$2126,3,FALSE)</f>
        <v>40110.388.000.5997.470.000000000000.17</v>
      </c>
      <c r="BU36" s="86" t="s">
        <v>2308</v>
      </c>
      <c r="BV36" s="87" t="str">
        <f>VLOOKUP(BU36,'[1]Sheet2 (2)'!$A$2:$C$2126,3,FALSE)</f>
        <v>30110.639.000.5997.520.000000000000.17</v>
      </c>
      <c r="BW36" s="61"/>
      <c r="BX36" s="61"/>
      <c r="BY36" s="86" t="s">
        <v>2309</v>
      </c>
      <c r="BZ36" s="87" t="str">
        <f>VLOOKUP(BY36,'[1]Sheet2 (2)'!$A$2:$C$2126,3,FALSE)</f>
        <v>32110.393.752.5997.630.000000000000.17</v>
      </c>
      <c r="CA36" s="86" t="s">
        <v>2310</v>
      </c>
      <c r="CB36" s="87" t="str">
        <f>VLOOKUP(CA36,'[1]Sheet2 (2)'!$A$2:$C$2126,3,FALSE)</f>
        <v>31110.555.000.5997.310.000000000000.17</v>
      </c>
      <c r="CC36" s="86" t="s">
        <v>2311</v>
      </c>
      <c r="CD36" s="87" t="str">
        <f>VLOOKUP(CC36,'[1]Sheet2 (2)'!$A$2:$C$2126,3,FALSE)</f>
        <v>20110.636.000.5997.570.000000000000.17</v>
      </c>
      <c r="CE36" s="86" t="s">
        <v>2312</v>
      </c>
      <c r="CF36" s="87" t="str">
        <f>VLOOKUP(CE36,'[1]Sheet2 (2)'!$A$2:$C$2126,3,FALSE)</f>
        <v>15110.861.000.5997.430.000000000000.17</v>
      </c>
      <c r="CG36" s="86" t="s">
        <v>2313</v>
      </c>
      <c r="CH36" s="87" t="str">
        <f>VLOOKUP(CG36,'[1]Sheet2 (2)'!$A$2:$C$2126,3,FALSE)</f>
        <v>81110.613.000.5997.410.000000000000.17</v>
      </c>
      <c r="CI36" s="86" t="s">
        <v>2314</v>
      </c>
      <c r="CJ36" s="87" t="str">
        <f>VLOOKUP(CI36,'[1]Sheet2 (2)'!$A$2:$C$2126,3,FALSE)</f>
        <v>84110.613.000.5997.410.000000000000.17</v>
      </c>
      <c r="CK36" s="86" t="s">
        <v>2315</v>
      </c>
      <c r="CL36" s="87" t="str">
        <f>VLOOKUP(CK36,'[1]Sheet2 (2)'!$A$2:$C$2126,3,FALSE)</f>
        <v>86110.613.000.5997.410.000000000000.17</v>
      </c>
      <c r="CM36" s="86" t="s">
        <v>2316</v>
      </c>
      <c r="CN36" s="87" t="str">
        <f>VLOOKUP(CM36,'[1]Sheet2 (2)'!$A$2:$C$2126,3,FALSE)</f>
        <v>83110.001.000.5997.110.000000000000.17</v>
      </c>
      <c r="CO36" s="86" t="s">
        <v>2317</v>
      </c>
      <c r="CP36" s="87" t="str">
        <f>VLOOKUP(CO36,'[1]Sheet2 (2)'!$A$2:$C$2126,3,FALSE)</f>
        <v>50110.621.000.5997.420.000000000000.17</v>
      </c>
      <c r="CQ36" s="86" t="s">
        <v>2318</v>
      </c>
      <c r="CR36" s="87" t="str">
        <f>VLOOKUP(CQ36,'[1]Sheet2 (2)'!$A$2:$C$2126,3,FALSE)</f>
        <v>60110.613.000.5997.410.000000000000.17</v>
      </c>
      <c r="CS36" s="86" t="s">
        <v>2319</v>
      </c>
      <c r="CT36" s="87" t="str">
        <f>VLOOKUP(CS36,'[1]Sheet2 (2)'!$A$2:$C$2126,3,FALSE)</f>
        <v>85110.085.114.5997.110.000000000000.17</v>
      </c>
      <c r="CU36" s="86" t="s">
        <v>2320</v>
      </c>
      <c r="CV36" s="87" t="str">
        <f>VLOOKUP(CU36,'[1]Sheet2 (2)'!$A$2:$C$2126,3,FALSE)</f>
        <v>82110.687.000.5997.630.000000000000.17</v>
      </c>
      <c r="DB36" s="86" t="s">
        <v>1994</v>
      </c>
      <c r="DC36" s="87" t="str">
        <f>VLOOKUP(DB36,'[1]Sheet2 (2)'!$A$2:$C$2126,3,FALSE)</f>
        <v>10110.999.000.5996.000.000000000000.17</v>
      </c>
      <c r="DD36" s="87" t="s">
        <v>4896</v>
      </c>
      <c r="DE36" s="87" t="s">
        <v>4887</v>
      </c>
      <c r="DF36" s="84" t="s">
        <v>2247</v>
      </c>
      <c r="DG36" t="str">
        <f t="shared" si="0"/>
        <v>5996</v>
      </c>
      <c r="DH36" t="s">
        <v>2121</v>
      </c>
      <c r="DI36" t="str">
        <f t="shared" si="1"/>
        <v>110.999</v>
      </c>
      <c r="DJ36" t="str">
        <f t="shared" si="2"/>
        <v>N/A</v>
      </c>
      <c r="DK36" s="86" t="s">
        <v>1994</v>
      </c>
      <c r="DL36" t="s">
        <v>218</v>
      </c>
      <c r="DM36" t="s">
        <v>218</v>
      </c>
      <c r="DN36" t="str">
        <f t="shared" si="3"/>
        <v>N/A</v>
      </c>
      <c r="DV36" t="s">
        <v>5952</v>
      </c>
      <c r="DW36">
        <v>37</v>
      </c>
      <c r="EC36" t="s">
        <v>5952</v>
      </c>
      <c r="ED36">
        <v>37</v>
      </c>
    </row>
    <row r="37" spans="1:140" ht="26.25" x14ac:dyDescent="0.4">
      <c r="A37" s="13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33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37"/>
      <c r="AJ37" s="61"/>
      <c r="AM37" s="5"/>
      <c r="AO37" s="23" t="s">
        <v>393</v>
      </c>
      <c r="AQ37" t="s">
        <v>1009</v>
      </c>
      <c r="AR37" s="13"/>
      <c r="AS37" s="20" t="s">
        <v>395</v>
      </c>
      <c r="AT37" s="20"/>
      <c r="AX37" s="7"/>
      <c r="AZ37" s="13"/>
      <c r="BO37" s="13" t="s">
        <v>397</v>
      </c>
      <c r="BS37" s="86" t="s">
        <v>2321</v>
      </c>
      <c r="BT37" s="87" t="str">
        <f>VLOOKUP(BS37,'[1]Sheet2 (2)'!$A$2:$C$2126,3,FALSE)</f>
        <v>40110.636.000.5997.570.000000000000.17</v>
      </c>
      <c r="BU37" s="86" t="s">
        <v>2322</v>
      </c>
      <c r="BV37" s="87" t="str">
        <f>VLOOKUP(BU37,'[1]Sheet2 (2)'!$A$2:$C$2126,3,FALSE)</f>
        <v>30110.621.000.5997.420.000000000000.17</v>
      </c>
      <c r="BY37" s="86" t="s">
        <v>2323</v>
      </c>
      <c r="BZ37" s="87" t="str">
        <f>VLOOKUP(BY37,'[1]Sheet2 (2)'!$A$2:$C$2126,3,FALSE)</f>
        <v>32110.393.752.5997.630.000000000000.17</v>
      </c>
      <c r="CA37" s="86" t="s">
        <v>2324</v>
      </c>
      <c r="CB37" s="87" t="str">
        <f>VLOOKUP(CA37,'[1]Sheet2 (2)'!$A$2:$C$2126,3,FALSE)</f>
        <v>31110.555.000.5997.310.000000000000.17</v>
      </c>
      <c r="CC37" s="86" t="s">
        <v>2325</v>
      </c>
      <c r="CD37" s="87" t="str">
        <f>VLOOKUP(CC37,'[1]Sheet2 (2)'!$A$2:$C$2126,3,FALSE)</f>
        <v>20110.636.000.5997.570.000000000000.17</v>
      </c>
      <c r="CE37" s="86" t="s">
        <v>2326</v>
      </c>
      <c r="CF37" s="87" t="str">
        <f>VLOOKUP(CE37,'[1]Sheet2 (2)'!$A$2:$C$2126,3,FALSE)</f>
        <v>15110.861.000.5997.430.000000000000.17</v>
      </c>
      <c r="CG37" s="86" t="s">
        <v>2327</v>
      </c>
      <c r="CH37" s="87" t="str">
        <f>VLOOKUP(CG37,'[1]Sheet2 (2)'!$A$2:$C$2126,3,FALSE)</f>
        <v>81110.613.000.5997.410.000000000000.17</v>
      </c>
      <c r="CI37" s="86" t="s">
        <v>2328</v>
      </c>
      <c r="CJ37" s="87" t="str">
        <f>VLOOKUP(CI37,'[1]Sheet2 (2)'!$A$2:$C$2126,3,FALSE)</f>
        <v>84110.165.000.5997.130.000000000000.17</v>
      </c>
      <c r="CK37" s="86" t="s">
        <v>2329</v>
      </c>
      <c r="CL37" s="87" t="str">
        <f>VLOOKUP(CK37,'[1]Sheet2 (2)'!$A$2:$C$2126,3,FALSE)</f>
        <v>86110.613.000.5997.410.000000000000.17</v>
      </c>
      <c r="CM37" s="86" t="s">
        <v>2330</v>
      </c>
      <c r="CN37" s="87" t="str">
        <f>VLOOKUP(CM37,'[1]Sheet2 (2)'!$A$2:$C$2126,3,FALSE)</f>
        <v>83110.021.000.5997.110.000000000000.17</v>
      </c>
      <c r="CO37" s="86" t="s">
        <v>2331</v>
      </c>
      <c r="CP37" s="87" t="str">
        <f>VLOOKUP(CO37,'[1]Sheet2 (2)'!$A$2:$C$2126,3,FALSE)</f>
        <v>50110.388.000.5997.470.000000000000.17</v>
      </c>
      <c r="CQ37" s="86" t="s">
        <v>2332</v>
      </c>
      <c r="CR37" s="87" t="str">
        <f>VLOOKUP(CQ37,'[1]Sheet2 (2)'!$A$2:$C$2126,3,FALSE)</f>
        <v>60110.613.000.5997.410.000000000000.17</v>
      </c>
      <c r="CS37" s="86" t="s">
        <v>2333</v>
      </c>
      <c r="CT37" s="87" t="str">
        <f>VLOOKUP(CS37,'[1]Sheet2 (2)'!$A$2:$C$2126,3,FALSE)</f>
        <v>85110.223.000.5997.110.000000000000.17</v>
      </c>
      <c r="CU37" s="86" t="s">
        <v>2334</v>
      </c>
      <c r="CV37" s="87" t="str">
        <f>VLOOKUP(CU37,'[1]Sheet2 (2)'!$A$2:$C$2126,3,FALSE)</f>
        <v>82110.689.000.5997.620.000000000000.17</v>
      </c>
      <c r="CW37" s="61"/>
      <c r="CX37" s="61"/>
      <c r="CY37" s="61"/>
      <c r="CZ37" s="61"/>
      <c r="DA37" s="61"/>
      <c r="DB37" s="86" t="s">
        <v>2012</v>
      </c>
      <c r="DC37" s="87" t="str">
        <f>VLOOKUP(DB37,'[1]Sheet2 (2)'!$A$2:$C$2126,3,FALSE)</f>
        <v>10110.999.000.5996.000.000000000000.17</v>
      </c>
      <c r="DD37" s="87" t="s">
        <v>4896</v>
      </c>
      <c r="DE37" s="87" t="s">
        <v>4887</v>
      </c>
      <c r="DF37" s="88" t="s">
        <v>2247</v>
      </c>
      <c r="DG37" t="str">
        <f t="shared" si="0"/>
        <v>5996</v>
      </c>
      <c r="DH37" s="61" t="s">
        <v>2121</v>
      </c>
      <c r="DI37" t="str">
        <f t="shared" si="1"/>
        <v>110.999</v>
      </c>
      <c r="DJ37" t="str">
        <f t="shared" si="2"/>
        <v>N/A</v>
      </c>
      <c r="DK37" s="86" t="s">
        <v>2012</v>
      </c>
      <c r="DL37" t="s">
        <v>218</v>
      </c>
      <c r="DM37" t="s">
        <v>218</v>
      </c>
      <c r="DN37" t="str">
        <f t="shared" si="3"/>
        <v>N/A</v>
      </c>
      <c r="DQ37" s="61"/>
      <c r="DR37" s="61"/>
      <c r="DS37" s="61"/>
      <c r="DT37" s="61"/>
      <c r="DU37" s="61"/>
      <c r="DV37" t="s">
        <v>5953</v>
      </c>
      <c r="DW37">
        <v>38</v>
      </c>
      <c r="DX37" s="61"/>
      <c r="DY37" s="61"/>
      <c r="DZ37" s="61"/>
      <c r="EA37" s="61"/>
      <c r="EB37" s="61"/>
      <c r="EC37" t="s">
        <v>5953</v>
      </c>
      <c r="ED37">
        <v>38</v>
      </c>
      <c r="EE37" s="61"/>
      <c r="EF37" s="61"/>
      <c r="EG37" s="61"/>
      <c r="EH37" s="61"/>
      <c r="EI37" s="61"/>
      <c r="EJ37" s="61"/>
    </row>
    <row r="38" spans="1:140" ht="26.25" x14ac:dyDescent="0.4">
      <c r="A38" s="13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"/>
      <c r="M38" s="155"/>
      <c r="N38" s="156"/>
      <c r="O38" s="173"/>
      <c r="P38" s="133"/>
      <c r="Q38" s="15"/>
      <c r="R38" s="156"/>
      <c r="S38" s="156"/>
      <c r="T38" s="156"/>
      <c r="U38" s="156"/>
      <c r="V38" s="156"/>
      <c r="W38" s="156"/>
      <c r="X38" s="156"/>
      <c r="Y38" s="156"/>
      <c r="Z38" s="156"/>
      <c r="AA38" s="49"/>
      <c r="AB38" s="156"/>
      <c r="AC38" s="156"/>
      <c r="AD38" s="156"/>
      <c r="AE38" s="174"/>
      <c r="AM38" s="5"/>
      <c r="AO38" s="22" t="s">
        <v>396</v>
      </c>
      <c r="AQ38" t="s">
        <v>1010</v>
      </c>
      <c r="AR38" s="13"/>
      <c r="AS38" s="20" t="s">
        <v>398</v>
      </c>
      <c r="AT38" s="20"/>
      <c r="AX38" s="7"/>
      <c r="AZ38" s="16"/>
      <c r="BO38" s="13" t="s">
        <v>253</v>
      </c>
      <c r="BS38" s="86" t="s">
        <v>2335</v>
      </c>
      <c r="BT38" s="87" t="str">
        <f>VLOOKUP(BS38,'[1]Sheet2 (2)'!$A$2:$C$2126,3,FALSE)</f>
        <v>40110.636.000.5997.570.000000000000.17</v>
      </c>
      <c r="BU38" s="86" t="s">
        <v>2336</v>
      </c>
      <c r="BV38" s="87" t="str">
        <f>VLOOKUP(BU38,'[1]Sheet2 (2)'!$A$2:$C$2126,3,FALSE)</f>
        <v>30110.388.000.5997.470.000000000000.17</v>
      </c>
      <c r="BY38" s="86" t="s">
        <v>2337</v>
      </c>
      <c r="BZ38" s="87" t="str">
        <f>VLOOKUP(BY38,'[1]Sheet2 (2)'!$A$2:$C$2126,3,FALSE)</f>
        <v>32110.393.752.5997.630.000000000000.17</v>
      </c>
      <c r="CA38" s="86" t="s">
        <v>2338</v>
      </c>
      <c r="CB38" s="87" t="str">
        <f>VLOOKUP(CA38,'[1]Sheet2 (2)'!$A$2:$C$2126,3,FALSE)</f>
        <v>31110.555.000.5997.310.000000000000.17</v>
      </c>
      <c r="CC38" s="86" t="s">
        <v>2339</v>
      </c>
      <c r="CD38" s="87" t="str">
        <f>VLOOKUP(CC38,'[1]Sheet2 (2)'!$A$2:$C$2126,3,FALSE)</f>
        <v>20110.636.000.5997.570.000000000000.17</v>
      </c>
      <c r="CE38" s="86" t="s">
        <v>2340</v>
      </c>
      <c r="CF38" s="87" t="str">
        <f>VLOOKUP(CE38,'[1]Sheet2 (2)'!$A$2:$C$2126,3,FALSE)</f>
        <v>15110.861.000.5997.430.000000000000.17</v>
      </c>
      <c r="CG38" s="86" t="s">
        <v>2341</v>
      </c>
      <c r="CH38" s="87" t="str">
        <f>VLOOKUP(CG38,'[1]Sheet2 (2)'!$A$2:$C$2126,3,FALSE)</f>
        <v>81110.613.000.5997.410.000000000000.17</v>
      </c>
      <c r="CI38" s="86" t="s">
        <v>2342</v>
      </c>
      <c r="CJ38" s="87" t="str">
        <f>VLOOKUP(CI38,'[1]Sheet2 (2)'!$A$2:$C$2126,3,FALSE)</f>
        <v>84380.165.000.5997.130.84ROT0010000.00</v>
      </c>
      <c r="CK38" s="86" t="s">
        <v>2343</v>
      </c>
      <c r="CL38" s="87" t="str">
        <f>VLOOKUP(CK38,'[1]Sheet2 (2)'!$A$2:$C$2126,3,FALSE)</f>
        <v>86110.613.000.5997.410.000000000000.17</v>
      </c>
      <c r="CM38" s="86" t="s">
        <v>2344</v>
      </c>
      <c r="CN38" s="87" t="str">
        <f>VLOOKUP(CM38,'[1]Sheet2 (2)'!$A$2:$C$2126,3,FALSE)</f>
        <v>83110.012.000.5997.110.000000000000.17</v>
      </c>
      <c r="CO38" s="86" t="s">
        <v>2345</v>
      </c>
      <c r="CP38" s="87" t="str">
        <f>VLOOKUP(CO38,'[1]Sheet2 (2)'!$A$2:$C$2126,3,FALSE)</f>
        <v>50110.388.000.5997.470.000000000000.17</v>
      </c>
      <c r="CQ38" s="86" t="s">
        <v>2346</v>
      </c>
      <c r="CR38" s="87" t="str">
        <f>VLOOKUP(CQ38,'[1]Sheet2 (2)'!$A$2:$C$2126,3,FALSE)</f>
        <v>60110.613.000.5997.410.000000000000.17</v>
      </c>
      <c r="CS38" s="86" t="s">
        <v>2347</v>
      </c>
      <c r="CT38" s="87" t="str">
        <f>VLOOKUP(CS38,'[1]Sheet2 (2)'!$A$2:$C$2126,3,FALSE)</f>
        <v>85110.131.000.5997.110.000000000000.17</v>
      </c>
      <c r="CU38" s="86" t="s">
        <v>2348</v>
      </c>
      <c r="CV38" s="87" t="str">
        <f>VLOOKUP(CU38,'[1]Sheet2 (2)'!$A$2:$C$2126,3,FALSE)</f>
        <v>82110.689.000.5997.620.000000000000.17</v>
      </c>
      <c r="DB38" s="86" t="s">
        <v>2029</v>
      </c>
      <c r="DC38" s="87" t="str">
        <f>VLOOKUP(DB38,'[1]Sheet2 (2)'!$A$2:$C$2126,3,FALSE)</f>
        <v>12110.604.000.5997.470.000000000000.17</v>
      </c>
      <c r="DD38" s="87" t="s">
        <v>4903</v>
      </c>
      <c r="DE38" s="87" t="s">
        <v>4904</v>
      </c>
      <c r="DF38" s="84" t="s">
        <v>2349</v>
      </c>
      <c r="DG38" t="str">
        <f t="shared" si="0"/>
        <v>5997</v>
      </c>
      <c r="DH38" t="s">
        <v>1778</v>
      </c>
      <c r="DI38" t="str">
        <f t="shared" si="1"/>
        <v>110.604</v>
      </c>
      <c r="DJ38" t="str">
        <f t="shared" si="2"/>
        <v/>
      </c>
      <c r="DK38" s="86" t="s">
        <v>2029</v>
      </c>
      <c r="DL38" t="s">
        <v>4903</v>
      </c>
      <c r="DM38" t="s">
        <v>4904</v>
      </c>
      <c r="DN38" t="str">
        <f t="shared" si="3"/>
        <v>.470.000000000000.</v>
      </c>
      <c r="DV38" t="s">
        <v>5954</v>
      </c>
      <c r="DW38">
        <v>39</v>
      </c>
      <c r="EC38" t="s">
        <v>5954</v>
      </c>
      <c r="ED38">
        <v>39</v>
      </c>
    </row>
    <row r="39" spans="1:140" ht="26.25" customHeight="1" x14ac:dyDescent="0.4">
      <c r="A39" s="67"/>
      <c r="B39" s="153" t="s">
        <v>1737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"/>
      <c r="M39" s="118" t="s">
        <v>1736</v>
      </c>
      <c r="N39" s="118"/>
      <c r="O39" s="119"/>
      <c r="P39" s="134"/>
      <c r="Q39" s="101"/>
      <c r="R39" s="176" t="s">
        <v>229</v>
      </c>
      <c r="S39" s="176"/>
      <c r="T39" s="176"/>
      <c r="U39" s="176"/>
      <c r="V39" s="176"/>
      <c r="W39" s="176"/>
      <c r="X39" s="176"/>
      <c r="Y39" s="176"/>
      <c r="Z39" s="176"/>
      <c r="AA39" s="77"/>
      <c r="AB39" s="177" t="s">
        <v>225</v>
      </c>
      <c r="AC39" s="177"/>
      <c r="AD39" s="177"/>
      <c r="AE39" s="178"/>
      <c r="AM39" s="5"/>
      <c r="AO39" s="22" t="s">
        <v>399</v>
      </c>
      <c r="AQ39" t="s">
        <v>1011</v>
      </c>
      <c r="AR39" s="13"/>
      <c r="AS39" s="20" t="s">
        <v>400</v>
      </c>
      <c r="AT39" s="20"/>
      <c r="AU39" s="25"/>
      <c r="AV39" s="25"/>
      <c r="AW39" s="25"/>
      <c r="AX39" s="16"/>
      <c r="AZ39" s="16"/>
      <c r="BA39" s="16"/>
      <c r="BB39" s="16"/>
      <c r="BC39" s="16"/>
      <c r="BD39" s="25"/>
      <c r="BL39" s="25"/>
      <c r="BM39" s="25"/>
      <c r="BN39" s="25"/>
      <c r="BO39" s="13" t="s">
        <v>402</v>
      </c>
      <c r="BS39" s="86" t="s">
        <v>2350</v>
      </c>
      <c r="BT39" s="87" t="str">
        <f>VLOOKUP(BS39,'[1]Sheet2 (2)'!$A$2:$C$2126,3,FALSE)</f>
        <v>40110.636.000.5997.570.000000000000.17</v>
      </c>
      <c r="BU39" s="86" t="s">
        <v>2351</v>
      </c>
      <c r="BV39" s="87" t="str">
        <f>VLOOKUP(BU39,'[1]Sheet2 (2)'!$A$2:$C$2126,3,FALSE)</f>
        <v>30110.388.351.5997.480.000000000000.17</v>
      </c>
      <c r="BY39" s="86" t="s">
        <v>2352</v>
      </c>
      <c r="BZ39" s="87" t="str">
        <f>VLOOKUP(BY39,'[1]Sheet2 (2)'!$A$2:$C$2126,3,FALSE)</f>
        <v>32110.393.752.5997.630.000000000000.17</v>
      </c>
      <c r="CA39" s="86" t="s">
        <v>2353</v>
      </c>
      <c r="CB39" s="87" t="str">
        <f>VLOOKUP(CA39,'[1]Sheet2 (2)'!$A$2:$C$2126,3,FALSE)</f>
        <v>31110.555.000.5997.310.000000000000.17</v>
      </c>
      <c r="CC39" s="86" t="s">
        <v>2354</v>
      </c>
      <c r="CD39" s="87" t="str">
        <f>VLOOKUP(CC39,'[1]Sheet2 (2)'!$A$2:$C$2126,3,FALSE)</f>
        <v>20110.636.000.5997.510.000000000000.17</v>
      </c>
      <c r="CE39" s="86" t="s">
        <v>2355</v>
      </c>
      <c r="CF39" s="87" t="str">
        <f>VLOOKUP(CE39,'[1]Sheet2 (2)'!$A$2:$C$2126,3,FALSE)</f>
        <v>15110.861.000.5997.430.000000000000.17</v>
      </c>
      <c r="CG39" s="86" t="s">
        <v>2356</v>
      </c>
      <c r="CH39" s="87" t="str">
        <f>VLOOKUP(CG39,'[1]Sheet2 (2)'!$A$2:$C$2126,3,FALSE)</f>
        <v>81110.999.000.5996.000.000000000000.17</v>
      </c>
      <c r="CI39" s="86" t="s">
        <v>2357</v>
      </c>
      <c r="CJ39" s="87" t="str">
        <f>VLOOKUP(CI39,'[1]Sheet2 (2)'!$A$2:$C$2126,3,FALSE)</f>
        <v>84110.999.000.5996.000.000000000000.17</v>
      </c>
      <c r="CK39" s="86" t="s">
        <v>2358</v>
      </c>
      <c r="CL39" s="87" t="str">
        <f>VLOOKUP(CK39,'[1]Sheet2 (2)'!$A$2:$C$2126,3,FALSE)</f>
        <v>86110.613.000.5997.410.000000000000.17</v>
      </c>
      <c r="CM39" s="86" t="s">
        <v>2359</v>
      </c>
      <c r="CN39" s="87" t="str">
        <f>VLOOKUP(CM39,'[1]Sheet2 (2)'!$A$2:$C$2126,3,FALSE)</f>
        <v>83110.017.000.5997.110.000000000000.17</v>
      </c>
      <c r="CO39" s="86" t="s">
        <v>2360</v>
      </c>
      <c r="CP39" s="87" t="str">
        <f>VLOOKUP(CO39,'[1]Sheet2 (2)'!$A$2:$C$2126,3,FALSE)</f>
        <v>50110.165.000.5997.130.000000000000.17</v>
      </c>
      <c r="CQ39" s="86" t="s">
        <v>2361</v>
      </c>
      <c r="CR39" s="87" t="str">
        <f>VLOOKUP(CQ39,'[1]Sheet2 (2)'!$A$2:$C$2126,3,FALSE)</f>
        <v>60110.613.000.5997.410.000000000000.17</v>
      </c>
      <c r="CS39" s="86" t="s">
        <v>2362</v>
      </c>
      <c r="CT39" s="87" t="str">
        <f>VLOOKUP(CS39,'[1]Sheet2 (2)'!$A$2:$C$2126,3,FALSE)</f>
        <v>85110.137.000.5997.110.000000000000.17</v>
      </c>
      <c r="CU39" s="86" t="s">
        <v>2363</v>
      </c>
      <c r="CV39" s="87" t="str">
        <f>VLOOKUP(CU39,'[1]Sheet2 (2)'!$A$2:$C$2126,3,FALSE)</f>
        <v>82110.689.000.5997.620.000000000000.17</v>
      </c>
      <c r="DB39" s="86" t="s">
        <v>2044</v>
      </c>
      <c r="DC39" s="87" t="str">
        <f>VLOOKUP(DB39,'[1]Sheet2 (2)'!$A$2:$C$2126,3,FALSE)</f>
        <v>12110.631.268.5997.510.000000000000.17</v>
      </c>
      <c r="DD39" s="87" t="s">
        <v>4905</v>
      </c>
      <c r="DE39" s="87" t="s">
        <v>4902</v>
      </c>
      <c r="DF39" s="84" t="s">
        <v>2364</v>
      </c>
      <c r="DG39" t="str">
        <f t="shared" si="0"/>
        <v>5997</v>
      </c>
      <c r="DH39" t="s">
        <v>1778</v>
      </c>
      <c r="DI39" t="str">
        <f t="shared" si="1"/>
        <v>110.631</v>
      </c>
      <c r="DJ39" t="str">
        <f t="shared" si="2"/>
        <v/>
      </c>
      <c r="DK39" s="86" t="s">
        <v>2044</v>
      </c>
      <c r="DL39" t="s">
        <v>4905</v>
      </c>
      <c r="DM39" t="s">
        <v>4902</v>
      </c>
      <c r="DN39" t="str">
        <f t="shared" si="3"/>
        <v>.510.000000000000.</v>
      </c>
      <c r="DV39" t="s">
        <v>5955</v>
      </c>
      <c r="DW39">
        <v>40</v>
      </c>
      <c r="EC39" t="s">
        <v>5955</v>
      </c>
      <c r="ED39">
        <v>40</v>
      </c>
    </row>
    <row r="40" spans="1:140" ht="24" customHeight="1" x14ac:dyDescent="0.4">
      <c r="A40" s="110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79"/>
      <c r="N40" s="15"/>
      <c r="O40" s="112"/>
      <c r="P40" s="79"/>
      <c r="Q40" s="15"/>
      <c r="R40" s="79"/>
      <c r="S40" s="79"/>
      <c r="T40" s="79"/>
      <c r="U40" s="79"/>
      <c r="V40" s="79"/>
      <c r="W40" s="79"/>
      <c r="X40" s="79"/>
      <c r="Y40" s="79"/>
      <c r="Z40" s="79"/>
      <c r="AA40" s="52"/>
      <c r="AB40" s="52"/>
      <c r="AC40" s="52"/>
      <c r="AD40" s="52"/>
      <c r="AE40" s="78"/>
      <c r="AM40" s="5"/>
      <c r="AN40" s="16"/>
      <c r="AO40" s="22" t="s">
        <v>401</v>
      </c>
      <c r="AP40" s="16"/>
      <c r="AQ40" t="s">
        <v>1012</v>
      </c>
      <c r="AR40" s="13"/>
      <c r="AS40" s="20" t="s">
        <v>403</v>
      </c>
      <c r="AT40" s="20"/>
      <c r="AX40" s="16"/>
      <c r="AZ40" s="13"/>
      <c r="BA40" s="16"/>
      <c r="BB40" s="16"/>
      <c r="BC40" s="16"/>
      <c r="BO40" s="13" t="s">
        <v>405</v>
      </c>
      <c r="BS40" s="86" t="s">
        <v>2365</v>
      </c>
      <c r="BT40" s="87" t="str">
        <f>VLOOKUP(BS40,'[1]Sheet2 (2)'!$A$2:$C$2126,3,FALSE)</f>
        <v>40110.636.000.5997.570.000000000000.17</v>
      </c>
      <c r="BU40" s="86" t="s">
        <v>2366</v>
      </c>
      <c r="BV40" s="87" t="str">
        <f>VLOOKUP(BU40,'[1]Sheet2 (2)'!$A$2:$C$2126,3,FALSE)</f>
        <v>30110.388.116.5997.470.000000000000.17</v>
      </c>
      <c r="BY40" s="86" t="s">
        <v>2367</v>
      </c>
      <c r="BZ40" s="87" t="str">
        <f>VLOOKUP(BY40,'[1]Sheet2 (2)'!$A$2:$C$2126,3,FALSE)</f>
        <v>32110.393.752.5997.630.000000000000.17</v>
      </c>
      <c r="CA40" s="86" t="s">
        <v>2368</v>
      </c>
      <c r="CB40" s="87" t="str">
        <f>VLOOKUP(CA40,'[1]Sheet2 (2)'!$A$2:$C$2126,3,FALSE)</f>
        <v>31110.555.000.5997.310.000000000000.17</v>
      </c>
      <c r="CC40" s="86" t="s">
        <v>2369</v>
      </c>
      <c r="CD40" s="87" t="str">
        <f>VLOOKUP(CC40,'[1]Sheet2 (2)'!$A$2:$C$2126,3,FALSE)</f>
        <v>20110.293.000.5997.110.000000000000.17</v>
      </c>
      <c r="CE40" s="86" t="s">
        <v>2370</v>
      </c>
      <c r="CF40" s="87" t="str">
        <f>VLOOKUP(CE40,'[1]Sheet2 (2)'!$A$2:$C$2126,3,FALSE)</f>
        <v>15110.861.000.5997.430.000000000000.17</v>
      </c>
      <c r="CG40" s="86" t="s">
        <v>2371</v>
      </c>
      <c r="CH40" s="87" t="str">
        <f>VLOOKUP(CG40,'[1]Sheet2 (2)'!$A$2:$C$2126,3,FALSE)</f>
        <v>81110.999.000.5996.000.000000000000.17</v>
      </c>
      <c r="CI40" s="86" t="s">
        <v>2372</v>
      </c>
      <c r="CJ40" s="87" t="str">
        <f>VLOOKUP(CI40,'[1]Sheet2 (2)'!$A$2:$C$2126,3,FALSE)</f>
        <v>84110.999.000.5996.000.000000000000.17</v>
      </c>
      <c r="CK40" s="86" t="s">
        <v>2373</v>
      </c>
      <c r="CL40" s="87" t="str">
        <f>VLOOKUP(CK40,'[1]Sheet2 (2)'!$A$2:$C$2126,3,FALSE)</f>
        <v>86110.613.000.5997.410.000000000000.17</v>
      </c>
      <c r="CM40" s="86" t="s">
        <v>2374</v>
      </c>
      <c r="CN40" s="87" t="str">
        <f>VLOOKUP(CM40,'[1]Sheet2 (2)'!$A$2:$C$2126,3,FALSE)</f>
        <v>83110.636.000.5997.570.000000000000.17</v>
      </c>
      <c r="CO40" s="86" t="s">
        <v>2375</v>
      </c>
      <c r="CP40" s="87" t="str">
        <f>VLOOKUP(CO40,'[1]Sheet2 (2)'!$A$2:$C$2126,3,FALSE)</f>
        <v>50110.999.000.5996.000.000000000000.17</v>
      </c>
      <c r="CQ40" s="86" t="s">
        <v>2376</v>
      </c>
      <c r="CR40" s="87" t="str">
        <f>VLOOKUP(CQ40,'[1]Sheet2 (2)'!$A$2:$C$2126,3,FALSE)</f>
        <v>60110.613.000.5997.410.000000000000.17</v>
      </c>
      <c r="CS40" s="86" t="s">
        <v>2377</v>
      </c>
      <c r="CT40" s="87" t="str">
        <f>VLOOKUP(CS40,'[1]Sheet2 (2)'!$A$2:$C$2126,3,FALSE)</f>
        <v>85110.248.000.5997.110.000000000000.17</v>
      </c>
      <c r="CU40" s="86" t="s">
        <v>2378</v>
      </c>
      <c r="CV40" s="87" t="str">
        <f>VLOOKUP(CU40,'[1]Sheet2 (2)'!$A$2:$C$2126,3,FALSE)</f>
        <v>82110.689.305.5997.620.000000000000.17</v>
      </c>
      <c r="DB40" s="86" t="s">
        <v>2058</v>
      </c>
      <c r="DC40" s="87" t="str">
        <f>VLOOKUP(DB40,'[1]Sheet2 (2)'!$A$2:$C$2126,3,FALSE)</f>
        <v>10110.601.000.5997.610.000000000000.17</v>
      </c>
      <c r="DD40" s="87" t="s">
        <v>4906</v>
      </c>
      <c r="DE40" s="87" t="s">
        <v>4882</v>
      </c>
      <c r="DF40" s="84" t="s">
        <v>2379</v>
      </c>
      <c r="DG40" t="str">
        <f t="shared" si="0"/>
        <v>5997</v>
      </c>
      <c r="DH40" t="s">
        <v>1778</v>
      </c>
      <c r="DI40" t="str">
        <f t="shared" si="1"/>
        <v>110.601</v>
      </c>
      <c r="DJ40" t="str">
        <f t="shared" si="2"/>
        <v/>
      </c>
      <c r="DK40" s="86" t="s">
        <v>2058</v>
      </c>
      <c r="DL40" t="s">
        <v>4906</v>
      </c>
      <c r="DM40" t="s">
        <v>4882</v>
      </c>
      <c r="DN40" t="str">
        <f t="shared" si="3"/>
        <v>.610.000000000000.</v>
      </c>
      <c r="DV40" t="s">
        <v>5956</v>
      </c>
      <c r="DW40">
        <v>41</v>
      </c>
      <c r="EC40" t="s">
        <v>5956</v>
      </c>
      <c r="ED40">
        <v>41</v>
      </c>
    </row>
    <row r="41" spans="1:140" ht="26.25" x14ac:dyDescent="0.4">
      <c r="A41" s="6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"/>
      <c r="M41" s="155"/>
      <c r="N41" s="156"/>
      <c r="O41" s="173"/>
      <c r="P41" s="49"/>
      <c r="Q41" s="15"/>
      <c r="R41" s="156"/>
      <c r="S41" s="156"/>
      <c r="T41" s="156"/>
      <c r="U41" s="156"/>
      <c r="V41" s="156"/>
      <c r="W41" s="156"/>
      <c r="X41" s="156"/>
      <c r="Y41" s="156"/>
      <c r="Z41" s="156"/>
      <c r="AA41" s="49"/>
      <c r="AB41" s="156"/>
      <c r="AC41" s="156"/>
      <c r="AD41" s="156"/>
      <c r="AE41" s="174"/>
      <c r="AM41" s="5"/>
      <c r="AN41" s="16"/>
      <c r="AO41" s="22" t="s">
        <v>404</v>
      </c>
      <c r="AP41" s="16"/>
      <c r="AQ41" t="s">
        <v>1013</v>
      </c>
      <c r="AR41" s="13"/>
      <c r="AS41" s="20" t="s">
        <v>406</v>
      </c>
      <c r="AT41" s="20"/>
      <c r="AX41" s="7"/>
      <c r="BO41" s="13" t="s">
        <v>408</v>
      </c>
      <c r="BS41" s="86" t="s">
        <v>2380</v>
      </c>
      <c r="BT41" s="87" t="str">
        <f>VLOOKUP(BS41,'[1]Sheet2 (2)'!$A$2:$C$2126,3,FALSE)</f>
        <v>40110.613.000.5997.410.000000000000.17</v>
      </c>
      <c r="BU41" s="86" t="s">
        <v>2381</v>
      </c>
      <c r="BV41" s="87" t="str">
        <f>VLOOKUP(BU41,'[1]Sheet2 (2)'!$A$2:$C$2126,3,FALSE)</f>
        <v>30110.633.000.5997.560.000000000000.17</v>
      </c>
      <c r="BY41" s="86" t="s">
        <v>2382</v>
      </c>
      <c r="BZ41" s="87" t="str">
        <f>VLOOKUP(BY41,'[1]Sheet2 (2)'!$A$2:$C$2126,3,FALSE)</f>
        <v>32110.393.752.5997.630.000000000000.17</v>
      </c>
      <c r="CA41" s="86" t="s">
        <v>2383</v>
      </c>
      <c r="CB41" s="87" t="str">
        <f>VLOOKUP(CA41,'[1]Sheet2 (2)'!$A$2:$C$2126,3,FALSE)</f>
        <v>31110.555.000.5997.310.000000000000.17</v>
      </c>
      <c r="CC41" s="86" t="s">
        <v>2384</v>
      </c>
      <c r="CD41" s="87" t="str">
        <f>VLOOKUP(CC41,'[1]Sheet2 (2)'!$A$2:$C$2126,3,FALSE)</f>
        <v>20110.295.000.5997.110.000000000000.17</v>
      </c>
      <c r="CE41" s="86" t="s">
        <v>2385</v>
      </c>
      <c r="CF41" s="87" t="str">
        <f>VLOOKUP(CE41,'[1]Sheet2 (2)'!$A$2:$C$2126,3,FALSE)</f>
        <v>10110.501.000.5997.610.000000000000.17</v>
      </c>
      <c r="CG41" s="86" t="s">
        <v>2386</v>
      </c>
      <c r="CH41" s="87" t="str">
        <f>VLOOKUP(CG41,'[1]Sheet2 (2)'!$A$2:$C$2126,3,FALSE)</f>
        <v>81110.999.000.5996.000.000000000000.17</v>
      </c>
      <c r="CI41" s="86" t="s">
        <v>2387</v>
      </c>
      <c r="CJ41" s="87" t="str">
        <f>VLOOKUP(CI41,'[1]Sheet2 (2)'!$A$2:$C$2126,3,FALSE)</f>
        <v>84110.356.000.5997.110.000000000000.17</v>
      </c>
      <c r="CK41" s="86" t="s">
        <v>2388</v>
      </c>
      <c r="CL41" s="87" t="str">
        <f>VLOOKUP(CK41,'[1]Sheet2 (2)'!$A$2:$C$2126,3,FALSE)</f>
        <v>86110.613.000.5997.410.000000000000.17</v>
      </c>
      <c r="CM41" s="86" t="s">
        <v>2389</v>
      </c>
      <c r="CN41" s="87" t="str">
        <f>VLOOKUP(CM41,'[1]Sheet2 (2)'!$A$2:$C$2126,3,FALSE)</f>
        <v>83110.388.205.5997.470.000000000000.17</v>
      </c>
      <c r="CO41" s="86" t="s">
        <v>2390</v>
      </c>
      <c r="CP41" s="87" t="str">
        <f>VLOOKUP(CO41,'[1]Sheet2 (2)'!$A$2:$C$2126,3,FALSE)</f>
        <v>50110.636.000.5997.570.000000000000.17</v>
      </c>
      <c r="CQ41" s="86" t="s">
        <v>2391</v>
      </c>
      <c r="CR41" s="87" t="str">
        <f>VLOOKUP(CQ41,'[1]Sheet2 (2)'!$A$2:$C$2126,3,FALSE)</f>
        <v>60110.186.000.5997.110.000000000000.17</v>
      </c>
      <c r="CS41" s="86" t="s">
        <v>2392</v>
      </c>
      <c r="CT41" s="87" t="str">
        <f>VLOOKUP(CS41,'[1]Sheet2 (2)'!$A$2:$C$2126,3,FALSE)</f>
        <v>85110.006.000.5997.110.000000000000.17</v>
      </c>
      <c r="CU41" s="86" t="s">
        <v>2393</v>
      </c>
      <c r="CV41" s="87" t="str">
        <f>VLOOKUP(CU41,'[1]Sheet2 (2)'!$A$2:$C$2126,3,FALSE)</f>
        <v>82110.689.301.5997.620.000000000000.17</v>
      </c>
      <c r="DB41" s="86" t="s">
        <v>2072</v>
      </c>
      <c r="DC41" s="87" t="str">
        <f>VLOOKUP(DB41,'[1]Sheet2 (2)'!$A$2:$C$2126,3,FALSE)</f>
        <v>10110.601.000.5997.610.000000000000.17</v>
      </c>
      <c r="DD41" s="87" t="s">
        <v>4906</v>
      </c>
      <c r="DE41" s="87" t="s">
        <v>4882</v>
      </c>
      <c r="DF41" s="84" t="s">
        <v>2379</v>
      </c>
      <c r="DG41" t="str">
        <f t="shared" si="0"/>
        <v>5997</v>
      </c>
      <c r="DH41" t="s">
        <v>1778</v>
      </c>
      <c r="DI41" t="str">
        <f t="shared" si="1"/>
        <v>110.601</v>
      </c>
      <c r="DJ41" t="str">
        <f t="shared" si="2"/>
        <v/>
      </c>
      <c r="DK41" s="86" t="s">
        <v>2072</v>
      </c>
      <c r="DL41" t="s">
        <v>4906</v>
      </c>
      <c r="DM41" t="s">
        <v>4882</v>
      </c>
      <c r="DN41" t="str">
        <f t="shared" si="3"/>
        <v>.610.000000000000.</v>
      </c>
      <c r="DV41" t="s">
        <v>5957</v>
      </c>
      <c r="DW41">
        <v>42</v>
      </c>
      <c r="EC41" t="s">
        <v>5957</v>
      </c>
      <c r="ED41">
        <v>42</v>
      </c>
    </row>
    <row r="42" spans="1:140" ht="23.25" customHeight="1" x14ac:dyDescent="0.4">
      <c r="A42" s="75"/>
      <c r="B42" s="154" t="s">
        <v>228</v>
      </c>
      <c r="C42" s="154"/>
      <c r="D42" s="154"/>
      <c r="E42" s="154"/>
      <c r="F42" s="154"/>
      <c r="G42" s="154"/>
      <c r="H42" s="154"/>
      <c r="I42" s="154"/>
      <c r="J42" s="154"/>
      <c r="K42" s="154"/>
      <c r="L42" s="51"/>
      <c r="M42" s="120" t="s">
        <v>1736</v>
      </c>
      <c r="N42" s="120"/>
      <c r="O42" s="121"/>
      <c r="P42" s="101"/>
      <c r="Q42" s="101"/>
      <c r="R42" s="176" t="s">
        <v>229</v>
      </c>
      <c r="S42" s="176"/>
      <c r="T42" s="176"/>
      <c r="U42" s="176"/>
      <c r="V42" s="176"/>
      <c r="W42" s="176"/>
      <c r="X42" s="176"/>
      <c r="Y42" s="176"/>
      <c r="Z42" s="176"/>
      <c r="AA42" s="77"/>
      <c r="AB42" s="154" t="s">
        <v>225</v>
      </c>
      <c r="AC42" s="154"/>
      <c r="AD42" s="154"/>
      <c r="AE42" s="179"/>
      <c r="AM42" s="5"/>
      <c r="AO42" s="22" t="s">
        <v>407</v>
      </c>
      <c r="AQ42" t="s">
        <v>1014</v>
      </c>
      <c r="AR42" s="13"/>
      <c r="AS42" s="20" t="s">
        <v>409</v>
      </c>
      <c r="AT42" s="20"/>
      <c r="BE42" s="21"/>
      <c r="BO42" s="13" t="s">
        <v>411</v>
      </c>
      <c r="BS42" s="86" t="s">
        <v>2394</v>
      </c>
      <c r="BT42" s="87" t="str">
        <f>VLOOKUP(BS42,'[1]Sheet2 (2)'!$A$2:$C$2126,3,FALSE)</f>
        <v>40110.613.000.5997.410.000000000000.17</v>
      </c>
      <c r="BU42" s="86" t="s">
        <v>2395</v>
      </c>
      <c r="BV42" s="87" t="str">
        <f>VLOOKUP(BU42,'[1]Sheet2 (2)'!$A$2:$C$2126,3,FALSE)</f>
        <v>30110.351.000.5997.110.000000000000.17</v>
      </c>
      <c r="BY42" s="86" t="s">
        <v>2396</v>
      </c>
      <c r="BZ42" s="87" t="str">
        <f>VLOOKUP(BY42,'[1]Sheet2 (2)'!$A$2:$C$2126,3,FALSE)</f>
        <v>32110.393.752.5997.630.000000000000.17</v>
      </c>
      <c r="CA42" s="86" t="s">
        <v>2397</v>
      </c>
      <c r="CB42" s="87" t="str">
        <f>VLOOKUP(CA42,'[1]Sheet2 (2)'!$A$2:$C$2126,3,FALSE)</f>
        <v>31110.555.000.5997.310.000000000000.17</v>
      </c>
      <c r="CC42" s="86" t="s">
        <v>2398</v>
      </c>
      <c r="CD42" s="87" t="str">
        <f>VLOOKUP(CC42,'[1]Sheet2 (2)'!$A$2:$C$2126,3,FALSE)</f>
        <v>20110.571.000.5997.330.000000000000.17</v>
      </c>
      <c r="CE42" s="86" t="s">
        <v>2399</v>
      </c>
      <c r="CF42" s="87" t="str">
        <f>VLOOKUP(CE42,'[1]Sheet2 (2)'!$A$2:$C$2126,3,FALSE)</f>
        <v>12110.501.353.5997.630.000000000000.17</v>
      </c>
      <c r="CG42" s="86" t="s">
        <v>2400</v>
      </c>
      <c r="CH42" s="87" t="str">
        <f>VLOOKUP(CG42,'[1]Sheet2 (2)'!$A$2:$C$2126,3,FALSE)</f>
        <v>81110.999.000.5996.000.000000000000.17</v>
      </c>
      <c r="CI42" s="86" t="s">
        <v>2401</v>
      </c>
      <c r="CJ42" s="87" t="str">
        <f>VLOOKUP(CI42,'[1]Sheet2 (2)'!$A$2:$C$2126,3,FALSE)</f>
        <v>84110.636.000.5997.570.000000000000.17</v>
      </c>
      <c r="CK42" s="86" t="s">
        <v>2402</v>
      </c>
      <c r="CL42" s="87" t="str">
        <f>VLOOKUP(CK42,'[1]Sheet2 (2)'!$A$2:$C$2126,3,FALSE)</f>
        <v>86110.613.000.5997.410.000000000000.17</v>
      </c>
      <c r="CM42" s="86" t="s">
        <v>2403</v>
      </c>
      <c r="CN42" s="87" t="str">
        <f>VLOOKUP(CM42,'[1]Sheet2 (2)'!$A$2:$C$2126,3,FALSE)</f>
        <v>83110.388.000.5997.470.000000000000.17</v>
      </c>
      <c r="CO42" s="86" t="s">
        <v>2404</v>
      </c>
      <c r="CP42" s="87" t="str">
        <f>VLOOKUP(CO42,'[1]Sheet2 (2)'!$A$2:$C$2126,3,FALSE)</f>
        <v>50110.636.000.5997.570.000000000000.17</v>
      </c>
      <c r="CQ42" s="86" t="s">
        <v>2405</v>
      </c>
      <c r="CR42" s="87" t="str">
        <f>VLOOKUP(CQ42,'[1]Sheet2 (2)'!$A$2:$C$2126,3,FALSE)</f>
        <v>60110.252.000.5997.110.000000000000.17</v>
      </c>
      <c r="CS42" s="86" t="s">
        <v>2406</v>
      </c>
      <c r="CT42" s="87" t="str">
        <f>VLOOKUP(CS42,'[1]Sheet2 (2)'!$A$2:$C$2126,3,FALSE)</f>
        <v>85110.388.204.5997.430.000000000000.17</v>
      </c>
      <c r="CU42" s="86" t="s">
        <v>2407</v>
      </c>
      <c r="CV42" s="87" t="str">
        <f>VLOOKUP(CU42,'[1]Sheet2 (2)'!$A$2:$C$2126,3,FALSE)</f>
        <v>82110.689.000.5997.620.000000000000.17</v>
      </c>
      <c r="DB42" s="86" t="s">
        <v>2085</v>
      </c>
      <c r="DC42" s="87" t="str">
        <f>VLOOKUP(DB42,'[1]Sheet2 (2)'!$A$2:$C$2126,3,FALSE)</f>
        <v>10110.601.000.5997.610.000000000000.17</v>
      </c>
      <c r="DD42" s="87" t="s">
        <v>4906</v>
      </c>
      <c r="DE42" s="87" t="s">
        <v>4882</v>
      </c>
      <c r="DF42" s="84" t="s">
        <v>2379</v>
      </c>
      <c r="DG42" t="str">
        <f t="shared" si="0"/>
        <v>5997</v>
      </c>
      <c r="DH42" t="s">
        <v>1778</v>
      </c>
      <c r="DI42" t="str">
        <f t="shared" si="1"/>
        <v>110.601</v>
      </c>
      <c r="DJ42" t="str">
        <f t="shared" si="2"/>
        <v/>
      </c>
      <c r="DK42" s="86" t="s">
        <v>2085</v>
      </c>
      <c r="DL42" t="s">
        <v>4906</v>
      </c>
      <c r="DM42" t="s">
        <v>4882</v>
      </c>
      <c r="DN42" t="str">
        <f t="shared" si="3"/>
        <v>.610.000000000000.</v>
      </c>
    </row>
    <row r="43" spans="1:140" ht="27" customHeight="1" x14ac:dyDescent="0.4">
      <c r="A43" s="135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79"/>
      <c r="N43" s="15"/>
      <c r="O43" s="143"/>
      <c r="P43" s="55"/>
      <c r="Q43" s="15"/>
      <c r="R43" s="57"/>
      <c r="S43" s="57"/>
      <c r="T43" s="57"/>
      <c r="U43" s="57"/>
      <c r="V43" s="57"/>
      <c r="W43" s="57"/>
      <c r="X43" s="57"/>
      <c r="Y43" s="57"/>
      <c r="Z43" s="57"/>
      <c r="AA43" s="55"/>
      <c r="AB43" s="55"/>
      <c r="AC43" s="55"/>
      <c r="AD43" s="55"/>
      <c r="AE43" s="56"/>
      <c r="AM43" s="5"/>
      <c r="AO43" s="22" t="s">
        <v>410</v>
      </c>
      <c r="AQ43" t="s">
        <v>1015</v>
      </c>
      <c r="AR43" s="13"/>
      <c r="AS43" s="20" t="s">
        <v>412</v>
      </c>
      <c r="AT43" s="20"/>
      <c r="BE43" s="21"/>
      <c r="BO43" s="13" t="s">
        <v>253</v>
      </c>
      <c r="BS43" s="86" t="s">
        <v>2408</v>
      </c>
      <c r="BT43" s="87" t="str">
        <f>VLOOKUP(BS43,'[1]Sheet2 (2)'!$A$2:$C$2126,3,FALSE)</f>
        <v>40110.602.202.5997.430.000000000000.17</v>
      </c>
      <c r="BU43" s="86" t="s">
        <v>2409</v>
      </c>
      <c r="BV43" s="87" t="str">
        <f>VLOOKUP(BU43,'[1]Sheet2 (2)'!$A$2:$C$2126,3,FALSE)</f>
        <v>30110.352.000.5997.110.000000000000.17</v>
      </c>
      <c r="BY43" s="86" t="s">
        <v>2410</v>
      </c>
      <c r="BZ43" s="87" t="str">
        <f>VLOOKUP(BY43,'[1]Sheet2 (2)'!$A$2:$C$2126,3,FALSE)</f>
        <v>32110.393.752.5997.630.000000000000.17</v>
      </c>
      <c r="CA43" s="86" t="s">
        <v>2411</v>
      </c>
      <c r="CB43" s="87" t="str">
        <f>VLOOKUP(CA43,'[1]Sheet2 (2)'!$A$2:$C$2126,3,FALSE)</f>
        <v>31110.555.000.5997.310.000000000000.17</v>
      </c>
      <c r="CC43" s="86" t="s">
        <v>2412</v>
      </c>
      <c r="CD43" s="87" t="str">
        <f>VLOOKUP(CC43,'[1]Sheet2 (2)'!$A$2:$C$2126,3,FALSE)</f>
        <v>20181.388.207.5997.832.20EMP0040000.00</v>
      </c>
      <c r="CE43" s="86" t="s">
        <v>2413</v>
      </c>
      <c r="CF43" s="87" t="str">
        <f>VLOOKUP(CE43,'[1]Sheet2 (2)'!$A$2:$C$2126,3,FALSE)</f>
        <v>12110.698.000.5997.650.000000000000.17</v>
      </c>
      <c r="CG43" s="86" t="s">
        <v>2414</v>
      </c>
      <c r="CH43" s="87" t="str">
        <f>VLOOKUP(CG43,'[1]Sheet2 (2)'!$A$2:$C$2126,3,FALSE)</f>
        <v>81110.999.000.5996.000.000000000000.17</v>
      </c>
      <c r="CI43" s="86" t="s">
        <v>2415</v>
      </c>
      <c r="CJ43" s="87" t="str">
        <f>VLOOKUP(CI43,'[1]Sheet2 (2)'!$A$2:$C$2126,3,FALSE)</f>
        <v>84110.388.204.5997.110.000000000000.17</v>
      </c>
      <c r="CK43" s="86" t="s">
        <v>2416</v>
      </c>
      <c r="CL43" s="87" t="str">
        <f>VLOOKUP(CK43,'[1]Sheet2 (2)'!$A$2:$C$2126,3,FALSE)</f>
        <v>86110.186.000.5997.110.000000000000.17</v>
      </c>
      <c r="CM43" s="86" t="s">
        <v>2417</v>
      </c>
      <c r="CN43" s="87" t="str">
        <f>VLOOKUP(CM43,'[1]Sheet2 (2)'!$A$2:$C$2126,3,FALSE)</f>
        <v>83110.999.000.5996.000.000000000000.17</v>
      </c>
      <c r="CO43" s="86" t="s">
        <v>2418</v>
      </c>
      <c r="CP43" s="87" t="str">
        <f>VLOOKUP(CO43,'[1]Sheet2 (2)'!$A$2:$C$2126,3,FALSE)</f>
        <v>50110.636.000.5997.570.000000000000.17</v>
      </c>
      <c r="CQ43" s="86" t="s">
        <v>2419</v>
      </c>
      <c r="CR43" s="87" t="str">
        <f>VLOOKUP(CQ43,'[1]Sheet2 (2)'!$A$2:$C$2126,3,FALSE)</f>
        <v>60110.999.000.5996.000.000000000000.17</v>
      </c>
      <c r="CS43" s="86" t="s">
        <v>2420</v>
      </c>
      <c r="CT43" s="87" t="str">
        <f>VLOOKUP(CS43,'[1]Sheet2 (2)'!$A$2:$C$2126,3,FALSE)</f>
        <v>85110.388.204.5997.430.000000000000.17</v>
      </c>
      <c r="CU43" s="86" t="s">
        <v>2421</v>
      </c>
      <c r="CV43" s="87" t="str">
        <f>VLOOKUP(CU43,'[1]Sheet2 (2)'!$A$2:$C$2126,3,FALSE)</f>
        <v>82110.689.000.5997.620.000000000000.17</v>
      </c>
      <c r="DB43" s="86" t="s">
        <v>2098</v>
      </c>
      <c r="DC43" s="87" t="str">
        <f>VLOOKUP(DB43,'[1]Sheet2 (2)'!$A$2:$C$2126,3,FALSE)</f>
        <v>10110.601.000.5997.610.000000000000.17</v>
      </c>
      <c r="DD43" s="87" t="s">
        <v>4906</v>
      </c>
      <c r="DE43" s="87" t="s">
        <v>4882</v>
      </c>
      <c r="DF43" s="84" t="s">
        <v>2379</v>
      </c>
      <c r="DG43" t="str">
        <f t="shared" si="0"/>
        <v>5997</v>
      </c>
      <c r="DH43" t="s">
        <v>1778</v>
      </c>
      <c r="DI43" t="str">
        <f t="shared" si="1"/>
        <v>110.601</v>
      </c>
      <c r="DJ43" t="str">
        <f t="shared" si="2"/>
        <v/>
      </c>
      <c r="DK43" s="86" t="s">
        <v>2098</v>
      </c>
      <c r="DL43" t="s">
        <v>4906</v>
      </c>
      <c r="DM43" t="s">
        <v>4882</v>
      </c>
      <c r="DN43" t="str">
        <f t="shared" si="3"/>
        <v>.610.000000000000.</v>
      </c>
    </row>
    <row r="44" spans="1:140" ht="26.25" x14ac:dyDescent="0.4">
      <c r="A44" s="66"/>
      <c r="B44" s="156"/>
      <c r="C44" s="156"/>
      <c r="D44" s="156"/>
      <c r="E44" s="156"/>
      <c r="F44" s="156"/>
      <c r="G44" s="156"/>
      <c r="H44" s="156"/>
      <c r="I44" s="156"/>
      <c r="J44" s="156"/>
      <c r="K44" s="49"/>
      <c r="L44" s="57"/>
      <c r="M44" s="142"/>
      <c r="N44" s="142"/>
      <c r="O44" s="144"/>
      <c r="P44" s="57"/>
      <c r="Q44" s="15"/>
      <c r="R44" s="156"/>
      <c r="S44" s="156"/>
      <c r="T44" s="156"/>
      <c r="U44" s="156"/>
      <c r="V44" s="156"/>
      <c r="W44" s="156"/>
      <c r="X44" s="156"/>
      <c r="Y44" s="156"/>
      <c r="Z44" s="156"/>
      <c r="AA44" s="49"/>
      <c r="AB44" s="156"/>
      <c r="AC44" s="156"/>
      <c r="AD44" s="156"/>
      <c r="AE44" s="174"/>
      <c r="AM44" s="5"/>
      <c r="AO44" s="24" t="s">
        <v>413</v>
      </c>
      <c r="AQ44" t="s">
        <v>1016</v>
      </c>
      <c r="AR44" s="13"/>
      <c r="AS44" s="20" t="s">
        <v>414</v>
      </c>
      <c r="AT44" s="20"/>
      <c r="BO44" s="13" t="s">
        <v>416</v>
      </c>
      <c r="BS44" s="86" t="s">
        <v>2422</v>
      </c>
      <c r="BT44" s="87" t="str">
        <f>VLOOKUP(BS44,'[1]Sheet2 (2)'!$A$2:$C$2126,3,FALSE)</f>
        <v>40110.613.000.5997.410.000000000000.17</v>
      </c>
      <c r="BU44" s="86" t="s">
        <v>2423</v>
      </c>
      <c r="BV44" s="87" t="str">
        <f>VLOOKUP(BU44,'[1]Sheet2 (2)'!$A$2:$C$2126,3,FALSE)</f>
        <v>30110.636.000.5997.570.000000000000.17</v>
      </c>
      <c r="BY44" s="86" t="s">
        <v>2424</v>
      </c>
      <c r="BZ44" s="87" t="str">
        <f>VLOOKUP(BY44,'[1]Sheet2 (2)'!$A$2:$C$2126,3,FALSE)</f>
        <v>32110.393.752.5997.630.000000000000.17</v>
      </c>
      <c r="CA44" s="86" t="s">
        <v>2425</v>
      </c>
      <c r="CB44" s="87" t="str">
        <f>VLOOKUP(CA44,'[1]Sheet2 (2)'!$A$2:$C$2126,3,FALSE)</f>
        <v>31110.555.000.5997.310.000000000000.17</v>
      </c>
      <c r="CC44" s="86" t="s">
        <v>2426</v>
      </c>
      <c r="CD44" s="87" t="str">
        <f>VLOOKUP(CC44,'[1]Sheet2 (2)'!$A$2:$C$2126,3,FALSE)</f>
        <v>20110.294.000.5997.110.000000000000.17</v>
      </c>
      <c r="CE44" s="86" t="s">
        <v>2427</v>
      </c>
      <c r="CF44" s="87" t="str">
        <f>VLOOKUP(CE44,'[1]Sheet2 (2)'!$A$2:$C$2126,3,FALSE)</f>
        <v>12110.698.000.5997.650.000000000000.17</v>
      </c>
      <c r="CG44" s="86" t="s">
        <v>2428</v>
      </c>
      <c r="CH44" s="87" t="str">
        <f>VLOOKUP(CG44,'[1]Sheet2 (2)'!$A$2:$C$2126,3,FALSE)</f>
        <v>81110.636.000.5997.570.000000000000.17</v>
      </c>
      <c r="CI44" s="86" t="s">
        <v>2429</v>
      </c>
      <c r="CJ44" s="87" t="str">
        <f>VLOOKUP(CI44,'[1]Sheet2 (2)'!$A$2:$C$2126,3,FALSE)</f>
        <v>84110.388.000.5997.470.000000000000.17</v>
      </c>
      <c r="CK44" s="86" t="s">
        <v>2430</v>
      </c>
      <c r="CL44" s="87" t="str">
        <f>VLOOKUP(CK44,'[1]Sheet2 (2)'!$A$2:$C$2126,3,FALSE)</f>
        <v>86110.001.000.5997.110.000000000000.17</v>
      </c>
      <c r="CM44" s="86" t="s">
        <v>2431</v>
      </c>
      <c r="CN44" s="87" t="str">
        <f>VLOOKUP(CM44,'[1]Sheet2 (2)'!$A$2:$C$2126,3,FALSE)</f>
        <v>83110.388.204.5997.460.000000000000.17</v>
      </c>
      <c r="CO44" s="86" t="s">
        <v>2432</v>
      </c>
      <c r="CP44" s="87" t="str">
        <f>VLOOKUP(CO44,'[1]Sheet2 (2)'!$A$2:$C$2126,3,FALSE)</f>
        <v>50110.636.000.5997.570.000000000000.17</v>
      </c>
      <c r="CQ44" s="86" t="s">
        <v>2433</v>
      </c>
      <c r="CR44" s="87" t="str">
        <f>VLOOKUP(CQ44,'[1]Sheet2 (2)'!$A$2:$C$2126,3,FALSE)</f>
        <v>60110.248.000.5997.110.000000000000.17</v>
      </c>
      <c r="CS44" s="86" t="s">
        <v>2434</v>
      </c>
      <c r="CT44" s="87" t="str">
        <f>VLOOKUP(CS44,'[1]Sheet2 (2)'!$A$2:$C$2126,3,FALSE)</f>
        <v>85110.425.000.5997.130.000000000000.17</v>
      </c>
      <c r="CU44" s="86" t="s">
        <v>2435</v>
      </c>
      <c r="CV44" s="87" t="str">
        <f>VLOOKUP(CU44,'[1]Sheet2 (2)'!$A$2:$C$2126,3,FALSE)</f>
        <v>82110.695.000.5997.630.000000000000.17</v>
      </c>
      <c r="DB44" s="86" t="s">
        <v>2111</v>
      </c>
      <c r="DC44" s="87" t="str">
        <f>VLOOKUP(DB44,'[1]Sheet2 (2)'!$A$2:$C$2126,3,FALSE)</f>
        <v>10110.601.000.5997.610.000000000000.17</v>
      </c>
      <c r="DD44" s="87" t="s">
        <v>4906</v>
      </c>
      <c r="DE44" s="87" t="s">
        <v>4882</v>
      </c>
      <c r="DF44" s="84" t="s">
        <v>2379</v>
      </c>
      <c r="DG44" t="str">
        <f t="shared" si="0"/>
        <v>5997</v>
      </c>
      <c r="DH44" t="s">
        <v>1778</v>
      </c>
      <c r="DI44" t="str">
        <f t="shared" si="1"/>
        <v>110.601</v>
      </c>
      <c r="DJ44" t="str">
        <f t="shared" si="2"/>
        <v/>
      </c>
      <c r="DK44" s="86" t="s">
        <v>2111</v>
      </c>
      <c r="DL44" t="s">
        <v>4906</v>
      </c>
      <c r="DM44" t="s">
        <v>4882</v>
      </c>
      <c r="DN44" t="str">
        <f t="shared" si="3"/>
        <v>.610.000000000000.</v>
      </c>
    </row>
    <row r="45" spans="1:140" ht="23.25" customHeight="1" x14ac:dyDescent="0.25">
      <c r="A45" s="76"/>
      <c r="B45" s="170" t="s">
        <v>226</v>
      </c>
      <c r="C45" s="170"/>
      <c r="D45" s="170"/>
      <c r="E45" s="170"/>
      <c r="F45" s="170"/>
      <c r="G45" s="170"/>
      <c r="H45" s="170"/>
      <c r="I45" s="170"/>
      <c r="J45" s="170"/>
      <c r="K45" s="57"/>
      <c r="L45" s="138"/>
      <c r="M45" s="165" t="s">
        <v>1736</v>
      </c>
      <c r="N45" s="165"/>
      <c r="O45" s="166"/>
      <c r="P45" s="57"/>
      <c r="Q45" s="15"/>
      <c r="R45" s="300" t="s">
        <v>234</v>
      </c>
      <c r="S45" s="300"/>
      <c r="T45" s="300"/>
      <c r="U45" s="300"/>
      <c r="V45" s="300"/>
      <c r="W45" s="300"/>
      <c r="X45" s="300"/>
      <c r="Y45" s="300"/>
      <c r="Z45" s="300"/>
      <c r="AA45" s="57"/>
      <c r="AB45" s="163" t="s">
        <v>225</v>
      </c>
      <c r="AC45" s="163"/>
      <c r="AD45" s="163"/>
      <c r="AE45" s="164"/>
      <c r="AM45" s="5"/>
      <c r="AO45" s="24" t="s">
        <v>415</v>
      </c>
      <c r="AQ45" t="s">
        <v>1017</v>
      </c>
      <c r="AR45" s="13"/>
      <c r="AS45" s="20" t="s">
        <v>417</v>
      </c>
      <c r="AT45" s="20"/>
      <c r="BB45" s="13"/>
      <c r="BC45" s="13"/>
      <c r="BO45" s="13" t="s">
        <v>419</v>
      </c>
      <c r="BS45" s="86" t="s">
        <v>2436</v>
      </c>
      <c r="BT45" s="87" t="str">
        <f>VLOOKUP(BS45,'[1]Sheet2 (2)'!$A$2:$C$2126,3,FALSE)</f>
        <v>40110.613.000.5997.410.000000000000.17</v>
      </c>
      <c r="BU45" s="86" t="s">
        <v>2437</v>
      </c>
      <c r="BV45" s="87" t="str">
        <f>VLOOKUP(BU45,'[1]Sheet2 (2)'!$A$2:$C$2126,3,FALSE)</f>
        <v>30110.636.000.5997.570.000000000000.17</v>
      </c>
      <c r="BY45" s="86" t="s">
        <v>2438</v>
      </c>
      <c r="BZ45" s="87" t="str">
        <f>VLOOKUP(BY45,'[1]Sheet2 (2)'!$A$2:$C$2126,3,FALSE)</f>
        <v>32110.393.752.5997.630.000000000000.17</v>
      </c>
      <c r="CA45" s="86" t="s">
        <v>2439</v>
      </c>
      <c r="CB45" s="87" t="str">
        <f>VLOOKUP(CA45,'[1]Sheet2 (2)'!$A$2:$C$2126,3,FALSE)</f>
        <v>31110.555.000.5997.310.000000000000.17</v>
      </c>
      <c r="CC45" s="86" t="s">
        <v>2440</v>
      </c>
      <c r="CD45" s="87" t="str">
        <f>VLOOKUP(CC45,'[1]Sheet2 (2)'!$A$2:$C$2126,3,FALSE)</f>
        <v>20110.425.000.5997.130.000000000000.17</v>
      </c>
      <c r="CE45" s="86" t="s">
        <v>2441</v>
      </c>
      <c r="CF45" s="87" t="str">
        <f>VLOOKUP(CE45,'[1]Sheet2 (2)'!$A$2:$C$2126,3,FALSE)</f>
        <v>12110.698.000.5997.650.000000000000.17</v>
      </c>
      <c r="CG45" s="86" t="s">
        <v>2442</v>
      </c>
      <c r="CH45" s="87" t="str">
        <f>VLOOKUP(CG45,'[1]Sheet2 (2)'!$A$2:$C$2126,3,FALSE)</f>
        <v>81110.388.204.5997.430.000000000000.17</v>
      </c>
      <c r="CI45" s="86" t="s">
        <v>2443</v>
      </c>
      <c r="CJ45" s="87" t="str">
        <f>VLOOKUP(CI45,'[1]Sheet2 (2)'!$A$2:$C$2126,3,FALSE)</f>
        <v>84110.388.000.5997.470.000000000000.17</v>
      </c>
      <c r="CK45" s="86" t="s">
        <v>2444</v>
      </c>
      <c r="CL45" s="87" t="str">
        <f>VLOOKUP(CK45,'[1]Sheet2 (2)'!$A$2:$C$2126,3,FALSE)</f>
        <v>86110.001.000.5997.110.000000000000.17</v>
      </c>
      <c r="CM45" s="86" t="s">
        <v>2445</v>
      </c>
      <c r="CN45" s="87" t="str">
        <f>VLOOKUP(CM45,'[1]Sheet2 (2)'!$A$2:$C$2126,3,FALSE)</f>
        <v>83110.602.000.5997.430.000000000000.17</v>
      </c>
      <c r="CO45" s="86" t="s">
        <v>2446</v>
      </c>
      <c r="CP45" s="87" t="str">
        <f>VLOOKUP(CO45,'[1]Sheet2 (2)'!$A$2:$C$2126,3,FALSE)</f>
        <v>50110.636.000.5997.570.000000000000.17</v>
      </c>
      <c r="CQ45" s="86" t="s">
        <v>2447</v>
      </c>
      <c r="CR45" s="87" t="str">
        <f>VLOOKUP(CQ45,'[1]Sheet2 (2)'!$A$2:$C$2126,3,FALSE)</f>
        <v>60110.085.000.5997.110.000000000000.17</v>
      </c>
      <c r="CS45" s="86" t="s">
        <v>2448</v>
      </c>
      <c r="CT45" s="87" t="str">
        <f>VLOOKUP(CS45,'[1]Sheet2 (2)'!$A$2:$C$2126,3,FALSE)</f>
        <v>85110.999.000.5996.000.000000000000.17</v>
      </c>
      <c r="CU45" s="86" t="s">
        <v>2449</v>
      </c>
      <c r="CV45" s="87" t="str">
        <f>VLOOKUP(CU45,'[1]Sheet2 (2)'!$A$2:$C$2126,3,FALSE)</f>
        <v>82110.695.000.5997.630.000000000000.17</v>
      </c>
      <c r="DB45" s="86" t="s">
        <v>2126</v>
      </c>
      <c r="DC45" s="87" t="str">
        <f>VLOOKUP(DB45,'[1]Sheet2 (2)'!$A$2:$C$2126,3,FALSE)</f>
        <v>10110.601.000.5997.610.000000000000.17</v>
      </c>
      <c r="DD45" s="87" t="s">
        <v>4906</v>
      </c>
      <c r="DE45" s="87" t="s">
        <v>4882</v>
      </c>
      <c r="DF45" s="84" t="s">
        <v>2379</v>
      </c>
      <c r="DG45" t="str">
        <f t="shared" si="0"/>
        <v>5997</v>
      </c>
      <c r="DH45" t="s">
        <v>1778</v>
      </c>
      <c r="DI45" t="str">
        <f t="shared" si="1"/>
        <v>110.601</v>
      </c>
      <c r="DJ45" t="str">
        <f t="shared" si="2"/>
        <v/>
      </c>
      <c r="DK45" s="86" t="s">
        <v>2126</v>
      </c>
      <c r="DL45" t="s">
        <v>4906</v>
      </c>
      <c r="DM45" t="s">
        <v>4882</v>
      </c>
      <c r="DN45" t="str">
        <f t="shared" si="3"/>
        <v>.610.000000000000.</v>
      </c>
    </row>
    <row r="46" spans="1:140" ht="24.6" customHeight="1" thickBot="1" x14ac:dyDescent="0.45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70"/>
      <c r="N46" s="69"/>
      <c r="O46" s="113"/>
      <c r="P46" s="71"/>
      <c r="Q46" s="69"/>
      <c r="R46" s="301"/>
      <c r="S46" s="301"/>
      <c r="T46" s="301"/>
      <c r="U46" s="301"/>
      <c r="V46" s="301"/>
      <c r="W46" s="301"/>
      <c r="X46" s="301"/>
      <c r="Y46" s="301"/>
      <c r="Z46" s="301"/>
      <c r="AA46" s="71"/>
      <c r="AB46" s="80"/>
      <c r="AC46" s="80"/>
      <c r="AD46" s="80"/>
      <c r="AE46" s="81"/>
      <c r="AM46" s="5"/>
      <c r="AN46" s="16"/>
      <c r="AO46" s="22" t="s">
        <v>418</v>
      </c>
      <c r="AP46" s="16"/>
      <c r="AQ46" t="s">
        <v>1018</v>
      </c>
      <c r="AR46" s="13"/>
      <c r="AS46" s="20" t="s">
        <v>420</v>
      </c>
      <c r="AT46" s="20"/>
      <c r="BB46" s="13" t="s">
        <v>376</v>
      </c>
      <c r="BC46" s="13"/>
      <c r="BO46" s="13" t="s">
        <v>422</v>
      </c>
      <c r="BS46" s="86" t="s">
        <v>2450</v>
      </c>
      <c r="BT46" s="87" t="str">
        <f>VLOOKUP(BS46,'[1]Sheet2 (2)'!$A$2:$C$2126,3,FALSE)</f>
        <v>40110.613.000.5997.410.000000000000.17</v>
      </c>
      <c r="BU46" s="86" t="s">
        <v>2451</v>
      </c>
      <c r="BV46" s="87" t="str">
        <f>VLOOKUP(BU46,'[1]Sheet2 (2)'!$A$2:$C$2126,3,FALSE)</f>
        <v>30110.636.000.5997.570.000000000000.17</v>
      </c>
      <c r="BY46" s="86" t="s">
        <v>2452</v>
      </c>
      <c r="BZ46" s="87" t="str">
        <f>VLOOKUP(BY46,'[1]Sheet2 (2)'!$A$2:$C$2126,3,FALSE)</f>
        <v>32110.393.752.5997.630.000000000000.17</v>
      </c>
      <c r="CA46" s="86" t="s">
        <v>2453</v>
      </c>
      <c r="CB46" s="87" t="str">
        <f>VLOOKUP(CA46,'[1]Sheet2 (2)'!$A$2:$C$2126,3,FALSE)</f>
        <v>31110.555.000.5997.310.000000000000.17</v>
      </c>
      <c r="CC46" s="86" t="s">
        <v>2454</v>
      </c>
      <c r="CD46" s="87" t="str">
        <f>VLOOKUP(CC46,'[1]Sheet2 (2)'!$A$2:$C$2126,3,FALSE)</f>
        <v>20110.571.000.5997.330.000000000000.17</v>
      </c>
      <c r="CE46" s="86" t="s">
        <v>2455</v>
      </c>
      <c r="CF46" s="87" t="str">
        <f>VLOOKUP(CE46,'[1]Sheet2 (2)'!$A$2:$C$2126,3,FALSE)</f>
        <v>12110.698.000.5997.650.000000000000.17</v>
      </c>
      <c r="CG46" s="86" t="s">
        <v>2456</v>
      </c>
      <c r="CH46" s="87" t="str">
        <f>VLOOKUP(CG46,'[1]Sheet2 (2)'!$A$2:$C$2126,3,FALSE)</f>
        <v>81110.186.000.5997.110.000000000000.17</v>
      </c>
      <c r="CI46" s="86" t="s">
        <v>2457</v>
      </c>
      <c r="CJ46" s="87" t="str">
        <f>VLOOKUP(CI46,'[1]Sheet2 (2)'!$A$2:$C$2126,3,FALSE)</f>
        <v>84110.388.000.5997.470.000000000000.17</v>
      </c>
      <c r="CK46" s="86" t="s">
        <v>2458</v>
      </c>
      <c r="CL46" s="87" t="str">
        <f>VLOOKUP(CK46,'[1]Sheet2 (2)'!$A$2:$C$2126,3,FALSE)</f>
        <v>86110.001.000.5997.110.000000000000.17</v>
      </c>
      <c r="CM46" s="86" t="s">
        <v>2459</v>
      </c>
      <c r="CN46" s="87" t="str">
        <f>VLOOKUP(CM46,'[1]Sheet2 (2)'!$A$2:$C$2126,3,FALSE)</f>
        <v>83110.388.000.5997.470.000000000000.17</v>
      </c>
      <c r="CO46" s="86" t="s">
        <v>2460</v>
      </c>
      <c r="CP46" s="87" t="str">
        <f>VLOOKUP(CO46,'[1]Sheet2 (2)'!$A$2:$C$2126,3,FALSE)</f>
        <v>50110.636.000.5997.570.000000000000.17</v>
      </c>
      <c r="CQ46" s="86" t="s">
        <v>2461</v>
      </c>
      <c r="CR46" s="87" t="str">
        <f>VLOOKUP(CQ46,'[1]Sheet2 (2)'!$A$2:$C$2126,3,FALSE)</f>
        <v>60110.188.000.5997.110.000000000000.17</v>
      </c>
      <c r="CS46" s="86" t="s">
        <v>2462</v>
      </c>
      <c r="CT46" s="87" t="str">
        <f>VLOOKUP(CS46,'[1]Sheet2 (2)'!$A$2:$C$2126,3,FALSE)</f>
        <v>85110.613.000.5997.410.000000000000.17</v>
      </c>
      <c r="CU46" s="86" t="s">
        <v>2463</v>
      </c>
      <c r="CV46" s="87" t="str">
        <f>VLOOKUP(CU46,'[1]Sheet2 (2)'!$A$2:$C$2126,3,FALSE)</f>
        <v>82110.695.000.5997.630.000000000000.17</v>
      </c>
      <c r="DB46" s="86" t="s">
        <v>2139</v>
      </c>
      <c r="DC46" s="87" t="str">
        <f>VLOOKUP(DB46,'[1]Sheet2 (2)'!$A$2:$C$2126,3,FALSE)</f>
        <v>10110.601.000.5997.610.000000000000.17</v>
      </c>
      <c r="DD46" s="87" t="s">
        <v>4906</v>
      </c>
      <c r="DE46" s="87" t="s">
        <v>4882</v>
      </c>
      <c r="DF46" s="84" t="s">
        <v>2379</v>
      </c>
      <c r="DG46" t="str">
        <f t="shared" si="0"/>
        <v>5997</v>
      </c>
      <c r="DH46" t="s">
        <v>1778</v>
      </c>
      <c r="DI46" t="str">
        <f t="shared" si="1"/>
        <v>110.601</v>
      </c>
      <c r="DJ46" t="str">
        <f t="shared" si="2"/>
        <v/>
      </c>
      <c r="DK46" s="86" t="s">
        <v>2139</v>
      </c>
      <c r="DL46" t="s">
        <v>4906</v>
      </c>
      <c r="DM46" t="s">
        <v>4882</v>
      </c>
      <c r="DN46" t="str">
        <f t="shared" si="3"/>
        <v>.610.000000000000.</v>
      </c>
    </row>
    <row r="47" spans="1:140" ht="20.25" customHeight="1" thickBot="1" x14ac:dyDescent="0.45">
      <c r="A47" s="122" t="s">
        <v>1720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4"/>
      <c r="AM47" s="5"/>
      <c r="AO47" s="22" t="s">
        <v>421</v>
      </c>
      <c r="AQ47" t="s">
        <v>1019</v>
      </c>
      <c r="AR47" s="13"/>
      <c r="AS47" s="20" t="s">
        <v>423</v>
      </c>
      <c r="AT47" s="20"/>
      <c r="BB47" s="13"/>
      <c r="BC47" s="13"/>
      <c r="BO47" s="13" t="s">
        <v>425</v>
      </c>
      <c r="BS47" s="86" t="s">
        <v>2464</v>
      </c>
      <c r="BT47" s="87" t="str">
        <f>VLOOKUP(BS47,'[1]Sheet2 (2)'!$A$2:$C$2126,3,FALSE)</f>
        <v>40110.613.000.5997.410.000000000000.17</v>
      </c>
      <c r="BU47" s="86" t="s">
        <v>2465</v>
      </c>
      <c r="BV47" s="87" t="str">
        <f>VLOOKUP(BU47,'[1]Sheet2 (2)'!$A$2:$C$2126,3,FALSE)</f>
        <v>30110.636.000.5997.570.000000000000.17</v>
      </c>
      <c r="BY47" s="86" t="s">
        <v>2466</v>
      </c>
      <c r="BZ47" s="87" t="str">
        <f>VLOOKUP(BY47,'[1]Sheet2 (2)'!$A$2:$C$2126,3,FALSE)</f>
        <v>32110.393.752.5997.630.000000000000.17</v>
      </c>
      <c r="CA47" s="86" t="s">
        <v>2467</v>
      </c>
      <c r="CB47" s="87" t="str">
        <f>VLOOKUP(CA47,'[1]Sheet2 (2)'!$A$2:$C$2126,3,FALSE)</f>
        <v>31110.555.000.5997.310.000000000000.17</v>
      </c>
      <c r="CC47" s="86" t="s">
        <v>2468</v>
      </c>
      <c r="CD47" s="87" t="str">
        <f>VLOOKUP(CC47,'[1]Sheet2 (2)'!$A$2:$C$2126,3,FALSE)</f>
        <v>20110.165.082.5997.130.000000000000.17</v>
      </c>
      <c r="CE47" s="86" t="s">
        <v>2469</v>
      </c>
      <c r="CF47" s="87" t="str">
        <f>VLOOKUP(CE47,'[1]Sheet2 (2)'!$A$2:$C$2126,3,FALSE)</f>
        <v>12110.698.000.5997.650.000000000000.17</v>
      </c>
      <c r="CG47" s="86" t="s">
        <v>2470</v>
      </c>
      <c r="CH47" s="87" t="str">
        <f>VLOOKUP(CG47,'[1]Sheet2 (2)'!$A$2:$C$2126,3,FALSE)</f>
        <v>81110.001.000.5997.110.000000000000.17</v>
      </c>
      <c r="CI47" s="86" t="s">
        <v>2471</v>
      </c>
      <c r="CJ47" s="87" t="str">
        <f>VLOOKUP(CI47,'[1]Sheet2 (2)'!$A$2:$C$2126,3,FALSE)</f>
        <v>84110.388.000.5997.470.000000000000.17</v>
      </c>
      <c r="CK47" s="86" t="s">
        <v>2472</v>
      </c>
      <c r="CL47" s="87" t="str">
        <f>VLOOKUP(CK47,'[1]Sheet2 (2)'!$A$2:$C$2126,3,FALSE)</f>
        <v>86110.263.000.5997.110.000000000000.17</v>
      </c>
      <c r="CM47" s="86" t="s">
        <v>2473</v>
      </c>
      <c r="CN47" s="87" t="str">
        <f>VLOOKUP(CM47,'[1]Sheet2 (2)'!$A$2:$C$2126,3,FALSE)</f>
        <v>83110.635.000.5997.530.000000000000.17</v>
      </c>
      <c r="CO47" s="86" t="s">
        <v>2474</v>
      </c>
      <c r="CP47" s="87" t="str">
        <f>VLOOKUP(CO47,'[1]Sheet2 (2)'!$A$2:$C$2126,3,FALSE)</f>
        <v>50110.636.000.5997.570.000000000000.17</v>
      </c>
      <c r="CQ47" s="86" t="s">
        <v>2475</v>
      </c>
      <c r="CR47" s="87" t="str">
        <f>VLOOKUP(CQ47,'[1]Sheet2 (2)'!$A$2:$C$2126,3,FALSE)</f>
        <v>60110.157.000.5997.110.000000000000.17</v>
      </c>
      <c r="CS47" s="86" t="s">
        <v>2476</v>
      </c>
      <c r="CT47" s="87" t="str">
        <f>VLOOKUP(CS47,'[1]Sheet2 (2)'!$A$2:$C$2126,3,FALSE)</f>
        <v>85110.613.000.5997.410.000000000000.17</v>
      </c>
      <c r="CU47" s="86" t="s">
        <v>2477</v>
      </c>
      <c r="CV47" s="87" t="str">
        <f>VLOOKUP(CU47,'[1]Sheet2 (2)'!$A$2:$C$2126,3,FALSE)</f>
        <v>82110.695.000.5997.630.000000000000.17</v>
      </c>
      <c r="DB47" s="86" t="s">
        <v>2153</v>
      </c>
      <c r="DC47" s="87" t="str">
        <f>VLOOKUP(DB47,'[1]Sheet2 (2)'!$A$2:$C$2126,3,FALSE)</f>
        <v>10110.999.000.5996.000.000000000000.17</v>
      </c>
      <c r="DD47" s="87" t="s">
        <v>4896</v>
      </c>
      <c r="DE47" s="87" t="s">
        <v>4887</v>
      </c>
      <c r="DF47" s="84" t="s">
        <v>2247</v>
      </c>
      <c r="DG47" t="str">
        <f t="shared" si="0"/>
        <v>5996</v>
      </c>
      <c r="DH47" t="s">
        <v>2121</v>
      </c>
      <c r="DI47" t="str">
        <f t="shared" si="1"/>
        <v>110.999</v>
      </c>
      <c r="DJ47" t="str">
        <f t="shared" si="2"/>
        <v>N/A</v>
      </c>
      <c r="DK47" s="86" t="s">
        <v>2153</v>
      </c>
      <c r="DL47" t="s">
        <v>218</v>
      </c>
      <c r="DM47" t="s">
        <v>218</v>
      </c>
      <c r="DN47" t="str">
        <f t="shared" si="3"/>
        <v>N/A</v>
      </c>
    </row>
    <row r="48" spans="1:140" ht="24" customHeight="1" x14ac:dyDescent="0.25">
      <c r="A48" s="167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9"/>
      <c r="AM48" s="5"/>
      <c r="AO48" s="22" t="s">
        <v>424</v>
      </c>
      <c r="AQ48" t="s">
        <v>1020</v>
      </c>
      <c r="AR48" s="13"/>
      <c r="AS48" s="20" t="s">
        <v>426</v>
      </c>
      <c r="AT48" s="20"/>
      <c r="BA48" s="16"/>
      <c r="BB48" s="13" t="s">
        <v>376</v>
      </c>
      <c r="BC48" s="16"/>
      <c r="BD48" s="16"/>
      <c r="BE48" s="21"/>
      <c r="BO48" s="13" t="s">
        <v>428</v>
      </c>
      <c r="BS48" s="86" t="s">
        <v>2478</v>
      </c>
      <c r="BT48" s="87" t="str">
        <f>VLOOKUP(BS48,'[1]Sheet2 (2)'!$A$2:$C$2126,3,FALSE)</f>
        <v>40110.613.000.5997.410.000000000000.17</v>
      </c>
      <c r="BU48" s="86" t="s">
        <v>2479</v>
      </c>
      <c r="BV48" s="87" t="str">
        <f>VLOOKUP(BU48,'[1]Sheet2 (2)'!$A$2:$C$2126,3,FALSE)</f>
        <v>30110.636.000.5997.570.000000000000.17</v>
      </c>
      <c r="BY48" s="86" t="s">
        <v>2480</v>
      </c>
      <c r="BZ48" s="87" t="str">
        <f>VLOOKUP(BY48,'[1]Sheet2 (2)'!$A$2:$C$2126,3,FALSE)</f>
        <v>32110.393.752.5997.630.000000000000.17</v>
      </c>
      <c r="CA48" s="86" t="s">
        <v>2481</v>
      </c>
      <c r="CB48" s="87" t="str">
        <f>VLOOKUP(CA48,'[1]Sheet2 (2)'!$A$2:$C$2126,3,FALSE)</f>
        <v>31110.556.000.5997.310.000000000000.17</v>
      </c>
      <c r="CC48" s="86" t="s">
        <v>2482</v>
      </c>
      <c r="CD48" s="87" t="str">
        <f>VLOOKUP(CC48,'[1]Sheet2 (2)'!$A$2:$C$2126,3,FALSE)</f>
        <v>20110.165.081.5997.130.000000000000.17</v>
      </c>
      <c r="CE48" s="86" t="s">
        <v>2483</v>
      </c>
      <c r="CF48" s="87" t="str">
        <f>VLOOKUP(CE48,'[1]Sheet2 (2)'!$A$2:$C$2126,3,FALSE)</f>
        <v>12110.698.000.5997.650.000000000000.17</v>
      </c>
      <c r="CG48" s="86" t="s">
        <v>2484</v>
      </c>
      <c r="CH48" s="87" t="str">
        <f>VLOOKUP(CG48,'[1]Sheet2 (2)'!$A$2:$C$2126,3,FALSE)</f>
        <v>81110.021.000.5997.110.000000000000.17</v>
      </c>
      <c r="CI48" s="86" t="s">
        <v>2485</v>
      </c>
      <c r="CJ48" s="87" t="str">
        <f>VLOOKUP(CI48,'[1]Sheet2 (2)'!$A$2:$C$2126,3,FALSE)</f>
        <v>84110.186.000.5997.110.000000000000.17</v>
      </c>
      <c r="CK48" s="86" t="s">
        <v>2486</v>
      </c>
      <c r="CL48" s="87" t="str">
        <f>VLOOKUP(CK48,'[1]Sheet2 (2)'!$A$2:$C$2126,3,FALSE)</f>
        <v>86110.006.000.5997.110.000000000000.17</v>
      </c>
      <c r="CM48" s="86" t="s">
        <v>2487</v>
      </c>
      <c r="CN48" s="87" t="str">
        <f>VLOOKUP(CM48,'[1]Sheet2 (2)'!$A$2:$C$2126,3,FALSE)</f>
        <v>83110.999.000.5996.000.000000000000.17</v>
      </c>
      <c r="CO48" s="86" t="s">
        <v>2488</v>
      </c>
      <c r="CP48" s="87" t="str">
        <f>VLOOKUP(CO48,'[1]Sheet2 (2)'!$A$2:$C$2126,3,FALSE)</f>
        <v>50110.613.000.5997.410.000000000000.17</v>
      </c>
      <c r="CQ48" s="86" t="s">
        <v>2489</v>
      </c>
      <c r="CR48" s="87" t="str">
        <f>VLOOKUP(CQ48,'[1]Sheet2 (2)'!$A$2:$C$2126,3,FALSE)</f>
        <v>60110.017.000.5997.110.000000000000.17</v>
      </c>
      <c r="CS48" s="86" t="s">
        <v>2490</v>
      </c>
      <c r="CT48" s="87" t="str">
        <f>VLOOKUP(CS48,'[1]Sheet2 (2)'!$A$2:$C$2126,3,FALSE)</f>
        <v>85110.613.000.5997.410.000000000000.17</v>
      </c>
      <c r="CU48" s="86" t="s">
        <v>2491</v>
      </c>
      <c r="CV48" s="87" t="str">
        <f>VLOOKUP(CU48,'[1]Sheet2 (2)'!$A$2:$C$2126,3,FALSE)</f>
        <v>82110.785.000.5997.630.000000000000.17</v>
      </c>
      <c r="DB48" s="86" t="s">
        <v>2167</v>
      </c>
      <c r="DC48" s="87" t="str">
        <f>VLOOKUP(DB48,'[1]Sheet2 (2)'!$A$2:$C$2126,3,FALSE)</f>
        <v>12110.576.000.5997.630.000000000000.17</v>
      </c>
      <c r="DD48" s="87" t="s">
        <v>4907</v>
      </c>
      <c r="DE48" s="87" t="s">
        <v>4892</v>
      </c>
      <c r="DF48" s="84" t="s">
        <v>2492</v>
      </c>
      <c r="DG48" t="str">
        <f t="shared" si="0"/>
        <v>5997</v>
      </c>
      <c r="DH48" t="s">
        <v>1778</v>
      </c>
      <c r="DI48" t="str">
        <f t="shared" si="1"/>
        <v>110.576</v>
      </c>
      <c r="DJ48" t="str">
        <f t="shared" si="2"/>
        <v/>
      </c>
      <c r="DK48" s="86" t="s">
        <v>2167</v>
      </c>
      <c r="DL48" t="s">
        <v>4907</v>
      </c>
      <c r="DM48" t="s">
        <v>4892</v>
      </c>
      <c r="DN48" t="str">
        <f t="shared" si="3"/>
        <v>.630.000000000000.</v>
      </c>
    </row>
    <row r="49" spans="1:118" ht="24" customHeight="1" x14ac:dyDescent="0.25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9"/>
      <c r="AM49" s="5"/>
      <c r="AO49" s="22" t="s">
        <v>427</v>
      </c>
      <c r="AQ49" t="s">
        <v>1021</v>
      </c>
      <c r="AR49" s="13"/>
      <c r="AS49" s="20" t="s">
        <v>429</v>
      </c>
      <c r="AT49" s="20"/>
      <c r="BB49" s="13" t="s">
        <v>376</v>
      </c>
      <c r="BC49" s="13"/>
      <c r="BO49" s="13" t="s">
        <v>253</v>
      </c>
      <c r="BS49" s="86" t="s">
        <v>2493</v>
      </c>
      <c r="BT49" s="87" t="str">
        <f>VLOOKUP(BS49,'[1]Sheet2 (2)'!$A$2:$C$2126,3,FALSE)</f>
        <v>40110.999.000.5996.000.000000000000.17</v>
      </c>
      <c r="BU49" s="86" t="s">
        <v>2494</v>
      </c>
      <c r="BV49" s="87" t="str">
        <f>VLOOKUP(BU49,'[1]Sheet2 (2)'!$A$2:$C$2126,3,FALSE)</f>
        <v>30110.636.000.5997.570.000000000000.17</v>
      </c>
      <c r="BY49" s="86" t="s">
        <v>2495</v>
      </c>
      <c r="BZ49" s="87" t="str">
        <f>VLOOKUP(BY49,'[1]Sheet2 (2)'!$A$2:$C$2126,3,FALSE)</f>
        <v>32110.393.752.5997.630.000000000000.17</v>
      </c>
      <c r="CA49" s="86" t="s">
        <v>2496</v>
      </c>
      <c r="CB49" s="87" t="str">
        <f>VLOOKUP(CA49,'[1]Sheet2 (2)'!$A$2:$C$2126,3,FALSE)</f>
        <v>31110.556.000.5997.310.000000000000.17</v>
      </c>
      <c r="CC49" s="86" t="s">
        <v>2497</v>
      </c>
      <c r="CD49" s="87" t="str">
        <f>VLOOKUP(CC49,'[1]Sheet2 (2)'!$A$2:$C$2126,3,FALSE)</f>
        <v>20110.613.000.5997.410.000000000000.17</v>
      </c>
      <c r="CE49" s="86" t="s">
        <v>2498</v>
      </c>
      <c r="CF49" s="87" t="str">
        <f>VLOOKUP(CE49,'[1]Sheet2 (2)'!$A$2:$C$2126,3,FALSE)</f>
        <v>12110.698.000.5997.650.000000000000.17</v>
      </c>
      <c r="CG49" s="86" t="s">
        <v>2499</v>
      </c>
      <c r="CH49" s="87" t="str">
        <f>VLOOKUP(CG49,'[1]Sheet2 (2)'!$A$2:$C$2126,3,FALSE)</f>
        <v>81110.263.000.5997.110.000000000000.17</v>
      </c>
      <c r="CI49" s="86" t="s">
        <v>2500</v>
      </c>
      <c r="CJ49" s="87" t="str">
        <f>VLOOKUP(CI49,'[1]Sheet2 (2)'!$A$2:$C$2126,3,FALSE)</f>
        <v>84110.001.000.5997.110.000000000000.17</v>
      </c>
      <c r="CK49" s="86" t="s">
        <v>2501</v>
      </c>
      <c r="CL49" s="87" t="str">
        <f>VLOOKUP(CK49,'[1]Sheet2 (2)'!$A$2:$C$2126,3,FALSE)</f>
        <v>86110.006.000.5997.110.000000000000.17</v>
      </c>
      <c r="CM49" s="86" t="s">
        <v>2502</v>
      </c>
      <c r="CN49" s="87" t="str">
        <f>VLOOKUP(CM49,'[1]Sheet2 (2)'!$A$2:$C$2126,3,FALSE)</f>
        <v>83110.613.000.5997.410.000000000000.17</v>
      </c>
      <c r="CO49" s="86" t="s">
        <v>2503</v>
      </c>
      <c r="CP49" s="87" t="str">
        <f>VLOOKUP(CO49,'[1]Sheet2 (2)'!$A$2:$C$2126,3,FALSE)</f>
        <v>50110.613.000.5997.410.000000000000.17</v>
      </c>
      <c r="CQ49" s="86" t="s">
        <v>2504</v>
      </c>
      <c r="CR49" s="87" t="str">
        <f>VLOOKUP(CQ49,'[1]Sheet2 (2)'!$A$2:$C$2126,3,FALSE)</f>
        <v>60110.086.000.5997.110.000000000000.17</v>
      </c>
      <c r="CS49" s="86" t="s">
        <v>2505</v>
      </c>
      <c r="CT49" s="87" t="str">
        <f>VLOOKUP(CS49,'[1]Sheet2 (2)'!$A$2:$C$2126,3,FALSE)</f>
        <v>85110.613.000.5997.410.000000000000.17</v>
      </c>
      <c r="CU49" s="86" t="s">
        <v>2506</v>
      </c>
      <c r="CV49" s="87" t="str">
        <f>VLOOKUP(CU49,'[1]Sheet2 (2)'!$A$2:$C$2126,3,FALSE)</f>
        <v>82110.784.000.5997.720.000000000000.17</v>
      </c>
      <c r="DB49" s="86" t="s">
        <v>2181</v>
      </c>
      <c r="DC49" s="87" t="str">
        <f>VLOOKUP(DB49,'[1]Sheet2 (2)'!$A$2:$C$2126,3,FALSE)</f>
        <v>15110.861.000.5997.430.000000000000.17</v>
      </c>
      <c r="DD49" s="87" t="s">
        <v>4908</v>
      </c>
      <c r="DE49" s="87" t="s">
        <v>4909</v>
      </c>
      <c r="DF49" s="84" t="s">
        <v>2507</v>
      </c>
      <c r="DG49" t="str">
        <f t="shared" si="0"/>
        <v>5997</v>
      </c>
      <c r="DH49" t="s">
        <v>1778</v>
      </c>
      <c r="DI49" t="str">
        <f t="shared" si="1"/>
        <v>110.861</v>
      </c>
      <c r="DJ49" t="str">
        <f t="shared" si="2"/>
        <v/>
      </c>
      <c r="DK49" s="86" t="s">
        <v>2181</v>
      </c>
      <c r="DL49" t="s">
        <v>4908</v>
      </c>
      <c r="DM49" t="s">
        <v>4909</v>
      </c>
      <c r="DN49" t="str">
        <f t="shared" si="3"/>
        <v>.430.000000000000.</v>
      </c>
    </row>
    <row r="50" spans="1:118" ht="24" customHeight="1" x14ac:dyDescent="0.25">
      <c r="A50" s="157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9"/>
      <c r="AM50" s="5"/>
      <c r="AO50" s="22" t="s">
        <v>430</v>
      </c>
      <c r="AQ50" t="s">
        <v>1022</v>
      </c>
      <c r="AR50" s="13"/>
      <c r="AS50" s="20" t="s">
        <v>431</v>
      </c>
      <c r="AT50" s="20"/>
      <c r="BB50" s="16" t="s">
        <v>376</v>
      </c>
      <c r="BC50" s="13"/>
      <c r="BO50" s="13" t="s">
        <v>433</v>
      </c>
      <c r="BS50" s="86" t="s">
        <v>2508</v>
      </c>
      <c r="BT50" s="87" t="str">
        <f>VLOOKUP(BS50,'[1]Sheet2 (2)'!$A$2:$C$2126,3,FALSE)</f>
        <v>40110.613.000.5997.410.000000000000.17</v>
      </c>
      <c r="BU50" s="86" t="s">
        <v>2509</v>
      </c>
      <c r="BV50" s="87" t="str">
        <f>VLOOKUP(BU50,'[1]Sheet2 (2)'!$A$2:$C$2126,3,FALSE)</f>
        <v>30110.636.000.5997.570.000000000000.17</v>
      </c>
      <c r="BY50" s="86" t="s">
        <v>2510</v>
      </c>
      <c r="BZ50" s="87" t="str">
        <f>VLOOKUP(BY50,'[1]Sheet2 (2)'!$A$2:$C$2126,3,FALSE)</f>
        <v>32120.621.000.5997.420.320100750015.00</v>
      </c>
      <c r="CA50" s="86" t="s">
        <v>2511</v>
      </c>
      <c r="CB50" s="87" t="str">
        <f>VLOOKUP(CA50,'[1]Sheet2 (2)'!$A$2:$C$2126,3,FALSE)</f>
        <v>31110.556.000.5997.310.000000000000.17</v>
      </c>
      <c r="CC50" s="86" t="s">
        <v>2512</v>
      </c>
      <c r="CD50" s="87" t="str">
        <f>VLOOKUP(CC50,'[1]Sheet2 (2)'!$A$2:$C$2126,3,FALSE)</f>
        <v>20110.613.000.5997.410.000000000000.17</v>
      </c>
      <c r="CE50" s="86" t="s">
        <v>2513</v>
      </c>
      <c r="CF50" s="87" t="str">
        <f>VLOOKUP(CE50,'[1]Sheet2 (2)'!$A$2:$C$2126,3,FALSE)</f>
        <v>12110.501.336.5997.650.000000000000.17</v>
      </c>
      <c r="CG50" s="86" t="s">
        <v>2514</v>
      </c>
      <c r="CH50" s="87" t="str">
        <f>VLOOKUP(CG50,'[1]Sheet2 (2)'!$A$2:$C$2126,3,FALSE)</f>
        <v>81110.157.000.5997.110.000000000000.17</v>
      </c>
      <c r="CI50" s="86" t="s">
        <v>2515</v>
      </c>
      <c r="CJ50" s="87" t="str">
        <f>VLOOKUP(CI50,'[1]Sheet2 (2)'!$A$2:$C$2126,3,FALSE)</f>
        <v>84110.023.000.5997.110.000000000000.17</v>
      </c>
      <c r="CK50" s="86" t="s">
        <v>2516</v>
      </c>
      <c r="CL50" s="87" t="str">
        <f>VLOOKUP(CK50,'[1]Sheet2 (2)'!$A$2:$C$2126,3,FALSE)</f>
        <v>86110.006.000.5997.110.000000000000.17</v>
      </c>
      <c r="CM50" s="86" t="s">
        <v>2517</v>
      </c>
      <c r="CN50" s="87" t="str">
        <f>VLOOKUP(CM50,'[1]Sheet2 (2)'!$A$2:$C$2126,3,FALSE)</f>
        <v>83110.613.000.5997.410.000000000000.17</v>
      </c>
      <c r="CO50" s="86" t="s">
        <v>2518</v>
      </c>
      <c r="CP50" s="87" t="str">
        <f>VLOOKUP(CO50,'[1]Sheet2 (2)'!$A$2:$C$2126,3,FALSE)</f>
        <v>50110.613.000.5997.410.000000000000.17</v>
      </c>
      <c r="CQ50" s="86" t="s">
        <v>2519</v>
      </c>
      <c r="CR50" s="87" t="str">
        <f>VLOOKUP(CQ50,'[1]Sheet2 (2)'!$A$2:$C$2126,3,FALSE)</f>
        <v>60110.001.000.5997.110.000000000000.17</v>
      </c>
      <c r="CS50" s="86" t="s">
        <v>2520</v>
      </c>
      <c r="CT50" s="87" t="str">
        <f>VLOOKUP(CS50,'[1]Sheet2 (2)'!$A$2:$C$2126,3,FALSE)</f>
        <v>85110.613.000.5997.410.000000000000.17</v>
      </c>
      <c r="CU50" s="86" t="s">
        <v>2521</v>
      </c>
      <c r="CV50" s="87" t="str">
        <f>VLOOKUP(CU50,'[1]Sheet2 (2)'!$A$2:$C$2126,3,FALSE)</f>
        <v>82110.700.000.5997.780.000000000000.17</v>
      </c>
      <c r="DB50" s="86" t="s">
        <v>2195</v>
      </c>
      <c r="DC50" s="87" t="str">
        <f>VLOOKUP(DB50,'[1]Sheet2 (2)'!$A$2:$C$2126,3,FALSE)</f>
        <v>15110.861.000.5997.430.000000000000.17</v>
      </c>
      <c r="DD50" s="87" t="s">
        <v>4908</v>
      </c>
      <c r="DE50" s="87" t="s">
        <v>4909</v>
      </c>
      <c r="DF50" s="84" t="s">
        <v>2507</v>
      </c>
      <c r="DG50" t="str">
        <f t="shared" si="0"/>
        <v>5997</v>
      </c>
      <c r="DH50" t="s">
        <v>1778</v>
      </c>
      <c r="DI50" t="str">
        <f t="shared" si="1"/>
        <v>110.861</v>
      </c>
      <c r="DJ50" t="str">
        <f t="shared" si="2"/>
        <v/>
      </c>
      <c r="DK50" s="86" t="s">
        <v>2195</v>
      </c>
      <c r="DL50" t="s">
        <v>4908</v>
      </c>
      <c r="DM50" t="s">
        <v>4909</v>
      </c>
      <c r="DN50" t="str">
        <f t="shared" si="3"/>
        <v>.430.000000000000.</v>
      </c>
    </row>
    <row r="51" spans="1:118" ht="24" customHeight="1" x14ac:dyDescent="0.25">
      <c r="A51" s="157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9"/>
      <c r="AM51" s="5"/>
      <c r="AO51" s="22" t="s">
        <v>432</v>
      </c>
      <c r="AQ51" t="s">
        <v>1023</v>
      </c>
      <c r="AR51" s="13"/>
      <c r="AS51" s="20" t="s">
        <v>434</v>
      </c>
      <c r="AT51" s="20"/>
      <c r="BB51" s="13" t="s">
        <v>376</v>
      </c>
      <c r="BC51" s="13"/>
      <c r="BO51" s="13" t="s">
        <v>253</v>
      </c>
      <c r="BS51" s="86" t="s">
        <v>2522</v>
      </c>
      <c r="BT51" s="87" t="str">
        <f>VLOOKUP(BS51,'[1]Sheet2 (2)'!$A$2:$C$2126,3,FALSE)</f>
        <v>40110.613.000.5997.410.000000000000.17</v>
      </c>
      <c r="BU51" s="86" t="s">
        <v>2523</v>
      </c>
      <c r="BV51" s="87" t="str">
        <f>VLOOKUP(BU51,'[1]Sheet2 (2)'!$A$2:$C$2126,3,FALSE)</f>
        <v>30110.636.000.5997.570.000000000000.17</v>
      </c>
      <c r="BY51" s="86" t="s">
        <v>2524</v>
      </c>
      <c r="BZ51" s="87" t="str">
        <f>VLOOKUP(BY51,'[1]Sheet2 (2)'!$A$2:$C$2126,3,FALSE)</f>
        <v>32110.340.000.5997.210.000000000000.17</v>
      </c>
      <c r="CA51" s="86" t="s">
        <v>2525</v>
      </c>
      <c r="CB51" s="87" t="str">
        <f>VLOOKUP(CA51,'[1]Sheet2 (2)'!$A$2:$C$2126,3,FALSE)</f>
        <v>31110.556.000.5997.310.000000000000.17</v>
      </c>
      <c r="CC51" s="86" t="s">
        <v>2526</v>
      </c>
      <c r="CD51" s="87" t="str">
        <f>VLOOKUP(CC51,'[1]Sheet2 (2)'!$A$2:$C$2126,3,FALSE)</f>
        <v>20110.613.000.5997.410.000000000000.17</v>
      </c>
      <c r="CE51" s="86" t="s">
        <v>2527</v>
      </c>
      <c r="CF51" s="87" t="str">
        <f>VLOOKUP(CE51,'[1]Sheet2 (2)'!$A$2:$C$2126,3,FALSE)</f>
        <v>12110.501.401.5997.650.000000000000.17</v>
      </c>
      <c r="CG51" s="86" t="s">
        <v>2528</v>
      </c>
      <c r="CH51" s="87" t="str">
        <f>VLOOKUP(CG51,'[1]Sheet2 (2)'!$A$2:$C$2126,3,FALSE)</f>
        <v>81110.159.000.5997.110.000000000000.17</v>
      </c>
      <c r="CI51" s="86" t="s">
        <v>2529</v>
      </c>
      <c r="CJ51" s="87" t="str">
        <f>VLOOKUP(CI51,'[1]Sheet2 (2)'!$A$2:$C$2126,3,FALSE)</f>
        <v>84110.006.000.5997.110.000000000000.17</v>
      </c>
      <c r="CK51" s="86" t="s">
        <v>2530</v>
      </c>
      <c r="CL51" s="87" t="str">
        <f>VLOOKUP(CK51,'[1]Sheet2 (2)'!$A$2:$C$2126,3,FALSE)</f>
        <v>86110.159.000.5997.110.000000000000.17</v>
      </c>
      <c r="CM51" s="86" t="s">
        <v>2531</v>
      </c>
      <c r="CN51" s="87" t="str">
        <f>VLOOKUP(CM51,'[1]Sheet2 (2)'!$A$2:$C$2126,3,FALSE)</f>
        <v>83110.613.000.5997.410.000000000000.17</v>
      </c>
      <c r="CO51" s="86" t="s">
        <v>2532</v>
      </c>
      <c r="CP51" s="87" t="str">
        <f>VLOOKUP(CO51,'[1]Sheet2 (2)'!$A$2:$C$2126,3,FALSE)</f>
        <v>50110.613.000.5997.410.000000000000.17</v>
      </c>
      <c r="CQ51" s="86" t="s">
        <v>2533</v>
      </c>
      <c r="CR51" s="87" t="str">
        <f>VLOOKUP(CQ51,'[1]Sheet2 (2)'!$A$2:$C$2126,3,FALSE)</f>
        <v>60110.999.000.5996.000.000000000000.17</v>
      </c>
      <c r="CS51" s="86" t="s">
        <v>2534</v>
      </c>
      <c r="CT51" s="87" t="str">
        <f>VLOOKUP(CS51,'[1]Sheet2 (2)'!$A$2:$C$2126,3,FALSE)</f>
        <v>85110.613.000.5997.410.000000000000.17</v>
      </c>
      <c r="CU51" s="86" t="s">
        <v>2535</v>
      </c>
      <c r="CV51" s="87" t="str">
        <f>VLOOKUP(CU51,'[1]Sheet2 (2)'!$A$2:$C$2126,3,FALSE)</f>
        <v>82110.781.000.5997.710.000000000000.17</v>
      </c>
      <c r="DB51" s="86" t="s">
        <v>2209</v>
      </c>
      <c r="DC51" s="87" t="str">
        <f>VLOOKUP(DB51,'[1]Sheet2 (2)'!$A$2:$C$2126,3,FALSE)</f>
        <v>15110.861.000.5997.430.000000000000.17</v>
      </c>
      <c r="DD51" s="87" t="s">
        <v>4908</v>
      </c>
      <c r="DE51" s="87" t="s">
        <v>4909</v>
      </c>
      <c r="DF51" s="84" t="s">
        <v>2507</v>
      </c>
      <c r="DG51" t="str">
        <f t="shared" si="0"/>
        <v>5997</v>
      </c>
      <c r="DH51" t="s">
        <v>1778</v>
      </c>
      <c r="DI51" t="str">
        <f t="shared" si="1"/>
        <v>110.861</v>
      </c>
      <c r="DJ51" t="str">
        <f t="shared" si="2"/>
        <v/>
      </c>
      <c r="DK51" s="86" t="s">
        <v>2209</v>
      </c>
      <c r="DL51" t="s">
        <v>4908</v>
      </c>
      <c r="DM51" t="s">
        <v>4909</v>
      </c>
      <c r="DN51" t="str">
        <f t="shared" si="3"/>
        <v>.430.000000000000.</v>
      </c>
    </row>
    <row r="52" spans="1:118" ht="24" customHeight="1" x14ac:dyDescent="0.25">
      <c r="A52" s="157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9"/>
      <c r="AM52" s="5"/>
      <c r="AO52" s="22" t="s">
        <v>435</v>
      </c>
      <c r="AQ52" t="s">
        <v>1024</v>
      </c>
      <c r="AR52" s="13"/>
      <c r="AS52" s="20" t="s">
        <v>436</v>
      </c>
      <c r="AT52" s="20"/>
      <c r="BB52" s="13" t="s">
        <v>376</v>
      </c>
      <c r="BC52" s="13"/>
      <c r="BO52" s="13" t="s">
        <v>438</v>
      </c>
      <c r="BS52" s="86" t="s">
        <v>2536</v>
      </c>
      <c r="BT52" s="87" t="str">
        <f>VLOOKUP(BS52,'[1]Sheet2 (2)'!$A$2:$C$2126,3,FALSE)</f>
        <v>40110.613.000.5997.410.000000000000.17</v>
      </c>
      <c r="BU52" s="86" t="s">
        <v>2537</v>
      </c>
      <c r="BV52" s="87" t="str">
        <f>VLOOKUP(BU52,'[1]Sheet2 (2)'!$A$2:$C$2126,3,FALSE)</f>
        <v>30110.636.000.5997.570.000000000000.17</v>
      </c>
      <c r="BY52" s="86" t="s">
        <v>2538</v>
      </c>
      <c r="BZ52" s="87" t="str">
        <f>VLOOKUP(BY52,'[1]Sheet2 (2)'!$A$2:$C$2126,3,FALSE)</f>
        <v>32110.393.000.5997.210.000000000000.17</v>
      </c>
      <c r="CA52" s="86" t="s">
        <v>2539</v>
      </c>
      <c r="CB52" s="87" t="str">
        <f>VLOOKUP(CA52,'[1]Sheet2 (2)'!$A$2:$C$2126,3,FALSE)</f>
        <v>31110.556.000.5997.310.000000000000.17</v>
      </c>
      <c r="CC52" s="86" t="s">
        <v>2540</v>
      </c>
      <c r="CD52" s="87" t="str">
        <f>VLOOKUP(CC52,'[1]Sheet2 (2)'!$A$2:$C$2126,3,FALSE)</f>
        <v>20110.613.000.5997.410.000000000000.17</v>
      </c>
      <c r="CE52" s="86" t="s">
        <v>2541</v>
      </c>
      <c r="CF52" s="87" t="str">
        <f>VLOOKUP(CE52,'[1]Sheet2 (2)'!$A$2:$C$2126,3,FALSE)</f>
        <v>10110.999.000.5996.000.000000000000.17</v>
      </c>
      <c r="CG52" s="86" t="s">
        <v>2542</v>
      </c>
      <c r="CH52" s="87" t="str">
        <f>VLOOKUP(CG52,'[1]Sheet2 (2)'!$A$2:$C$2126,3,FALSE)</f>
        <v>81110.246.000.5997.110.000000000000.17</v>
      </c>
      <c r="CI52" s="86" t="s">
        <v>2543</v>
      </c>
      <c r="CJ52" s="87" t="str">
        <f>VLOOKUP(CI52,'[1]Sheet2 (2)'!$A$2:$C$2126,3,FALSE)</f>
        <v>84110.263.000.5997.110.000000000000.17</v>
      </c>
      <c r="CK52" s="86" t="s">
        <v>2544</v>
      </c>
      <c r="CL52" s="87" t="str">
        <f>VLOOKUP(CK52,'[1]Sheet2 (2)'!$A$2:$C$2126,3,FALSE)</f>
        <v>86110.159.000.5997.110.000000000000.17</v>
      </c>
      <c r="CM52" s="86" t="s">
        <v>2545</v>
      </c>
      <c r="CN52" s="87" t="str">
        <f>VLOOKUP(CM52,'[1]Sheet2 (2)'!$A$2:$C$2126,3,FALSE)</f>
        <v>83110.613.000.5997.410.000000000000.17</v>
      </c>
      <c r="CO52" s="86" t="s">
        <v>2546</v>
      </c>
      <c r="CP52" s="87" t="str">
        <f>VLOOKUP(CO52,'[1]Sheet2 (2)'!$A$2:$C$2126,3,FALSE)</f>
        <v>50110.613.000.5997.410.000000000000.17</v>
      </c>
      <c r="CQ52" s="86" t="s">
        <v>2547</v>
      </c>
      <c r="CR52" s="87" t="str">
        <f>VLOOKUP(CQ52,'[1]Sheet2 (2)'!$A$2:$C$2126,3,FALSE)</f>
        <v>60110.999.000.5996.000.000000000000.17</v>
      </c>
      <c r="CS52" s="86" t="s">
        <v>2548</v>
      </c>
      <c r="CT52" s="87" t="str">
        <f>VLOOKUP(CS52,'[1]Sheet2 (2)'!$A$2:$C$2126,3,FALSE)</f>
        <v>85110.613.000.5997.410.000000000000.17</v>
      </c>
      <c r="CU52" s="86" t="s">
        <v>2549</v>
      </c>
      <c r="CV52" s="87" t="str">
        <f>VLOOKUP(CU52,'[1]Sheet2 (2)'!$A$2:$C$2126,3,FALSE)</f>
        <v>82110.782.000.5997.730.000000000000.17</v>
      </c>
      <c r="DB52" s="86" t="s">
        <v>2223</v>
      </c>
      <c r="DC52" s="87" t="str">
        <f>VLOOKUP(DB52,'[1]Sheet2 (2)'!$A$2:$C$2126,3,FALSE)</f>
        <v>15110.861.000.5997.430.000000000000.17</v>
      </c>
      <c r="DD52" s="87" t="s">
        <v>4908</v>
      </c>
      <c r="DE52" s="87" t="s">
        <v>4909</v>
      </c>
      <c r="DF52" s="84" t="s">
        <v>2507</v>
      </c>
      <c r="DG52" t="str">
        <f t="shared" si="0"/>
        <v>5997</v>
      </c>
      <c r="DH52" t="s">
        <v>1778</v>
      </c>
      <c r="DI52" t="str">
        <f t="shared" si="1"/>
        <v>110.861</v>
      </c>
      <c r="DJ52" t="str">
        <f t="shared" si="2"/>
        <v/>
      </c>
      <c r="DK52" s="86" t="s">
        <v>2223</v>
      </c>
      <c r="DL52" t="s">
        <v>4908</v>
      </c>
      <c r="DM52" t="s">
        <v>4909</v>
      </c>
      <c r="DN52" t="str">
        <f t="shared" si="3"/>
        <v>.430.000000000000.</v>
      </c>
    </row>
    <row r="53" spans="1:118" ht="24" customHeight="1" x14ac:dyDescent="0.25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9"/>
      <c r="AM53" s="5"/>
      <c r="AO53" s="22" t="s">
        <v>437</v>
      </c>
      <c r="AQ53" t="s">
        <v>1025</v>
      </c>
      <c r="AR53" s="13"/>
      <c r="AS53" s="20" t="s">
        <v>439</v>
      </c>
      <c r="AT53" s="20"/>
      <c r="BB53" s="13"/>
      <c r="BC53" s="13"/>
      <c r="BO53" s="13" t="s">
        <v>441</v>
      </c>
      <c r="BS53" s="86" t="s">
        <v>2550</v>
      </c>
      <c r="BT53" s="87" t="str">
        <f>VLOOKUP(BS53,'[1]Sheet2 (2)'!$A$2:$C$2126,3,FALSE)</f>
        <v>40110.999.000.5996.000.000000000000.17</v>
      </c>
      <c r="BU53" s="86" t="s">
        <v>2551</v>
      </c>
      <c r="BV53" s="87" t="str">
        <f>VLOOKUP(BU53,'[1]Sheet2 (2)'!$A$2:$C$2126,3,FALSE)</f>
        <v>30110.636.000.5997.570.000000000000.17</v>
      </c>
      <c r="BY53" s="86" t="s">
        <v>2552</v>
      </c>
      <c r="BZ53" s="87" t="str">
        <f>VLOOKUP(BY53,'[1]Sheet2 (2)'!$A$2:$C$2126,3,FALSE)</f>
        <v>32110.393.000.5997.210.000000000000.17</v>
      </c>
      <c r="CA53" s="86" t="s">
        <v>2553</v>
      </c>
      <c r="CB53" s="87" t="str">
        <f>VLOOKUP(CA53,'[1]Sheet2 (2)'!$A$2:$C$2126,3,FALSE)</f>
        <v>31110.556.000.5997.310.000000000000.17</v>
      </c>
      <c r="CC53" s="86" t="s">
        <v>2554</v>
      </c>
      <c r="CD53" s="87" t="str">
        <f>VLOOKUP(CC53,'[1]Sheet2 (2)'!$A$2:$C$2126,3,FALSE)</f>
        <v>20110.613.000.5997.410.000000000000.17</v>
      </c>
      <c r="CE53" s="86" t="s">
        <v>2555</v>
      </c>
      <c r="CF53" s="87" t="str">
        <f>VLOOKUP(CE53,'[1]Sheet2 (2)'!$A$2:$C$2126,3,FALSE)</f>
        <v>10110.999.000.5996.000.000000000000.17</v>
      </c>
      <c r="CG53" s="86" t="s">
        <v>2556</v>
      </c>
      <c r="CH53" s="87" t="str">
        <f>VLOOKUP(CG53,'[1]Sheet2 (2)'!$A$2:$C$2126,3,FALSE)</f>
        <v>81110.012.000.5997.110.000000000000.17</v>
      </c>
      <c r="CI53" s="86" t="s">
        <v>2557</v>
      </c>
      <c r="CJ53" s="87" t="str">
        <f>VLOOKUP(CI53,'[1]Sheet2 (2)'!$A$2:$C$2126,3,FALSE)</f>
        <v>84110.263.114.5997.110.000000000000.17</v>
      </c>
      <c r="CK53" s="86" t="s">
        <v>2558</v>
      </c>
      <c r="CL53" s="87" t="str">
        <f>VLOOKUP(CK53,'[1]Sheet2 (2)'!$A$2:$C$2126,3,FALSE)</f>
        <v>86110.308.000.5997.110.000000000000.17</v>
      </c>
      <c r="CM53" s="86" t="s">
        <v>2559</v>
      </c>
      <c r="CN53" s="87" t="str">
        <f>VLOOKUP(CM53,'[1]Sheet2 (2)'!$A$2:$C$2126,3,FALSE)</f>
        <v>83110.613.000.5997.410.000000000000.17</v>
      </c>
      <c r="CO53" s="86" t="s">
        <v>2560</v>
      </c>
      <c r="CP53" s="87" t="str">
        <f>VLOOKUP(CO53,'[1]Sheet2 (2)'!$A$2:$C$2126,3,FALSE)</f>
        <v>50110.613.000.5997.410.000000000000.17</v>
      </c>
      <c r="CQ53" s="86" t="s">
        <v>2561</v>
      </c>
      <c r="CR53" s="87" t="str">
        <f>VLOOKUP(CQ53,'[1]Sheet2 (2)'!$A$2:$C$2126,3,FALSE)</f>
        <v>60110.999.000.5996.000.000000000000.17</v>
      </c>
      <c r="CS53" s="86" t="s">
        <v>2562</v>
      </c>
      <c r="CT53" s="87" t="str">
        <f>VLOOKUP(CS53,'[1]Sheet2 (2)'!$A$2:$C$2126,3,FALSE)</f>
        <v>85110.613.000.5997.410.000000000000.17</v>
      </c>
      <c r="CU53" s="86" t="s">
        <v>2563</v>
      </c>
      <c r="CV53" s="87" t="str">
        <f>VLOOKUP(CU53,'[1]Sheet2 (2)'!$A$2:$C$2126,3,FALSE)</f>
        <v>82110.391.291.5997.610.000000000000.17</v>
      </c>
      <c r="DB53" s="86" t="s">
        <v>2238</v>
      </c>
      <c r="DC53" s="87" t="str">
        <f>VLOOKUP(DB53,'[1]Sheet2 (2)'!$A$2:$C$2126,3,FALSE)</f>
        <v>15110.861.000.5997.430.000000000000.17</v>
      </c>
      <c r="DD53" s="87" t="s">
        <v>4908</v>
      </c>
      <c r="DE53" s="87" t="s">
        <v>4909</v>
      </c>
      <c r="DF53" s="84" t="s">
        <v>2507</v>
      </c>
      <c r="DG53" t="str">
        <f t="shared" si="0"/>
        <v>5997</v>
      </c>
      <c r="DH53" t="s">
        <v>1778</v>
      </c>
      <c r="DI53" t="str">
        <f t="shared" si="1"/>
        <v>110.861</v>
      </c>
      <c r="DJ53" t="str">
        <f t="shared" si="2"/>
        <v/>
      </c>
      <c r="DK53" s="86" t="s">
        <v>2238</v>
      </c>
      <c r="DL53" t="s">
        <v>4908</v>
      </c>
      <c r="DM53" t="s">
        <v>4909</v>
      </c>
      <c r="DN53" t="str">
        <f t="shared" si="3"/>
        <v>.430.000000000000.</v>
      </c>
    </row>
    <row r="54" spans="1:118" ht="24" customHeight="1" x14ac:dyDescent="0.25">
      <c r="A54" s="157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9"/>
      <c r="AJ54" s="38"/>
      <c r="AM54" s="5"/>
      <c r="AO54" s="22" t="s">
        <v>440</v>
      </c>
      <c r="AQ54" t="s">
        <v>1026</v>
      </c>
      <c r="AR54" s="13"/>
      <c r="AS54" s="20" t="s">
        <v>442</v>
      </c>
      <c r="AT54" s="20"/>
      <c r="BB54" s="13"/>
      <c r="BC54" s="13"/>
      <c r="BO54" s="13" t="s">
        <v>444</v>
      </c>
      <c r="BS54" s="86" t="s">
        <v>2564</v>
      </c>
      <c r="BT54" s="87" t="str">
        <f>VLOOKUP(BS54,'[1]Sheet2 (2)'!$A$2:$C$2126,3,FALSE)</f>
        <v>40110.999.000.5996.000.000000000000.17</v>
      </c>
      <c r="BU54" s="86" t="s">
        <v>2565</v>
      </c>
      <c r="BV54" s="87" t="str">
        <f>VLOOKUP(BU54,'[1]Sheet2 (2)'!$A$2:$C$2126,3,FALSE)</f>
        <v>30110.613.000.5997.410.000000000000.17</v>
      </c>
      <c r="BY54" s="86" t="s">
        <v>2566</v>
      </c>
      <c r="BZ54" s="87" t="str">
        <f>VLOOKUP(BY54,'[1]Sheet2 (2)'!$A$2:$C$2126,3,FALSE)</f>
        <v>32110.393.000.5997.210.000000000000.17</v>
      </c>
      <c r="CA54" s="86" t="s">
        <v>2567</v>
      </c>
      <c r="CB54" s="87" t="str">
        <f>VLOOKUP(CA54,'[1]Sheet2 (2)'!$A$2:$C$2126,3,FALSE)</f>
        <v>31110.556.000.5997.310.000000000000.17</v>
      </c>
      <c r="CC54" s="86" t="s">
        <v>2568</v>
      </c>
      <c r="CD54" s="87" t="str">
        <f>VLOOKUP(CC54,'[1]Sheet2 (2)'!$A$2:$C$2126,3,FALSE)</f>
        <v>20110.613.000.5997.410.000000000000.17</v>
      </c>
      <c r="CE54" s="86" t="s">
        <v>2569</v>
      </c>
      <c r="CF54" s="87" t="str">
        <f>VLOOKUP(CE54,'[1]Sheet2 (2)'!$A$2:$C$2126,3,FALSE)</f>
        <v>10110.999.000.5996.000.000000000000.17</v>
      </c>
      <c r="CG54" s="86" t="s">
        <v>2570</v>
      </c>
      <c r="CH54" s="87" t="str">
        <f>VLOOKUP(CG54,'[1]Sheet2 (2)'!$A$2:$C$2126,3,FALSE)</f>
        <v>81110.308.000.5997.110.000000000000.17</v>
      </c>
      <c r="CI54" s="86" t="s">
        <v>2571</v>
      </c>
      <c r="CJ54" s="87" t="str">
        <f>VLOOKUP(CI54,'[1]Sheet2 (2)'!$A$2:$C$2126,3,FALSE)</f>
        <v>84110.263.114.5997.110.000000000000.17</v>
      </c>
      <c r="CK54" s="86" t="s">
        <v>2572</v>
      </c>
      <c r="CL54" s="87" t="str">
        <f>VLOOKUP(CK54,'[1]Sheet2 (2)'!$A$2:$C$2126,3,FALSE)</f>
        <v>86110.308.000.5997.110.000000000000.17</v>
      </c>
      <c r="CM54" s="86" t="s">
        <v>2573</v>
      </c>
      <c r="CN54" s="87" t="str">
        <f>VLOOKUP(CM54,'[1]Sheet2 (2)'!$A$2:$C$2126,3,FALSE)</f>
        <v>83110.613.000.5997.410.000000000000.17</v>
      </c>
      <c r="CO54" s="86" t="s">
        <v>2574</v>
      </c>
      <c r="CP54" s="87" t="str">
        <f>VLOOKUP(CO54,'[1]Sheet2 (2)'!$A$2:$C$2126,3,FALSE)</f>
        <v>50110.613.000.5997.410.000000000000.17</v>
      </c>
      <c r="CQ54" s="86" t="s">
        <v>2575</v>
      </c>
      <c r="CR54" s="87" t="str">
        <f>VLOOKUP(CQ54,'[1]Sheet2 (2)'!$A$2:$C$2126,3,FALSE)</f>
        <v>60110.061.000.5997.110.000000000000.17</v>
      </c>
      <c r="CS54" s="86" t="s">
        <v>2576</v>
      </c>
      <c r="CT54" s="87" t="str">
        <f>VLOOKUP(CS54,'[1]Sheet2 (2)'!$A$2:$C$2126,3,FALSE)</f>
        <v>85110.613.000.5997.410.000000000000.17</v>
      </c>
      <c r="CU54" s="86" t="s">
        <v>2577</v>
      </c>
      <c r="CV54" s="87" t="str">
        <f>VLOOKUP(CU54,'[1]Sheet2 (2)'!$A$2:$C$2126,3,FALSE)</f>
        <v>82110.692.000.5997.610.000000000000.17</v>
      </c>
      <c r="DB54" s="86" t="s">
        <v>2253</v>
      </c>
      <c r="DC54" s="87" t="str">
        <f>VLOOKUP(DB54,'[1]Sheet2 (2)'!$A$2:$C$2126,3,FALSE)</f>
        <v>15110.861.000.5997.430.000000000000.17</v>
      </c>
      <c r="DD54" s="87" t="s">
        <v>4908</v>
      </c>
      <c r="DE54" s="87" t="s">
        <v>4909</v>
      </c>
      <c r="DF54" s="84" t="s">
        <v>2507</v>
      </c>
      <c r="DG54" t="str">
        <f t="shared" si="0"/>
        <v>5997</v>
      </c>
      <c r="DH54" t="s">
        <v>1778</v>
      </c>
      <c r="DI54" t="str">
        <f t="shared" si="1"/>
        <v>110.861</v>
      </c>
      <c r="DJ54" t="str">
        <f t="shared" si="2"/>
        <v/>
      </c>
      <c r="DK54" s="86" t="s">
        <v>2253</v>
      </c>
      <c r="DL54" t="s">
        <v>4908</v>
      </c>
      <c r="DM54" t="s">
        <v>4909</v>
      </c>
      <c r="DN54" t="str">
        <f t="shared" si="3"/>
        <v>.430.000000000000.</v>
      </c>
    </row>
    <row r="55" spans="1:118" ht="24" customHeight="1" x14ac:dyDescent="0.25">
      <c r="A55" s="157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9"/>
      <c r="AJ55" s="38"/>
      <c r="AM55" s="5"/>
      <c r="AO55" s="22" t="s">
        <v>443</v>
      </c>
      <c r="AQ55" t="s">
        <v>1027</v>
      </c>
      <c r="AR55" s="13"/>
      <c r="AS55" s="20" t="s">
        <v>445</v>
      </c>
      <c r="AT55" s="20"/>
      <c r="BB55" s="13"/>
      <c r="BC55" s="13"/>
      <c r="BO55" s="13" t="s">
        <v>447</v>
      </c>
      <c r="BS55" s="86" t="s">
        <v>2578</v>
      </c>
      <c r="BT55" s="87" t="str">
        <f>VLOOKUP(BS55,'[1]Sheet2 (2)'!$A$2:$C$2126,3,FALSE)</f>
        <v>40110.602.000.5997.430.000000000000.17</v>
      </c>
      <c r="BU55" s="86" t="s">
        <v>2579</v>
      </c>
      <c r="BV55" s="87" t="str">
        <f>VLOOKUP(BU55,'[1]Sheet2 (2)'!$A$2:$C$2126,3,FALSE)</f>
        <v>30110.613.000.5997.410.000000000000.17</v>
      </c>
      <c r="BY55" s="86" t="s">
        <v>2580</v>
      </c>
      <c r="BZ55" s="87" t="str">
        <f>VLOOKUP(BY55,'[1]Sheet2 (2)'!$A$2:$C$2126,3,FALSE)</f>
        <v>32110.393.752.5997.630.000000000000.17</v>
      </c>
      <c r="CA55" s="86" t="s">
        <v>2581</v>
      </c>
      <c r="CB55" s="87" t="str">
        <f>VLOOKUP(CA55,'[1]Sheet2 (2)'!$A$2:$C$2126,3,FALSE)</f>
        <v>31110.556.000.5997.310.000000000000.17</v>
      </c>
      <c r="CC55" s="86" t="s">
        <v>2582</v>
      </c>
      <c r="CD55" s="87" t="str">
        <f>VLOOKUP(CC55,'[1]Sheet2 (2)'!$A$2:$C$2126,3,FALSE)</f>
        <v>20110.613.000.5997.410.000000000000.17</v>
      </c>
      <c r="CE55" s="86" t="s">
        <v>2583</v>
      </c>
      <c r="CF55" s="87" t="str">
        <f>VLOOKUP(CE55,'[1]Sheet2 (2)'!$A$2:$C$2126,3,FALSE)</f>
        <v>10110.999.000.5996.000.000000000000.17</v>
      </c>
      <c r="CG55" s="86" t="s">
        <v>2584</v>
      </c>
      <c r="CH55" s="87" t="str">
        <f>VLOOKUP(CG55,'[1]Sheet2 (2)'!$A$2:$C$2126,3,FALSE)</f>
        <v>81110.223.000.5997.110.000000000000.17</v>
      </c>
      <c r="CI55" s="86" t="s">
        <v>2585</v>
      </c>
      <c r="CJ55" s="87" t="str">
        <f>VLOOKUP(CI55,'[1]Sheet2 (2)'!$A$2:$C$2126,3,FALSE)</f>
        <v>84110.252.000.5997.110.000000000000.17</v>
      </c>
      <c r="CK55" s="86" t="s">
        <v>2586</v>
      </c>
      <c r="CL55" s="87" t="str">
        <f>VLOOKUP(CK55,'[1]Sheet2 (2)'!$A$2:$C$2126,3,FALSE)</f>
        <v>86110.246.000.5997.110.000000000000.17</v>
      </c>
      <c r="CM55" s="86" t="s">
        <v>2587</v>
      </c>
      <c r="CN55" s="87" t="str">
        <f>VLOOKUP(CM55,'[1]Sheet2 (2)'!$A$2:$C$2126,3,FALSE)</f>
        <v>83110.613.000.5997.410.000000000000.17</v>
      </c>
      <c r="CO55" s="86" t="s">
        <v>2588</v>
      </c>
      <c r="CP55" s="87" t="str">
        <f>VLOOKUP(CO55,'[1]Sheet2 (2)'!$A$2:$C$2126,3,FALSE)</f>
        <v>50110.613.000.5997.410.000000000000.17</v>
      </c>
      <c r="CQ55" s="86" t="s">
        <v>2589</v>
      </c>
      <c r="CR55" s="87" t="str">
        <f>VLOOKUP(CQ55,'[1]Sheet2 (2)'!$A$2:$C$2126,3,FALSE)</f>
        <v>60110.021.000.5997.110.000000000000.17</v>
      </c>
      <c r="CS55" s="86" t="s">
        <v>2590</v>
      </c>
      <c r="CT55" s="87" t="str">
        <f>VLOOKUP(CS55,'[1]Sheet2 (2)'!$A$2:$C$2126,3,FALSE)</f>
        <v>85110.613.000.5997.410.000000000000.17</v>
      </c>
      <c r="CU55" s="86" t="s">
        <v>2591</v>
      </c>
      <c r="CV55" s="87" t="str">
        <f>VLOOKUP(CU55,'[1]Sheet2 (2)'!$A$2:$C$2126,3,FALSE)</f>
        <v>82110.390.000.5997.510.000000000000.17</v>
      </c>
      <c r="DB55" s="86" t="s">
        <v>2268</v>
      </c>
      <c r="DC55" s="87" t="str">
        <f>VLOOKUP(DB55,'[1]Sheet2 (2)'!$A$2:$C$2126,3,FALSE)</f>
        <v>15110.861.000.5997.430.000000000000.17</v>
      </c>
      <c r="DD55" s="87" t="s">
        <v>4908</v>
      </c>
      <c r="DE55" s="87" t="s">
        <v>4909</v>
      </c>
      <c r="DF55" s="84" t="s">
        <v>2507</v>
      </c>
      <c r="DG55" t="str">
        <f t="shared" si="0"/>
        <v>5997</v>
      </c>
      <c r="DH55" t="s">
        <v>1778</v>
      </c>
      <c r="DI55" t="str">
        <f t="shared" si="1"/>
        <v>110.861</v>
      </c>
      <c r="DJ55" t="str">
        <f t="shared" si="2"/>
        <v/>
      </c>
      <c r="DK55" s="86" t="s">
        <v>2268</v>
      </c>
      <c r="DL55" t="s">
        <v>4908</v>
      </c>
      <c r="DM55" t="s">
        <v>4909</v>
      </c>
      <c r="DN55" t="str">
        <f t="shared" si="3"/>
        <v>.430.000000000000.</v>
      </c>
    </row>
    <row r="56" spans="1:118" ht="24" customHeight="1" x14ac:dyDescent="0.25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9"/>
      <c r="AJ56" s="38"/>
      <c r="AM56" s="5"/>
      <c r="AN56" s="16"/>
      <c r="AO56" s="22" t="s">
        <v>446</v>
      </c>
      <c r="AP56" s="16"/>
      <c r="AQ56" t="s">
        <v>1028</v>
      </c>
      <c r="AR56" s="13"/>
      <c r="AS56" s="20" t="s">
        <v>448</v>
      </c>
      <c r="AT56" s="20"/>
      <c r="BB56" s="13" t="s">
        <v>376</v>
      </c>
      <c r="BC56" s="13"/>
      <c r="BO56" s="13" t="s">
        <v>253</v>
      </c>
      <c r="BS56" s="86" t="s">
        <v>2592</v>
      </c>
      <c r="BT56" s="87" t="str">
        <f>VLOOKUP(BS56,'[1]Sheet2 (2)'!$A$2:$C$2126,3,FALSE)</f>
        <v>40110.698.000.5997.650.000000000000.17</v>
      </c>
      <c r="BU56" s="86" t="s">
        <v>2593</v>
      </c>
      <c r="BV56" s="87" t="str">
        <f>VLOOKUP(BU56,'[1]Sheet2 (2)'!$A$2:$C$2126,3,FALSE)</f>
        <v>30110.613.000.5997.410.000000000000.17</v>
      </c>
      <c r="CA56" s="86" t="s">
        <v>2594</v>
      </c>
      <c r="CB56" s="87" t="str">
        <f>VLOOKUP(CA56,'[1]Sheet2 (2)'!$A$2:$C$2126,3,FALSE)</f>
        <v>31110.556.000.5997.310.000000000000.17</v>
      </c>
      <c r="CC56" s="86" t="s">
        <v>2595</v>
      </c>
      <c r="CD56" s="87" t="str">
        <f>VLOOKUP(CC56,'[1]Sheet2 (2)'!$A$2:$C$2126,3,FALSE)</f>
        <v>20110.613.000.5997.410.000000000000.17</v>
      </c>
      <c r="CE56" s="86" t="s">
        <v>2596</v>
      </c>
      <c r="CF56" s="87" t="str">
        <f>VLOOKUP(CE56,'[1]Sheet2 (2)'!$A$2:$C$2126,3,FALSE)</f>
        <v>10110.999.000.5996.000.000000000000.17</v>
      </c>
      <c r="CG56" s="86" t="s">
        <v>2597</v>
      </c>
      <c r="CH56" s="87" t="str">
        <f>VLOOKUP(CG56,'[1]Sheet2 (2)'!$A$2:$C$2126,3,FALSE)</f>
        <v>81110.248.000.5997.110.000000000000.17</v>
      </c>
      <c r="CI56" s="86" t="s">
        <v>2598</v>
      </c>
      <c r="CJ56" s="87" t="str">
        <f>VLOOKUP(CI56,'[1]Sheet2 (2)'!$A$2:$C$2126,3,FALSE)</f>
        <v>84110.157.000.5997.110.000000000000.17</v>
      </c>
      <c r="CK56" s="86" t="s">
        <v>2599</v>
      </c>
      <c r="CL56" s="87" t="str">
        <f>VLOOKUP(CK56,'[1]Sheet2 (2)'!$A$2:$C$2126,3,FALSE)</f>
        <v>86110.012.000.5997.110.000000000000.17</v>
      </c>
      <c r="CM56" s="86" t="s">
        <v>2600</v>
      </c>
      <c r="CN56" s="87" t="str">
        <f>VLOOKUP(CM56,'[1]Sheet2 (2)'!$A$2:$C$2126,3,FALSE)</f>
        <v>83110.303.000.5997.110.000000000000.17</v>
      </c>
      <c r="CO56" s="86" t="s">
        <v>2601</v>
      </c>
      <c r="CP56" s="87" t="str">
        <f>VLOOKUP(CO56,'[1]Sheet2 (2)'!$A$2:$C$2126,3,FALSE)</f>
        <v>50110.613.000.5997.410.000000000000.17</v>
      </c>
      <c r="CQ56" s="86" t="s">
        <v>2602</v>
      </c>
      <c r="CR56" s="87" t="str">
        <f>VLOOKUP(CQ56,'[1]Sheet2 (2)'!$A$2:$C$2126,3,FALSE)</f>
        <v>60110.999.000.5996.000.000000000000.17</v>
      </c>
      <c r="CS56" s="86" t="s">
        <v>2603</v>
      </c>
      <c r="CT56" s="87" t="str">
        <f>VLOOKUP(CS56,'[1]Sheet2 (2)'!$A$2:$C$2126,3,FALSE)</f>
        <v>85110.613.000.5997.410.000000000000.17</v>
      </c>
      <c r="CU56" s="86" t="s">
        <v>2604</v>
      </c>
      <c r="CV56" s="87" t="str">
        <f>VLOOKUP(CU56,'[1]Sheet2 (2)'!$A$2:$C$2126,3,FALSE)</f>
        <v>82110.634.000.5997.540.000000000000.17</v>
      </c>
      <c r="DB56" s="86" t="s">
        <v>2283</v>
      </c>
      <c r="DC56" s="87" t="str">
        <f>VLOOKUP(DB56,'[1]Sheet2 (2)'!$A$2:$C$2126,3,FALSE)</f>
        <v>15110.861.000.5997.430.000000000000.17</v>
      </c>
      <c r="DD56" s="87" t="s">
        <v>4908</v>
      </c>
      <c r="DE56" s="87" t="s">
        <v>4909</v>
      </c>
      <c r="DF56" s="84" t="s">
        <v>2507</v>
      </c>
      <c r="DG56" t="str">
        <f t="shared" si="0"/>
        <v>5997</v>
      </c>
      <c r="DH56" t="s">
        <v>1778</v>
      </c>
      <c r="DI56" t="str">
        <f t="shared" si="1"/>
        <v>110.861</v>
      </c>
      <c r="DJ56" t="str">
        <f t="shared" si="2"/>
        <v/>
      </c>
      <c r="DK56" s="86" t="s">
        <v>2283</v>
      </c>
      <c r="DL56" t="s">
        <v>4908</v>
      </c>
      <c r="DM56" t="s">
        <v>4909</v>
      </c>
      <c r="DN56" t="str">
        <f t="shared" si="3"/>
        <v>.430.000000000000.</v>
      </c>
    </row>
    <row r="57" spans="1:118" ht="24" customHeight="1" x14ac:dyDescent="0.25">
      <c r="A57" s="157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9"/>
      <c r="AM57" s="5"/>
      <c r="AO57" s="22" t="s">
        <v>449</v>
      </c>
      <c r="AQ57" t="s">
        <v>1029</v>
      </c>
      <c r="AR57" s="13"/>
      <c r="AS57" s="20" t="s">
        <v>450</v>
      </c>
      <c r="AT57" s="20"/>
      <c r="BB57" s="13" t="s">
        <v>376</v>
      </c>
      <c r="BC57" s="13"/>
      <c r="BO57" s="5" t="s">
        <v>452</v>
      </c>
      <c r="BS57" s="86" t="s">
        <v>2605</v>
      </c>
      <c r="BT57" s="87" t="str">
        <f>VLOOKUP(BS57,'[1]Sheet2 (2)'!$A$2:$C$2126,3,FALSE)</f>
        <v>40110.165.000.5997.130.000000000000.17</v>
      </c>
      <c r="BU57" s="86" t="s">
        <v>2606</v>
      </c>
      <c r="BV57" s="87" t="str">
        <f>VLOOKUP(BU57,'[1]Sheet2 (2)'!$A$2:$C$2126,3,FALSE)</f>
        <v>30110.613.000.5997.410.000000000000.17</v>
      </c>
      <c r="CA57" s="86" t="s">
        <v>2607</v>
      </c>
      <c r="CB57" s="87" t="str">
        <f>VLOOKUP(CA57,'[1]Sheet2 (2)'!$A$2:$C$2126,3,FALSE)</f>
        <v>31110.556.000.5997.310.000000000000.17</v>
      </c>
      <c r="CC57" s="86" t="s">
        <v>2608</v>
      </c>
      <c r="CD57" s="87" t="str">
        <f>VLOOKUP(CC57,'[1]Sheet2 (2)'!$A$2:$C$2126,3,FALSE)</f>
        <v>20110.613.000.5997.410.000000000000.17</v>
      </c>
      <c r="CE57" s="86" t="s">
        <v>2609</v>
      </c>
      <c r="CF57" s="87" t="str">
        <f>VLOOKUP(CE57,'[1]Sheet2 (2)'!$A$2:$C$2126,3,FALSE)</f>
        <v>12110.501.000.5997.610.000000000000.17</v>
      </c>
      <c r="CG57" s="86" t="s">
        <v>2610</v>
      </c>
      <c r="CH57" s="87" t="str">
        <f>VLOOKUP(CG57,'[1]Sheet2 (2)'!$A$2:$C$2126,3,FALSE)</f>
        <v>81110.017.000.5997.110.000000000000.17</v>
      </c>
      <c r="CI57" s="86" t="s">
        <v>2611</v>
      </c>
      <c r="CJ57" s="87" t="str">
        <f>VLOOKUP(CI57,'[1]Sheet2 (2)'!$A$2:$C$2126,3,FALSE)</f>
        <v>84110.159.000.5997.110.000000000000.17</v>
      </c>
      <c r="CK57" s="86" t="s">
        <v>2612</v>
      </c>
      <c r="CL57" s="87" t="str">
        <f>VLOOKUP(CK57,'[1]Sheet2 (2)'!$A$2:$C$2126,3,FALSE)</f>
        <v>86110.012.000.5997.110.000000000000.17</v>
      </c>
      <c r="CM57" s="86" t="s">
        <v>2613</v>
      </c>
      <c r="CN57" s="87" t="str">
        <f>VLOOKUP(CM57,'[1]Sheet2 (2)'!$A$2:$C$2126,3,FALSE)</f>
        <v>83110.223.025.5997.110.000000000000.17</v>
      </c>
      <c r="CO57" s="86" t="s">
        <v>2614</v>
      </c>
      <c r="CP57" s="87" t="str">
        <f>VLOOKUP(CO57,'[1]Sheet2 (2)'!$A$2:$C$2126,3,FALSE)</f>
        <v>50110.613.000.5997.410.000000000000.17</v>
      </c>
      <c r="CQ57" s="86" t="s">
        <v>2615</v>
      </c>
      <c r="CR57" s="87" t="str">
        <f>VLOOKUP(CQ57,'[1]Sheet2 (2)'!$A$2:$C$2126,3,FALSE)</f>
        <v>60110.012.000.5997.110.000000000000.17</v>
      </c>
      <c r="CS57" s="86" t="s">
        <v>2616</v>
      </c>
      <c r="CT57" s="87" t="str">
        <f>VLOOKUP(CS57,'[1]Sheet2 (2)'!$A$2:$C$2126,3,FALSE)</f>
        <v>85110.613.000.5997.410.000000000000.17</v>
      </c>
      <c r="CU57" s="86" t="s">
        <v>2617</v>
      </c>
      <c r="CV57" s="87" t="str">
        <f>VLOOKUP(CU57,'[1]Sheet2 (2)'!$A$2:$C$2126,3,FALSE)</f>
        <v>82110.633.000.5997.560.000000000000.17</v>
      </c>
      <c r="DB57" s="86" t="s">
        <v>2297</v>
      </c>
      <c r="DC57" s="87" t="str">
        <f>VLOOKUP(DB57,'[1]Sheet2 (2)'!$A$2:$C$2126,3,FALSE)</f>
        <v>15110.861.000.5997.430.000000000000.17</v>
      </c>
      <c r="DD57" s="87" t="s">
        <v>4908</v>
      </c>
      <c r="DE57" s="87" t="s">
        <v>4909</v>
      </c>
      <c r="DF57" s="84" t="s">
        <v>2507</v>
      </c>
      <c r="DG57" t="str">
        <f t="shared" si="0"/>
        <v>5997</v>
      </c>
      <c r="DH57" t="s">
        <v>1778</v>
      </c>
      <c r="DI57" t="str">
        <f t="shared" si="1"/>
        <v>110.861</v>
      </c>
      <c r="DJ57" t="str">
        <f t="shared" si="2"/>
        <v/>
      </c>
      <c r="DK57" s="86" t="s">
        <v>2297</v>
      </c>
      <c r="DL57" t="s">
        <v>4908</v>
      </c>
      <c r="DM57" t="s">
        <v>4909</v>
      </c>
      <c r="DN57" t="str">
        <f t="shared" si="3"/>
        <v>.430.000000000000.</v>
      </c>
    </row>
    <row r="58" spans="1:118" ht="24" customHeight="1" x14ac:dyDescent="0.25">
      <c r="A58" s="157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9"/>
      <c r="AM58" s="5"/>
      <c r="AN58" s="13"/>
      <c r="AO58" s="22" t="s">
        <v>451</v>
      </c>
      <c r="AP58" s="13"/>
      <c r="AQ58" t="s">
        <v>1030</v>
      </c>
      <c r="AR58" s="13"/>
      <c r="AS58" s="20" t="s">
        <v>453</v>
      </c>
      <c r="AT58" s="20"/>
      <c r="BA58" s="16"/>
      <c r="BB58" s="13" t="s">
        <v>376</v>
      </c>
      <c r="BC58" s="16"/>
      <c r="BD58" s="16"/>
      <c r="BE58" s="21"/>
      <c r="BO58" s="5" t="s">
        <v>455</v>
      </c>
      <c r="BS58" s="86" t="s">
        <v>2618</v>
      </c>
      <c r="BT58" s="87" t="str">
        <f>VLOOKUP(BS58,'[1]Sheet2 (2)'!$A$2:$C$2126,3,FALSE)</f>
        <v>40110.999.000.5996.000.000000000000.17</v>
      </c>
      <c r="BU58" s="86" t="s">
        <v>2619</v>
      </c>
      <c r="BV58" s="87" t="str">
        <f>VLOOKUP(BU58,'[1]Sheet2 (2)'!$A$2:$C$2126,3,FALSE)</f>
        <v>30110.613.000.5997.410.000000000000.17</v>
      </c>
      <c r="CA58" s="86" t="s">
        <v>2620</v>
      </c>
      <c r="CB58" s="87" t="str">
        <f>VLOOKUP(CA58,'[1]Sheet2 (2)'!$A$2:$C$2126,3,FALSE)</f>
        <v>31110.556.000.5997.310.000000000000.17</v>
      </c>
      <c r="CC58" s="86" t="s">
        <v>2621</v>
      </c>
      <c r="CD58" s="87" t="str">
        <f>VLOOKUP(CC58,'[1]Sheet2 (2)'!$A$2:$C$2126,3,FALSE)</f>
        <v>20110.613.000.5997.410.000000000000.17</v>
      </c>
      <c r="CE58" s="86" t="s">
        <v>2622</v>
      </c>
      <c r="CF58" s="87" t="str">
        <f>VLOOKUP(CE58,'[1]Sheet2 (2)'!$A$2:$C$2126,3,FALSE)</f>
        <v>12110.501.130.5997.220.000000000000.17</v>
      </c>
      <c r="CG58" s="86" t="s">
        <v>2623</v>
      </c>
      <c r="CH58" s="87" t="str">
        <f>VLOOKUP(CG58,'[1]Sheet2 (2)'!$A$2:$C$2126,3,FALSE)</f>
        <v>81110.188.000.5997.110.000000000000.17</v>
      </c>
      <c r="CI58" s="86" t="s">
        <v>2624</v>
      </c>
      <c r="CJ58" s="87" t="str">
        <f>VLOOKUP(CI58,'[1]Sheet2 (2)'!$A$2:$C$2126,3,FALSE)</f>
        <v>84110.061.000.5997.110.000000000000.17</v>
      </c>
      <c r="CK58" s="86" t="s">
        <v>2625</v>
      </c>
      <c r="CL58" s="87" t="str">
        <f>VLOOKUP(CK58,'[1]Sheet2 (2)'!$A$2:$C$2126,3,FALSE)</f>
        <v>86110.223.000.5997.110.000000000000.17</v>
      </c>
      <c r="CM58" s="86" t="s">
        <v>2626</v>
      </c>
      <c r="CN58" s="87" t="str">
        <f>VLOOKUP(CM58,'[1]Sheet2 (2)'!$A$2:$C$2126,3,FALSE)</f>
        <v>83110.391.000.5997.610.000000000000.17</v>
      </c>
      <c r="CO58" s="86" t="s">
        <v>2627</v>
      </c>
      <c r="CP58" s="87" t="str">
        <f>VLOOKUP(CO58,'[1]Sheet2 (2)'!$A$2:$C$2126,3,FALSE)</f>
        <v>50110.613.000.5997.410.000000000000.17</v>
      </c>
      <c r="CQ58" s="86" t="s">
        <v>2628</v>
      </c>
      <c r="CR58" s="87" t="str">
        <f>VLOOKUP(CQ58,'[1]Sheet2 (2)'!$A$2:$C$2126,3,FALSE)</f>
        <v>60110.999.000.5996.000.000000000000.17</v>
      </c>
      <c r="CS58" s="86" t="s">
        <v>2629</v>
      </c>
      <c r="CT58" s="87" t="str">
        <f>VLOOKUP(CS58,'[1]Sheet2 (2)'!$A$2:$C$2126,3,FALSE)</f>
        <v>85110.613.000.5997.410.000000000000.17</v>
      </c>
      <c r="CU58" s="86" t="s">
        <v>2630</v>
      </c>
      <c r="CV58" s="87" t="str">
        <f>VLOOKUP(CU58,'[1]Sheet2 (2)'!$A$2:$C$2126,3,FALSE)</f>
        <v>82110.632.000.5997.520.000000000000.17</v>
      </c>
      <c r="DB58" s="86" t="s">
        <v>2312</v>
      </c>
      <c r="DC58" s="87" t="str">
        <f>VLOOKUP(DB58,'[1]Sheet2 (2)'!$A$2:$C$2126,3,FALSE)</f>
        <v>15110.861.000.5997.430.000000000000.17</v>
      </c>
      <c r="DD58" s="87" t="s">
        <v>4908</v>
      </c>
      <c r="DE58" s="87" t="s">
        <v>4909</v>
      </c>
      <c r="DF58" s="84" t="s">
        <v>2507</v>
      </c>
      <c r="DG58" t="str">
        <f t="shared" si="0"/>
        <v>5997</v>
      </c>
      <c r="DH58" t="s">
        <v>1778</v>
      </c>
      <c r="DI58" t="str">
        <f t="shared" si="1"/>
        <v>110.861</v>
      </c>
      <c r="DJ58" t="str">
        <f t="shared" si="2"/>
        <v/>
      </c>
      <c r="DK58" s="86" t="s">
        <v>2312</v>
      </c>
      <c r="DL58" t="s">
        <v>4908</v>
      </c>
      <c r="DM58" t="s">
        <v>4909</v>
      </c>
      <c r="DN58" t="str">
        <f t="shared" si="3"/>
        <v>.430.000000000000.</v>
      </c>
    </row>
    <row r="59" spans="1:118" ht="24" customHeight="1" x14ac:dyDescent="0.25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9"/>
      <c r="AM59" s="5"/>
      <c r="AN59" s="13"/>
      <c r="AO59" s="22" t="s">
        <v>454</v>
      </c>
      <c r="AP59" s="13"/>
      <c r="AQ59" t="s">
        <v>1031</v>
      </c>
      <c r="AR59" s="13"/>
      <c r="AS59" s="20" t="s">
        <v>456</v>
      </c>
      <c r="AT59" s="20"/>
      <c r="BB59" s="13" t="s">
        <v>376</v>
      </c>
      <c r="BC59" s="13"/>
      <c r="BO59" s="5" t="s">
        <v>458</v>
      </c>
      <c r="BS59" s="86" t="s">
        <v>2631</v>
      </c>
      <c r="BT59" s="87" t="str">
        <f>VLOOKUP(BS59,'[1]Sheet2 (2)'!$A$2:$C$2126,3,FALSE)</f>
        <v>40110.999.000.5996.000.000000000000.17</v>
      </c>
      <c r="BU59" s="86" t="s">
        <v>2632</v>
      </c>
      <c r="BV59" s="87" t="str">
        <f>VLOOKUP(BU59,'[1]Sheet2 (2)'!$A$2:$C$2126,3,FALSE)</f>
        <v>30110.613.000.5997.410.000000000000.17</v>
      </c>
      <c r="CA59" s="86" t="s">
        <v>2633</v>
      </c>
      <c r="CB59" s="87" t="str">
        <f>VLOOKUP(CA59,'[1]Sheet2 (2)'!$A$2:$C$2126,3,FALSE)</f>
        <v>31110.556.000.5997.310.000000000000.17</v>
      </c>
      <c r="CC59" s="86" t="s">
        <v>2634</v>
      </c>
      <c r="CD59" s="87" t="str">
        <f>VLOOKUP(CC59,'[1]Sheet2 (2)'!$A$2:$C$2126,3,FALSE)</f>
        <v>20110.613.000.5997.410.000000000000.17</v>
      </c>
      <c r="CE59" s="86" t="s">
        <v>2635</v>
      </c>
      <c r="CF59" s="87" t="str">
        <f>VLOOKUP(CE59,'[1]Sheet2 (2)'!$A$2:$C$2126,3,FALSE)</f>
        <v>12110.688.000.5997.640.000000000000.17</v>
      </c>
      <c r="CG59" s="86" t="s">
        <v>2636</v>
      </c>
      <c r="CH59" s="87" t="str">
        <f>VLOOKUP(CG59,'[1]Sheet2 (2)'!$A$2:$C$2126,3,FALSE)</f>
        <v>81110.999.000.5996.000.000000000000.17</v>
      </c>
      <c r="CI59" s="86" t="s">
        <v>2637</v>
      </c>
      <c r="CJ59" s="87" t="str">
        <f>VLOOKUP(CI59,'[1]Sheet2 (2)'!$A$2:$C$2126,3,FALSE)</f>
        <v>84110.246.000.5997.110.000000000000.17</v>
      </c>
      <c r="CK59" s="86" t="s">
        <v>2638</v>
      </c>
      <c r="CL59" s="87" t="str">
        <f>VLOOKUP(CK59,'[1]Sheet2 (2)'!$A$2:$C$2126,3,FALSE)</f>
        <v>86110.136.000.5997.110.000000000000.17</v>
      </c>
      <c r="CM59" s="86" t="s">
        <v>2639</v>
      </c>
      <c r="CN59" s="87" t="str">
        <f>VLOOKUP(CM59,'[1]Sheet2 (2)'!$A$2:$C$2126,3,FALSE)</f>
        <v>83110.695.000.5997.630.000000000000.17</v>
      </c>
      <c r="CO59" s="86" t="s">
        <v>2640</v>
      </c>
      <c r="CP59" s="87" t="str">
        <f>VLOOKUP(CO59,'[1]Sheet2 (2)'!$A$2:$C$2126,3,FALSE)</f>
        <v>50110.613.000.5997.410.000000000000.17</v>
      </c>
      <c r="CQ59" s="86" t="s">
        <v>2641</v>
      </c>
      <c r="CR59" s="87" t="str">
        <f>VLOOKUP(CQ59,'[1]Sheet2 (2)'!$A$2:$C$2126,3,FALSE)</f>
        <v>60110.263.000.5997.110.000000000000.17</v>
      </c>
      <c r="CS59" s="86" t="s">
        <v>2642</v>
      </c>
      <c r="CT59" s="87" t="str">
        <f>VLOOKUP(CS59,'[1]Sheet2 (2)'!$A$2:$C$2126,3,FALSE)</f>
        <v>85110.698.000.5997.450.000000000000.17</v>
      </c>
      <c r="CU59" s="86" t="s">
        <v>2643</v>
      </c>
      <c r="CV59" s="87" t="str">
        <f>VLOOKUP(CU59,'[1]Sheet2 (2)'!$A$2:$C$2126,3,FALSE)</f>
        <v>82110.637.000.5997.580.000000000000.17</v>
      </c>
      <c r="DB59" s="86" t="s">
        <v>2326</v>
      </c>
      <c r="DC59" s="87" t="str">
        <f>VLOOKUP(DB59,'[1]Sheet2 (2)'!$A$2:$C$2126,3,FALSE)</f>
        <v>15110.861.000.5997.430.000000000000.17</v>
      </c>
      <c r="DD59" s="87" t="s">
        <v>4908</v>
      </c>
      <c r="DE59" s="87" t="s">
        <v>4909</v>
      </c>
      <c r="DF59" s="84" t="s">
        <v>2507</v>
      </c>
      <c r="DG59" t="str">
        <f t="shared" si="0"/>
        <v>5997</v>
      </c>
      <c r="DH59" t="s">
        <v>1778</v>
      </c>
      <c r="DI59" t="str">
        <f t="shared" si="1"/>
        <v>110.861</v>
      </c>
      <c r="DJ59" t="str">
        <f t="shared" si="2"/>
        <v/>
      </c>
      <c r="DK59" s="86" t="s">
        <v>2326</v>
      </c>
      <c r="DL59" t="s">
        <v>4908</v>
      </c>
      <c r="DM59" t="s">
        <v>4909</v>
      </c>
      <c r="DN59" t="str">
        <f t="shared" si="3"/>
        <v>.430.000000000000.</v>
      </c>
    </row>
    <row r="60" spans="1:118" ht="24" customHeight="1" x14ac:dyDescent="0.25">
      <c r="A60" s="157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9"/>
      <c r="AM60" s="5"/>
      <c r="AN60" s="13"/>
      <c r="AO60" s="22" t="s">
        <v>457</v>
      </c>
      <c r="AP60" s="13"/>
      <c r="AQ60" t="s">
        <v>1032</v>
      </c>
      <c r="AR60" s="13"/>
      <c r="AS60" s="20" t="s">
        <v>459</v>
      </c>
      <c r="AT60" s="20"/>
      <c r="BA60" s="13"/>
      <c r="BB60" s="13" t="s">
        <v>376</v>
      </c>
      <c r="BC60" s="13"/>
      <c r="BD60" s="13"/>
      <c r="BE60" s="26"/>
      <c r="BO60" s="5" t="s">
        <v>461</v>
      </c>
      <c r="BS60" s="86" t="s">
        <v>2644</v>
      </c>
      <c r="BT60" s="87" t="str">
        <f>VLOOKUP(BS60,'[1]Sheet2 (2)'!$A$2:$C$2126,3,FALSE)</f>
        <v>40110.388.000.5997.220.000000000000.17</v>
      </c>
      <c r="BU60" s="86" t="s">
        <v>2645</v>
      </c>
      <c r="BV60" s="87" t="str">
        <f>VLOOKUP(BU60,'[1]Sheet2 (2)'!$A$2:$C$2126,3,FALSE)</f>
        <v>30110.613.000.5997.410.000000000000.17</v>
      </c>
      <c r="CA60" s="86" t="s">
        <v>2646</v>
      </c>
      <c r="CB60" s="87" t="str">
        <f>VLOOKUP(CA60,'[1]Sheet2 (2)'!$A$2:$C$2126,3,FALSE)</f>
        <v>31110.557.000.5997.310.000000000000.17</v>
      </c>
      <c r="CC60" s="86" t="s">
        <v>2647</v>
      </c>
      <c r="CD60" s="87" t="str">
        <f>VLOOKUP(CC60,'[1]Sheet2 (2)'!$A$2:$C$2126,3,FALSE)</f>
        <v>20110.613.000.5997.410.000000000000.17</v>
      </c>
      <c r="CE60" s="86" t="s">
        <v>2648</v>
      </c>
      <c r="CF60" s="87" t="str">
        <f>VLOOKUP(CE60,'[1]Sheet2 (2)'!$A$2:$C$2126,3,FALSE)</f>
        <v>10110.999.000.5996.000.000000000000.17</v>
      </c>
      <c r="CG60" s="86" t="s">
        <v>2649</v>
      </c>
      <c r="CH60" s="87" t="str">
        <f>VLOOKUP(CG60,'[1]Sheet2 (2)'!$A$2:$C$2126,3,FALSE)</f>
        <v>81110.999.000.5996.000.000000000000.17</v>
      </c>
      <c r="CI60" s="86" t="s">
        <v>2650</v>
      </c>
      <c r="CJ60" s="87" t="str">
        <f>VLOOKUP(CI60,'[1]Sheet2 (2)'!$A$2:$C$2126,3,FALSE)</f>
        <v>84110.021.000.5997.110.000000000000.17</v>
      </c>
      <c r="CK60" s="86" t="s">
        <v>2651</v>
      </c>
      <c r="CL60" s="87" t="str">
        <f>VLOOKUP(CK60,'[1]Sheet2 (2)'!$A$2:$C$2126,3,FALSE)</f>
        <v>86110.999.000.5996.000.000000000000.17</v>
      </c>
      <c r="CM60" s="86" t="s">
        <v>2652</v>
      </c>
      <c r="CN60" s="87" t="str">
        <f>VLOOKUP(CM60,'[1]Sheet2 (2)'!$A$2:$C$2126,3,FALSE)</f>
        <v>83110.695.000.5997.630.000000000000.17</v>
      </c>
      <c r="CO60" s="86" t="s">
        <v>2653</v>
      </c>
      <c r="CP60" s="87" t="str">
        <f>VLOOKUP(CO60,'[1]Sheet2 (2)'!$A$2:$C$2126,3,FALSE)</f>
        <v>50110.613.000.5997.410.000000000000.17</v>
      </c>
      <c r="CQ60" s="86" t="s">
        <v>2654</v>
      </c>
      <c r="CR60" s="87" t="str">
        <f>VLOOKUP(CQ60,'[1]Sheet2 (2)'!$A$2:$C$2126,3,FALSE)</f>
        <v>60110.999.000.5996.000.000000000000.17</v>
      </c>
      <c r="CS60" s="86" t="s">
        <v>2655</v>
      </c>
      <c r="CT60" s="87" t="str">
        <f>VLOOKUP(CS60,'[1]Sheet2 (2)'!$A$2:$C$2126,3,FALSE)</f>
        <v>85110.391.000.5997.610.000000000000.17</v>
      </c>
      <c r="CU60" s="86" t="s">
        <v>2656</v>
      </c>
      <c r="CV60" s="87" t="str">
        <f>VLOOKUP(CU60,'[1]Sheet2 (2)'!$A$2:$C$2126,3,FALSE)</f>
        <v>82110.638.000.5997.520.000000000000.17</v>
      </c>
      <c r="DB60" s="86" t="s">
        <v>2340</v>
      </c>
      <c r="DC60" s="87" t="str">
        <f>VLOOKUP(DB60,'[1]Sheet2 (2)'!$A$2:$C$2126,3,FALSE)</f>
        <v>15110.861.000.5997.430.000000000000.17</v>
      </c>
      <c r="DD60" s="87" t="s">
        <v>4908</v>
      </c>
      <c r="DE60" s="87" t="s">
        <v>4909</v>
      </c>
      <c r="DF60" s="84" t="s">
        <v>2507</v>
      </c>
      <c r="DG60" t="str">
        <f t="shared" si="0"/>
        <v>5997</v>
      </c>
      <c r="DH60" t="s">
        <v>1778</v>
      </c>
      <c r="DI60" t="str">
        <f t="shared" si="1"/>
        <v>110.861</v>
      </c>
      <c r="DJ60" t="str">
        <f t="shared" si="2"/>
        <v/>
      </c>
      <c r="DK60" s="86" t="s">
        <v>2340</v>
      </c>
      <c r="DL60" t="s">
        <v>4908</v>
      </c>
      <c r="DM60" t="s">
        <v>4909</v>
      </c>
      <c r="DN60" t="str">
        <f t="shared" si="3"/>
        <v>.430.000000000000.</v>
      </c>
    </row>
    <row r="61" spans="1:118" ht="24" customHeight="1" x14ac:dyDescent="0.3">
      <c r="A61" s="157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9"/>
      <c r="AM61" s="5"/>
      <c r="AO61" s="24" t="s">
        <v>460</v>
      </c>
      <c r="AQ61" t="s">
        <v>1033</v>
      </c>
      <c r="AR61" s="13"/>
      <c r="AS61" s="20" t="s">
        <v>462</v>
      </c>
      <c r="AT61" s="20"/>
      <c r="AY61" s="25"/>
      <c r="BA61" s="13"/>
      <c r="BB61" s="13"/>
      <c r="BC61" s="13"/>
      <c r="BD61" s="13"/>
      <c r="BE61" s="26"/>
      <c r="BO61" s="5" t="s">
        <v>464</v>
      </c>
      <c r="BS61" s="86" t="s">
        <v>2657</v>
      </c>
      <c r="BT61" s="87" t="str">
        <f>VLOOKUP(BS61,'[1]Sheet2 (2)'!$A$2:$C$2126,3,FALSE)</f>
        <v>40110.388.000.5997.220.000000000000.17</v>
      </c>
      <c r="BU61" s="86" t="s">
        <v>2658</v>
      </c>
      <c r="BV61" s="87" t="str">
        <f>VLOOKUP(BU61,'[1]Sheet2 (2)'!$A$2:$C$2126,3,FALSE)</f>
        <v>30110.613.000.5997.410.000000000000.17</v>
      </c>
      <c r="CA61" s="86" t="s">
        <v>2659</v>
      </c>
      <c r="CB61" s="87" t="str">
        <f>VLOOKUP(CA61,'[1]Sheet2 (2)'!$A$2:$C$2126,3,FALSE)</f>
        <v>31110.557.000.5997.310.000000000000.17</v>
      </c>
      <c r="CC61" s="86" t="s">
        <v>2660</v>
      </c>
      <c r="CD61" s="87" t="str">
        <f>VLOOKUP(CC61,'[1]Sheet2 (2)'!$A$2:$C$2126,3,FALSE)</f>
        <v>20110.613.000.5997.410.000000000000.17</v>
      </c>
      <c r="CE61" s="86" t="s">
        <v>2661</v>
      </c>
      <c r="CF61" s="87" t="str">
        <f>VLOOKUP(CE61,'[1]Sheet2 (2)'!$A$2:$C$2126,3,FALSE)</f>
        <v>10110.999.000.5996.000.000000000000.17</v>
      </c>
      <c r="CG61" s="86" t="s">
        <v>2662</v>
      </c>
      <c r="CH61" s="87" t="str">
        <f>VLOOKUP(CG61,'[1]Sheet2 (2)'!$A$2:$C$2126,3,FALSE)</f>
        <v>81110.391.000.5997.610.000000000000.17</v>
      </c>
      <c r="CI61" s="86" t="s">
        <v>2663</v>
      </c>
      <c r="CJ61" s="87" t="str">
        <f>VLOOKUP(CI61,'[1]Sheet2 (2)'!$A$2:$C$2126,3,FALSE)</f>
        <v>84110.313.000.5997.110.000000000000.17</v>
      </c>
      <c r="CK61" s="86" t="s">
        <v>2664</v>
      </c>
      <c r="CL61" s="87" t="str">
        <f>VLOOKUP(CK61,'[1]Sheet2 (2)'!$A$2:$C$2126,3,FALSE)</f>
        <v>86110.248.000.5997.110.000000000000.17</v>
      </c>
      <c r="CM61" s="86" t="s">
        <v>2665</v>
      </c>
      <c r="CN61" s="87" t="str">
        <f>VLOOKUP(CM61,'[1]Sheet2 (2)'!$A$2:$C$2126,3,FALSE)</f>
        <v>83110.695.000.5997.630.000000000000.17</v>
      </c>
      <c r="CO61" s="86" t="s">
        <v>2666</v>
      </c>
      <c r="CP61" s="87" t="str">
        <f>VLOOKUP(CO61,'[1]Sheet2 (2)'!$A$2:$C$2126,3,FALSE)</f>
        <v>50110.613.000.5997.410.000000000000.17</v>
      </c>
      <c r="CQ61" s="86" t="s">
        <v>2667</v>
      </c>
      <c r="CR61" s="87" t="str">
        <f>VLOOKUP(CQ61,'[1]Sheet2 (2)'!$A$2:$C$2126,3,FALSE)</f>
        <v>60110.999.000.5996.000.000000000000.17</v>
      </c>
      <c r="CS61" s="86" t="s">
        <v>2668</v>
      </c>
      <c r="CT61" s="87" t="str">
        <f>VLOOKUP(CS61,'[1]Sheet2 (2)'!$A$2:$C$2126,3,FALSE)</f>
        <v>85110.689.000.5997.620.000000000000.17</v>
      </c>
      <c r="DB61" s="86" t="s">
        <v>2355</v>
      </c>
      <c r="DC61" s="87" t="str">
        <f>VLOOKUP(DB61,'[1]Sheet2 (2)'!$A$2:$C$2126,3,FALSE)</f>
        <v>15110.861.000.5997.430.000000000000.17</v>
      </c>
      <c r="DD61" s="87" t="s">
        <v>4908</v>
      </c>
      <c r="DE61" s="87" t="s">
        <v>4909</v>
      </c>
      <c r="DF61" s="84" t="s">
        <v>2507</v>
      </c>
      <c r="DG61" t="str">
        <f t="shared" si="0"/>
        <v>5997</v>
      </c>
      <c r="DH61" t="s">
        <v>1778</v>
      </c>
      <c r="DI61" t="str">
        <f t="shared" si="1"/>
        <v>110.861</v>
      </c>
      <c r="DJ61" t="str">
        <f t="shared" si="2"/>
        <v/>
      </c>
      <c r="DK61" s="86" t="s">
        <v>2355</v>
      </c>
      <c r="DL61" t="s">
        <v>4908</v>
      </c>
      <c r="DM61" t="s">
        <v>4909</v>
      </c>
      <c r="DN61" t="str">
        <f t="shared" si="3"/>
        <v>.430.000000000000.</v>
      </c>
    </row>
    <row r="62" spans="1:118" ht="24" customHeight="1" x14ac:dyDescent="0.25">
      <c r="A62" s="157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9"/>
      <c r="AM62" s="5"/>
      <c r="AO62" s="24" t="s">
        <v>463</v>
      </c>
      <c r="AQ62" t="s">
        <v>1034</v>
      </c>
      <c r="AS62" s="20" t="s">
        <v>465</v>
      </c>
      <c r="AT62" s="20"/>
      <c r="BA62" s="13"/>
      <c r="BB62" s="13"/>
      <c r="BC62" s="13"/>
      <c r="BD62" s="13"/>
      <c r="BE62" s="26"/>
      <c r="BO62" s="5" t="s">
        <v>467</v>
      </c>
      <c r="BS62" s="86" t="s">
        <v>2669</v>
      </c>
      <c r="BT62" s="87" t="str">
        <f>VLOOKUP(BS62,'[1]Sheet2 (2)'!$A$2:$C$2126,3,FALSE)</f>
        <v>40110.527.000.5997.220.000000000000.17</v>
      </c>
      <c r="BU62" s="86" t="s">
        <v>2670</v>
      </c>
      <c r="BV62" s="87" t="str">
        <f>VLOOKUP(BU62,'[1]Sheet2 (2)'!$A$2:$C$2126,3,FALSE)</f>
        <v>30110.613.000.5997.410.000000000000.17</v>
      </c>
      <c r="CA62" s="86" t="s">
        <v>2671</v>
      </c>
      <c r="CB62" s="87" t="str">
        <f>VLOOKUP(CA62,'[1]Sheet2 (2)'!$A$2:$C$2126,3,FALSE)</f>
        <v>31110.557.000.5997.310.000000000000.17</v>
      </c>
      <c r="CC62" s="86" t="s">
        <v>2672</v>
      </c>
      <c r="CD62" s="87" t="str">
        <f>VLOOKUP(CC62,'[1]Sheet2 (2)'!$A$2:$C$2126,3,FALSE)</f>
        <v>20110.613.000.5997.410.000000000000.17</v>
      </c>
      <c r="CE62" s="86" t="s">
        <v>2673</v>
      </c>
      <c r="CF62" s="87" t="str">
        <f>VLOOKUP(CE62,'[1]Sheet2 (2)'!$A$2:$C$2126,3,FALSE)</f>
        <v>12110.688.000.5997.640.000000000000.17</v>
      </c>
      <c r="CG62" s="86" t="s">
        <v>2674</v>
      </c>
      <c r="CH62" s="87" t="str">
        <f>VLOOKUP(CG62,'[1]Sheet2 (2)'!$A$2:$C$2126,3,FALSE)</f>
        <v>81110.781.000.5997.710.000000000000.17</v>
      </c>
      <c r="CI62" s="86" t="s">
        <v>2675</v>
      </c>
      <c r="CJ62" s="87" t="str">
        <f>VLOOKUP(CI62,'[1]Sheet2 (2)'!$A$2:$C$2126,3,FALSE)</f>
        <v>84110.223.000.5997.110.000000000000.17</v>
      </c>
      <c r="CK62" s="86" t="s">
        <v>2676</v>
      </c>
      <c r="CL62" s="87" t="str">
        <f>VLOOKUP(CK62,'[1]Sheet2 (2)'!$A$2:$C$2126,3,FALSE)</f>
        <v>86110.248.000.5997.110.000000000000.17</v>
      </c>
      <c r="CM62" s="86" t="s">
        <v>2677</v>
      </c>
      <c r="CN62" s="87" t="str">
        <f>VLOOKUP(CM62,'[1]Sheet2 (2)'!$A$2:$C$2126,3,FALSE)</f>
        <v>83110.695.000.5997.630.000000000000.17</v>
      </c>
      <c r="CO62" s="86" t="s">
        <v>2678</v>
      </c>
      <c r="CP62" s="87" t="str">
        <f>VLOOKUP(CO62,'[1]Sheet2 (2)'!$A$2:$C$2126,3,FALSE)</f>
        <v>50110.613.000.5997.410.000000000000.17</v>
      </c>
      <c r="CQ62" s="86" t="s">
        <v>2679</v>
      </c>
      <c r="CR62" s="87" t="str">
        <f>VLOOKUP(CQ62,'[1]Sheet2 (2)'!$A$2:$C$2126,3,FALSE)</f>
        <v>60110.246.000.5997.110.000000000000.17</v>
      </c>
      <c r="CS62" s="86" t="s">
        <v>2680</v>
      </c>
      <c r="CT62" s="87" t="str">
        <f>VLOOKUP(CS62,'[1]Sheet2 (2)'!$A$2:$C$2126,3,FALSE)</f>
        <v>85110.689.303.5997.620.000000000000.17</v>
      </c>
      <c r="DB62" s="86" t="s">
        <v>2370</v>
      </c>
      <c r="DC62" s="87" t="str">
        <f>VLOOKUP(DB62,'[1]Sheet2 (2)'!$A$2:$C$2126,3,FALSE)</f>
        <v>15110.861.000.5997.430.000000000000.17</v>
      </c>
      <c r="DD62" s="87" t="s">
        <v>4908</v>
      </c>
      <c r="DE62" s="87" t="s">
        <v>4909</v>
      </c>
      <c r="DF62" s="84" t="s">
        <v>2507</v>
      </c>
      <c r="DG62" t="str">
        <f t="shared" si="0"/>
        <v>5997</v>
      </c>
      <c r="DH62" t="s">
        <v>1778</v>
      </c>
      <c r="DI62" t="str">
        <f t="shared" si="1"/>
        <v>110.861</v>
      </c>
      <c r="DJ62" t="str">
        <f t="shared" si="2"/>
        <v/>
      </c>
      <c r="DK62" s="86" t="s">
        <v>2370</v>
      </c>
      <c r="DL62" t="s">
        <v>4908</v>
      </c>
      <c r="DM62" t="s">
        <v>4909</v>
      </c>
      <c r="DN62" t="str">
        <f t="shared" si="3"/>
        <v>.430.000000000000.</v>
      </c>
    </row>
    <row r="63" spans="1:118" ht="24" customHeight="1" thickBot="1" x14ac:dyDescent="0.3">
      <c r="A63" s="302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4"/>
      <c r="AM63" s="5"/>
      <c r="AO63" s="24" t="s">
        <v>466</v>
      </c>
      <c r="AQ63" t="s">
        <v>1035</v>
      </c>
      <c r="AS63" s="20" t="s">
        <v>468</v>
      </c>
      <c r="AT63" s="20"/>
      <c r="BB63" s="13"/>
      <c r="BC63" s="13"/>
      <c r="BO63" s="5" t="s">
        <v>470</v>
      </c>
      <c r="BS63" s="86" t="s">
        <v>2681</v>
      </c>
      <c r="BT63" s="87" t="str">
        <f>VLOOKUP(BS63,'[1]Sheet2 (2)'!$A$2:$C$2126,3,FALSE)</f>
        <v>40110.526.000.5997.220.000000000000.17</v>
      </c>
      <c r="BU63" s="86" t="s">
        <v>2682</v>
      </c>
      <c r="BV63" s="87" t="str">
        <f>VLOOKUP(BU63,'[1]Sheet2 (2)'!$A$2:$C$2126,3,FALSE)</f>
        <v>30110.613.000.5997.410.000000000000.17</v>
      </c>
      <c r="CA63" s="86" t="s">
        <v>2683</v>
      </c>
      <c r="CB63" s="87" t="str">
        <f>VLOOKUP(CA63,'[1]Sheet2 (2)'!$A$2:$C$2126,3,FALSE)</f>
        <v>31110.557.000.5997.310.000000000000.17</v>
      </c>
      <c r="CC63" s="86" t="s">
        <v>2684</v>
      </c>
      <c r="CD63" s="87" t="str">
        <f>VLOOKUP(CC63,'[1]Sheet2 (2)'!$A$2:$C$2126,3,FALSE)</f>
        <v>20110.613.000.5997.410.000000000000.17</v>
      </c>
      <c r="CE63" s="86" t="s">
        <v>2685</v>
      </c>
      <c r="CF63" s="87" t="str">
        <f>VLOOKUP(CE63,'[1]Sheet2 (2)'!$A$2:$C$2126,3,FALSE)</f>
        <v>10110.999.000.5996.000.000000000000.17</v>
      </c>
      <c r="CG63" s="86" t="s">
        <v>2686</v>
      </c>
      <c r="CH63" s="87" t="str">
        <f>VLOOKUP(CG63,'[1]Sheet2 (2)'!$A$2:$C$2126,3,FALSE)</f>
        <v>81110.782.000.5997.730.000000000000.17</v>
      </c>
      <c r="CI63" s="86" t="s">
        <v>2687</v>
      </c>
      <c r="CJ63" s="87" t="str">
        <f>VLOOKUP(CI63,'[1]Sheet2 (2)'!$A$2:$C$2126,3,FALSE)</f>
        <v>84110.248.000.5997.110.000000000000.17</v>
      </c>
      <c r="CK63" s="86" t="s">
        <v>2688</v>
      </c>
      <c r="CL63" s="87" t="str">
        <f>VLOOKUP(CK63,'[1]Sheet2 (2)'!$A$2:$C$2126,3,FALSE)</f>
        <v>86110.021.000.5997.110.000000000000.17</v>
      </c>
      <c r="CM63" s="86" t="s">
        <v>2689</v>
      </c>
      <c r="CN63" s="87" t="str">
        <f>VLOOKUP(CM63,'[1]Sheet2 (2)'!$A$2:$C$2126,3,FALSE)</f>
        <v>83110.695.000.5997.630.000000000000.17</v>
      </c>
      <c r="CO63" s="86" t="s">
        <v>2690</v>
      </c>
      <c r="CP63" s="87" t="str">
        <f>VLOOKUP(CO63,'[1]Sheet2 (2)'!$A$2:$C$2126,3,FALSE)</f>
        <v>50110.613.000.5997.410.000000000000.17</v>
      </c>
      <c r="CQ63" s="86" t="s">
        <v>2691</v>
      </c>
      <c r="CR63" s="87" t="str">
        <f>VLOOKUP(CQ63,'[1]Sheet2 (2)'!$A$2:$C$2126,3,FALSE)</f>
        <v>60110.223.000.5997.110.000000000000.17</v>
      </c>
      <c r="CS63" s="86" t="s">
        <v>2692</v>
      </c>
      <c r="CT63" s="87" t="str">
        <f>VLOOKUP(CS63,'[1]Sheet2 (2)'!$A$2:$C$2126,3,FALSE)</f>
        <v>85110.689.306.5997.620.000000000000.17</v>
      </c>
      <c r="DB63" s="86" t="s">
        <v>2385</v>
      </c>
      <c r="DC63" s="87" t="str">
        <f>VLOOKUP(DB63,'[1]Sheet2 (2)'!$A$2:$C$2126,3,FALSE)</f>
        <v>10110.501.000.5997.610.000000000000.17</v>
      </c>
      <c r="DD63" s="87" t="s">
        <v>4910</v>
      </c>
      <c r="DE63" s="87" t="s">
        <v>4882</v>
      </c>
      <c r="DF63" s="84" t="s">
        <v>2693</v>
      </c>
      <c r="DG63" t="str">
        <f t="shared" si="0"/>
        <v>5997</v>
      </c>
      <c r="DH63" t="s">
        <v>1778</v>
      </c>
      <c r="DI63" t="str">
        <f t="shared" si="1"/>
        <v>110.501</v>
      </c>
      <c r="DJ63" t="str">
        <f t="shared" si="2"/>
        <v/>
      </c>
      <c r="DK63" s="86" t="s">
        <v>2385</v>
      </c>
      <c r="DL63" t="s">
        <v>4910</v>
      </c>
      <c r="DM63" t="s">
        <v>4882</v>
      </c>
      <c r="DN63" t="str">
        <f t="shared" si="3"/>
        <v>.610.000000000000.</v>
      </c>
    </row>
    <row r="64" spans="1:118" ht="18.75" x14ac:dyDescent="0.3">
      <c r="A64" s="74" t="s">
        <v>5959</v>
      </c>
      <c r="AM64" s="5"/>
      <c r="AO64" s="22" t="s">
        <v>469</v>
      </c>
      <c r="AQ64" t="s">
        <v>1036</v>
      </c>
      <c r="AR64" s="13"/>
      <c r="AS64" s="20" t="s">
        <v>471</v>
      </c>
      <c r="AT64" s="20"/>
      <c r="BB64" s="16"/>
      <c r="BC64" s="13"/>
      <c r="BO64" s="5" t="s">
        <v>474</v>
      </c>
      <c r="BS64" s="86" t="s">
        <v>2694</v>
      </c>
      <c r="BT64" s="87" t="str">
        <f>VLOOKUP(BS64,'[1]Sheet2 (2)'!$A$2:$C$2126,3,FALSE)</f>
        <v>40110.523.000.5997.220.000000000000.17</v>
      </c>
      <c r="BU64" s="86" t="s">
        <v>2695</v>
      </c>
      <c r="BV64" s="87" t="str">
        <f>VLOOKUP(BU64,'[1]Sheet2 (2)'!$A$2:$C$2126,3,FALSE)</f>
        <v>30110.613.000.5997.410.000000000000.17</v>
      </c>
      <c r="CA64" s="86" t="s">
        <v>2696</v>
      </c>
      <c r="CB64" s="87" t="str">
        <f>VLOOKUP(CA64,'[1]Sheet2 (2)'!$A$2:$C$2126,3,FALSE)</f>
        <v>31110.557.000.5997.310.000000000000.17</v>
      </c>
      <c r="CC64" s="86" t="s">
        <v>2697</v>
      </c>
      <c r="CD64" s="87" t="str">
        <f>VLOOKUP(CC64,'[1]Sheet2 (2)'!$A$2:$C$2126,3,FALSE)</f>
        <v>20110.613.000.5997.410.000000000000.17</v>
      </c>
      <c r="CE64" s="86" t="s">
        <v>2698</v>
      </c>
      <c r="CF64" s="87" t="str">
        <f>VLOOKUP(CE64,'[1]Sheet2 (2)'!$A$2:$C$2126,3,FALSE)</f>
        <v>10110.697.000.5997.630.000000000000.17</v>
      </c>
      <c r="CG64" s="86" t="s">
        <v>2699</v>
      </c>
      <c r="CH64" s="87" t="str">
        <f>VLOOKUP(CG64,'[1]Sheet2 (2)'!$A$2:$C$2126,3,FALSE)</f>
        <v>81110.784.000.5997.720.000000000000.17</v>
      </c>
      <c r="CI64" s="86" t="s">
        <v>2700</v>
      </c>
      <c r="CJ64" s="87" t="str">
        <f>VLOOKUP(CI64,'[1]Sheet2 (2)'!$A$2:$C$2126,3,FALSE)</f>
        <v>84110.188.000.5997.110.000000000000.17</v>
      </c>
      <c r="CK64" s="86" t="s">
        <v>2701</v>
      </c>
      <c r="CL64" s="87" t="str">
        <f>VLOOKUP(CK64,'[1]Sheet2 (2)'!$A$2:$C$2126,3,FALSE)</f>
        <v>86110.021.000.5997.110.000000000000.17</v>
      </c>
      <c r="CM64" s="86" t="s">
        <v>2702</v>
      </c>
      <c r="CN64" s="87" t="str">
        <f>VLOOKUP(CM64,'[1]Sheet2 (2)'!$A$2:$C$2126,3,FALSE)</f>
        <v>83110.695.000.5997.630.000000000000.17</v>
      </c>
      <c r="CO64" s="86" t="s">
        <v>2703</v>
      </c>
      <c r="CP64" s="87" t="str">
        <f>VLOOKUP(CO64,'[1]Sheet2 (2)'!$A$2:$C$2126,3,FALSE)</f>
        <v>50110.613.000.5997.410.000000000000.17</v>
      </c>
      <c r="CQ64" s="86" t="s">
        <v>2704</v>
      </c>
      <c r="CR64" s="87" t="str">
        <f>VLOOKUP(CQ64,'[1]Sheet2 (2)'!$A$2:$C$2126,3,FALSE)</f>
        <v>60110.271.000.5997.110.000000000000.17</v>
      </c>
      <c r="CS64" s="86" t="s">
        <v>2705</v>
      </c>
      <c r="CT64" s="87" t="str">
        <f>VLOOKUP(CS64,'[1]Sheet2 (2)'!$A$2:$C$2126,3,FALSE)</f>
        <v>85110.689.301.5997.620.000000000000.17</v>
      </c>
      <c r="DB64" s="86" t="s">
        <v>1759</v>
      </c>
      <c r="DC64" s="87" t="str">
        <f>VLOOKUP(DB64,'[1]Sheet2 (2)'!$A$2:$C$2126,3,FALSE)</f>
        <v>11320.510.000.5997.610.110100040116.00</v>
      </c>
      <c r="DD64" s="87" t="s">
        <v>4911</v>
      </c>
      <c r="DE64" s="87" t="s">
        <v>4912</v>
      </c>
      <c r="DF64" s="84" t="s">
        <v>2706</v>
      </c>
      <c r="DG64" t="str">
        <f t="shared" si="0"/>
        <v>5997</v>
      </c>
      <c r="DH64" t="s">
        <v>1778</v>
      </c>
      <c r="DI64" t="str">
        <f t="shared" si="1"/>
        <v>320.510</v>
      </c>
      <c r="DJ64" t="str">
        <f t="shared" si="2"/>
        <v/>
      </c>
      <c r="DK64" s="86" t="s">
        <v>1759</v>
      </c>
      <c r="DL64" t="s">
        <v>4911</v>
      </c>
      <c r="DM64" t="s">
        <v>4912</v>
      </c>
      <c r="DN64" t="str">
        <f t="shared" si="3"/>
        <v>.610.110100040116.</v>
      </c>
    </row>
    <row r="65" spans="16:140" ht="17.25" x14ac:dyDescent="0.3"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M65" s="5"/>
      <c r="AO65" s="22" t="s">
        <v>473</v>
      </c>
      <c r="AQ65" t="s">
        <v>1037</v>
      </c>
      <c r="AS65" s="20" t="s">
        <v>475</v>
      </c>
      <c r="AT65" s="20"/>
      <c r="BB65" s="13"/>
      <c r="BC65" s="13"/>
      <c r="BO65" s="5" t="s">
        <v>476</v>
      </c>
      <c r="BP65" s="25"/>
      <c r="BQ65" s="61"/>
      <c r="BR65" s="61"/>
      <c r="BS65" s="86" t="s">
        <v>2707</v>
      </c>
      <c r="BT65" s="87" t="str">
        <f>VLOOKUP(BS65,'[1]Sheet2 (2)'!$A$2:$C$2126,3,FALSE)</f>
        <v>40110.388.000.5997.220.000000000000.17</v>
      </c>
      <c r="BU65" s="86" t="s">
        <v>2708</v>
      </c>
      <c r="BV65" s="87" t="str">
        <f>VLOOKUP(BU65,'[1]Sheet2 (2)'!$A$2:$C$2126,3,FALSE)</f>
        <v>30110.613.000.5997.410.000000000000.17</v>
      </c>
      <c r="BW65" s="61"/>
      <c r="BX65" s="61"/>
      <c r="BY65" s="61"/>
      <c r="BZ65" s="61"/>
      <c r="CA65" s="86" t="s">
        <v>2709</v>
      </c>
      <c r="CB65" s="87" t="str">
        <f>VLOOKUP(CA65,'[1]Sheet2 (2)'!$A$2:$C$2126,3,FALSE)</f>
        <v>31110.557.000.5997.310.000000000000.17</v>
      </c>
      <c r="CC65" s="86" t="s">
        <v>2710</v>
      </c>
      <c r="CD65" s="87" t="str">
        <f>VLOOKUP(CC65,'[1]Sheet2 (2)'!$A$2:$C$2126,3,FALSE)</f>
        <v>20110.613.000.5997.410.000000000000.17</v>
      </c>
      <c r="CE65" s="86" t="s">
        <v>2711</v>
      </c>
      <c r="CF65" s="87" t="str">
        <f>VLOOKUP(CE65,'[1]Sheet2 (2)'!$A$2:$C$2126,3,FALSE)</f>
        <v>10110.687.000.5997.630.000000000000.17</v>
      </c>
      <c r="CG65" s="86" t="s">
        <v>2712</v>
      </c>
      <c r="CH65" s="87" t="str">
        <f>VLOOKUP(CG65,'[1]Sheet2 (2)'!$A$2:$C$2126,3,FALSE)</f>
        <v>81110.686.000.5997.780.000000000000.17</v>
      </c>
      <c r="CI65" s="86" t="s">
        <v>2713</v>
      </c>
      <c r="CJ65" s="87" t="str">
        <f>VLOOKUP(CI65,'[1]Sheet2 (2)'!$A$2:$C$2126,3,FALSE)</f>
        <v>84110.017.000.5997.110.000000000000.17</v>
      </c>
      <c r="CK65" s="86" t="s">
        <v>2714</v>
      </c>
      <c r="CL65" s="87" t="str">
        <f>VLOOKUP(CK65,'[1]Sheet2 (2)'!$A$2:$C$2126,3,FALSE)</f>
        <v>86110.017.000.5997.110.000000000000.17</v>
      </c>
      <c r="CM65" s="86" t="s">
        <v>2715</v>
      </c>
      <c r="CN65" s="87" t="str">
        <f>VLOOKUP(CM65,'[1]Sheet2 (2)'!$A$2:$C$2126,3,FALSE)</f>
        <v>83110.695.000.5997.630.000000000000.17</v>
      </c>
      <c r="CO65" s="86" t="s">
        <v>2716</v>
      </c>
      <c r="CP65" s="87" t="str">
        <f>VLOOKUP(CO65,'[1]Sheet2 (2)'!$A$2:$C$2126,3,FALSE)</f>
        <v>50110.633.000.5997.560.000000000000.17</v>
      </c>
      <c r="CQ65" s="86" t="s">
        <v>2717</v>
      </c>
      <c r="CR65" s="87" t="str">
        <f>VLOOKUP(CQ65,'[1]Sheet2 (2)'!$A$2:$C$2126,3,FALSE)</f>
        <v>60110.999.000.5996.000.000000000000.17</v>
      </c>
      <c r="CS65" s="86" t="s">
        <v>2718</v>
      </c>
      <c r="CT65" s="87" t="str">
        <f>VLOOKUP(CS65,'[1]Sheet2 (2)'!$A$2:$C$2126,3,FALSE)</f>
        <v>85110.689.317.5997.620.000000000000.17</v>
      </c>
      <c r="DB65" s="86" t="s">
        <v>1780</v>
      </c>
      <c r="DC65" s="87" t="str">
        <f>VLOOKUP(DB65,'[1]Sheet2 (2)'!$A$2:$C$2126,3,FALSE)</f>
        <v>11110.999.000.5996.000.000000000000.17</v>
      </c>
      <c r="DD65" s="87" t="s">
        <v>4913</v>
      </c>
      <c r="DE65" s="87" t="s">
        <v>4887</v>
      </c>
      <c r="DF65" s="84" t="s">
        <v>2719</v>
      </c>
      <c r="DG65" t="str">
        <f t="shared" si="0"/>
        <v>5996</v>
      </c>
      <c r="DH65" t="s">
        <v>2121</v>
      </c>
      <c r="DI65" t="str">
        <f t="shared" si="1"/>
        <v>110.999</v>
      </c>
      <c r="DJ65" t="str">
        <f t="shared" si="2"/>
        <v>N/A</v>
      </c>
      <c r="DK65" s="86" t="s">
        <v>1780</v>
      </c>
      <c r="DL65" t="s">
        <v>218</v>
      </c>
      <c r="DM65" t="s">
        <v>218</v>
      </c>
      <c r="DN65" t="str">
        <f t="shared" si="3"/>
        <v>N/A</v>
      </c>
    </row>
    <row r="66" spans="16:140" ht="17.25" x14ac:dyDescent="0.3"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J66" s="25"/>
      <c r="AM66" s="5"/>
      <c r="AO66" s="22" t="s">
        <v>367</v>
      </c>
      <c r="AQ66" t="s">
        <v>1038</v>
      </c>
      <c r="AS66" s="20" t="s">
        <v>477</v>
      </c>
      <c r="AT66" s="20"/>
      <c r="BB66" s="13"/>
      <c r="BC66" s="13"/>
      <c r="BO66" s="5" t="s">
        <v>479</v>
      </c>
      <c r="BS66" s="86" t="s">
        <v>2720</v>
      </c>
      <c r="BT66" s="87" t="str">
        <f>VLOOKUP(BS66,'[1]Sheet2 (2)'!$A$2:$C$2126,3,FALSE)</f>
        <v>40110.388.063.5997.310.000000000000.17</v>
      </c>
      <c r="BU66" s="86" t="s">
        <v>2721</v>
      </c>
      <c r="BV66" s="87" t="str">
        <f>VLOOKUP(BU66,'[1]Sheet2 (2)'!$A$2:$C$2126,3,FALSE)</f>
        <v>30110.613.000.5997.410.000000000000.17</v>
      </c>
      <c r="CA66" s="86" t="s">
        <v>2722</v>
      </c>
      <c r="CB66" s="87" t="str">
        <f>VLOOKUP(CA66,'[1]Sheet2 (2)'!$A$2:$C$2126,3,FALSE)</f>
        <v>31110.557.000.5997.310.000000000000.17</v>
      </c>
      <c r="CC66" s="86" t="s">
        <v>2723</v>
      </c>
      <c r="CD66" s="87" t="str">
        <f>VLOOKUP(CC66,'[1]Sheet2 (2)'!$A$2:$C$2126,3,FALSE)</f>
        <v>20110.613.000.5997.410.000000000000.17</v>
      </c>
      <c r="CE66" s="86" t="s">
        <v>2724</v>
      </c>
      <c r="CF66" s="87" t="str">
        <f>VLOOKUP(CE66,'[1]Sheet2 (2)'!$A$2:$C$2126,3,FALSE)</f>
        <v>10110.697.316.5997.630.000000000000.17</v>
      </c>
      <c r="CG66" s="86" t="s">
        <v>2725</v>
      </c>
      <c r="CH66" s="87" t="str">
        <f>VLOOKUP(CG66,'[1]Sheet2 (2)'!$A$2:$C$2126,3,FALSE)</f>
        <v>81110.785.000.5997.630.000000000000.17</v>
      </c>
      <c r="CI66" s="86" t="s">
        <v>2726</v>
      </c>
      <c r="CJ66" s="87" t="str">
        <f>VLOOKUP(CI66,'[1]Sheet2 (2)'!$A$2:$C$2126,3,FALSE)</f>
        <v>84110.391.000.5997.610.000000000000.17</v>
      </c>
      <c r="CK66" s="86" t="s">
        <v>2727</v>
      </c>
      <c r="CL66" s="87" t="str">
        <f>VLOOKUP(CK66,'[1]Sheet2 (2)'!$A$2:$C$2126,3,FALSE)</f>
        <v>86110.157.000.5997.110.000000000000.17</v>
      </c>
      <c r="CM66" s="86" t="s">
        <v>2728</v>
      </c>
      <c r="CN66" s="87" t="str">
        <f>VLOOKUP(CM66,'[1]Sheet2 (2)'!$A$2:$C$2126,3,FALSE)</f>
        <v>83110.689.000.5997.620.000000000000.17</v>
      </c>
      <c r="CO66" s="86" t="s">
        <v>2729</v>
      </c>
      <c r="CP66" s="87" t="str">
        <f>VLOOKUP(CO66,'[1]Sheet2 (2)'!$A$2:$C$2126,3,FALSE)</f>
        <v>50110.999.000.5996.000.000000000000.17</v>
      </c>
      <c r="CQ66" s="86" t="s">
        <v>2730</v>
      </c>
      <c r="CR66" s="87" t="str">
        <f>VLOOKUP(CQ66,'[1]Sheet2 (2)'!$A$2:$C$2126,3,FALSE)</f>
        <v>60110.602.000.5997.430.000000000000.17</v>
      </c>
      <c r="CS66" s="86" t="s">
        <v>2731</v>
      </c>
      <c r="CT66" s="87" t="str">
        <f>VLOOKUP(CS66,'[1]Sheet2 (2)'!$A$2:$C$2126,3,FALSE)</f>
        <v>85110.689.316.5997.620.000000000000.17</v>
      </c>
      <c r="CU66" s="61"/>
      <c r="CV66" s="61"/>
      <c r="CW66" s="61"/>
      <c r="CX66" s="61"/>
      <c r="CY66" s="61"/>
      <c r="CZ66" s="61"/>
      <c r="DA66" s="61"/>
      <c r="DB66" s="86" t="s">
        <v>1799</v>
      </c>
      <c r="DC66" s="87" t="str">
        <f>VLOOKUP(DB66,'[1]Sheet2 (2)'!$A$2:$C$2126,3,FALSE)</f>
        <v>11110.999.000.5996.000.000000000000.17</v>
      </c>
      <c r="DD66" s="87" t="s">
        <v>4913</v>
      </c>
      <c r="DE66" s="87" t="s">
        <v>4887</v>
      </c>
      <c r="DF66" s="88" t="s">
        <v>2719</v>
      </c>
      <c r="DG66" t="str">
        <f t="shared" si="0"/>
        <v>5996</v>
      </c>
      <c r="DH66" s="61" t="s">
        <v>2121</v>
      </c>
      <c r="DI66" t="str">
        <f t="shared" si="1"/>
        <v>110.999</v>
      </c>
      <c r="DJ66" t="str">
        <f t="shared" si="2"/>
        <v>N/A</v>
      </c>
      <c r="DK66" s="86" t="s">
        <v>1799</v>
      </c>
      <c r="DL66" t="s">
        <v>218</v>
      </c>
      <c r="DM66" t="s">
        <v>218</v>
      </c>
      <c r="DN66" t="str">
        <f t="shared" si="3"/>
        <v>N/A</v>
      </c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</row>
    <row r="67" spans="16:140" ht="17.25" x14ac:dyDescent="0.3">
      <c r="AM67" s="5"/>
      <c r="AO67" s="22" t="s">
        <v>478</v>
      </c>
      <c r="AQ67" t="s">
        <v>1039</v>
      </c>
      <c r="AR67" s="13"/>
      <c r="AS67" s="20" t="s">
        <v>480</v>
      </c>
      <c r="AT67" s="20"/>
      <c r="AZ67" s="25"/>
      <c r="BB67" s="17" t="s">
        <v>472</v>
      </c>
      <c r="BC67" s="13"/>
      <c r="BO67" s="5" t="s">
        <v>481</v>
      </c>
      <c r="BS67" s="86" t="s">
        <v>2732</v>
      </c>
      <c r="BT67" s="87" t="str">
        <f>VLOOKUP(BS67,'[1]Sheet2 (2)'!$A$2:$C$2126,3,FALSE)</f>
        <v>40110.999.000.5996.000.000000000000.17</v>
      </c>
      <c r="BU67" s="86" t="s">
        <v>2733</v>
      </c>
      <c r="BV67" s="87" t="str">
        <f>VLOOKUP(BU67,'[1]Sheet2 (2)'!$A$2:$C$2126,3,FALSE)</f>
        <v>30110.613.000.5997.410.000000000000.17</v>
      </c>
      <c r="CA67" s="86" t="s">
        <v>2734</v>
      </c>
      <c r="CB67" s="87" t="str">
        <f>VLOOKUP(CA67,'[1]Sheet2 (2)'!$A$2:$C$2126,3,FALSE)</f>
        <v>31110.557.000.5997.310.000000000000.17</v>
      </c>
      <c r="CC67" s="86" t="s">
        <v>2735</v>
      </c>
      <c r="CD67" s="87" t="str">
        <f>VLOOKUP(CC67,'[1]Sheet2 (2)'!$A$2:$C$2126,3,FALSE)</f>
        <v>20110.613.000.5997.410.000000000000.17</v>
      </c>
      <c r="CE67" s="86" t="s">
        <v>2736</v>
      </c>
      <c r="CF67" s="87" t="str">
        <f>VLOOKUP(CE67,'[1]Sheet2 (2)'!$A$2:$C$2126,3,FALSE)</f>
        <v>10110.700.000.5997.780.000000000000.17</v>
      </c>
      <c r="CG67" s="86" t="s">
        <v>2737</v>
      </c>
      <c r="CH67" s="87" t="str">
        <f>VLOOKUP(CG67,'[1]Sheet2 (2)'!$A$2:$C$2126,3,FALSE)</f>
        <v>81110.391.291.5997.630.000000000000.17</v>
      </c>
      <c r="CI67" s="86" t="s">
        <v>2738</v>
      </c>
      <c r="CJ67" s="87" t="str">
        <f>VLOOKUP(CI67,'[1]Sheet2 (2)'!$A$2:$C$2126,3,FALSE)</f>
        <v>84110.689.000.5997.620.000000000000.17</v>
      </c>
      <c r="CK67" s="86" t="s">
        <v>2739</v>
      </c>
      <c r="CL67" s="87" t="str">
        <f>VLOOKUP(CK67,'[1]Sheet2 (2)'!$A$2:$C$2126,3,FALSE)</f>
        <v>86110.157.000.5997.110.000000000000.17</v>
      </c>
      <c r="CM67" s="86" t="s">
        <v>2740</v>
      </c>
      <c r="CN67" s="87" t="str">
        <f>VLOOKUP(CM67,'[1]Sheet2 (2)'!$A$2:$C$2126,3,FALSE)</f>
        <v>83110.689.000.5997.620.000000000000.17</v>
      </c>
      <c r="CO67" s="86" t="s">
        <v>2741</v>
      </c>
      <c r="CP67" s="87" t="str">
        <f>VLOOKUP(CO67,'[1]Sheet2 (2)'!$A$2:$C$2126,3,FALSE)</f>
        <v>50110.388.204.5997.110.000000000000.17</v>
      </c>
      <c r="CQ67" s="86" t="s">
        <v>2742</v>
      </c>
      <c r="CR67" s="87" t="str">
        <f>VLOOKUP(CQ67,'[1]Sheet2 (2)'!$A$2:$C$2126,3,FALSE)</f>
        <v>60110.388.142.5997.630.000000000000.17</v>
      </c>
      <c r="CS67" s="86" t="s">
        <v>2743</v>
      </c>
      <c r="CT67" s="87" t="str">
        <f>VLOOKUP(CS67,'[1]Sheet2 (2)'!$A$2:$C$2126,3,FALSE)</f>
        <v>85110.689.308.5997.620.000000000000.17</v>
      </c>
      <c r="DB67" s="86" t="s">
        <v>1818</v>
      </c>
      <c r="DC67" s="87" t="str">
        <f>VLOOKUP(DB67,'[1]Sheet2 (2)'!$A$2:$C$2126,3,FALSE)</f>
        <v>11320.510.000.5997.610.110100040116.00</v>
      </c>
      <c r="DD67" s="87" t="s">
        <v>4911</v>
      </c>
      <c r="DE67" s="87" t="s">
        <v>4912</v>
      </c>
      <c r="DF67" s="84" t="s">
        <v>2706</v>
      </c>
      <c r="DG67" t="str">
        <f t="shared" ref="DG67:DG130" si="4">MID(DC67,15,4)</f>
        <v>5997</v>
      </c>
      <c r="DH67" t="s">
        <v>1778</v>
      </c>
      <c r="DI67" t="str">
        <f t="shared" ref="DI67:DI130" si="5">MID(DD67,3,7)</f>
        <v>320.510</v>
      </c>
      <c r="DJ67" t="str">
        <f t="shared" ref="DJ67:DJ130" si="6">IF(DI67="110.999","N/A","")</f>
        <v/>
      </c>
      <c r="DK67" s="86" t="s">
        <v>1818</v>
      </c>
      <c r="DL67" t="s">
        <v>4911</v>
      </c>
      <c r="DM67" t="s">
        <v>4912</v>
      </c>
      <c r="DN67" t="str">
        <f t="shared" ref="DN67:DN130" si="7">MID(DM67,1,18)</f>
        <v>.610.110100040116.</v>
      </c>
    </row>
    <row r="68" spans="16:140" ht="17.25" x14ac:dyDescent="0.3">
      <c r="AM68" s="5"/>
      <c r="AO68" s="22" t="s">
        <v>484</v>
      </c>
      <c r="AQ68" t="s">
        <v>1040</v>
      </c>
      <c r="AS68" s="20" t="s">
        <v>482</v>
      </c>
      <c r="AT68" s="20"/>
      <c r="AU68" s="25"/>
      <c r="AV68" s="25"/>
      <c r="AW68" s="25"/>
      <c r="AX68" s="25"/>
      <c r="BB68" s="17"/>
      <c r="BC68" s="13"/>
      <c r="BL68" s="25"/>
      <c r="BM68" s="25"/>
      <c r="BN68" s="25"/>
      <c r="BO68" s="5" t="s">
        <v>485</v>
      </c>
      <c r="BS68" s="86" t="s">
        <v>2744</v>
      </c>
      <c r="BT68" s="87" t="str">
        <f>VLOOKUP(BS68,'[1]Sheet2 (2)'!$A$2:$C$2126,3,FALSE)</f>
        <v>40110.999.000.5996.000.000000000000.17</v>
      </c>
      <c r="BU68" s="86" t="s">
        <v>2745</v>
      </c>
      <c r="BV68" s="87" t="str">
        <f>VLOOKUP(BU68,'[1]Sheet2 (2)'!$A$2:$C$2126,3,FALSE)</f>
        <v>30110.613.000.5997.410.000000000000.17</v>
      </c>
      <c r="CA68" s="86" t="s">
        <v>2746</v>
      </c>
      <c r="CB68" s="87" t="str">
        <f>VLOOKUP(CA68,'[1]Sheet2 (2)'!$A$2:$C$2126,3,FALSE)</f>
        <v>31110.557.000.5997.310.000000000000.17</v>
      </c>
      <c r="CC68" s="86" t="s">
        <v>2747</v>
      </c>
      <c r="CD68" s="87" t="str">
        <f>VLOOKUP(CC68,'[1]Sheet2 (2)'!$A$2:$C$2126,3,FALSE)</f>
        <v>20110.613.000.5997.410.000000000000.17</v>
      </c>
      <c r="CE68" s="86" t="s">
        <v>2748</v>
      </c>
      <c r="CF68" s="87" t="str">
        <f>VLOOKUP(CE68,'[1]Sheet2 (2)'!$A$2:$C$2126,3,FALSE)</f>
        <v>10110.999.000.5996.000.000000000000.17</v>
      </c>
      <c r="CG68" s="86" t="s">
        <v>2749</v>
      </c>
      <c r="CH68" s="87" t="str">
        <f>VLOOKUP(CG68,'[1]Sheet2 (2)'!$A$2:$C$2126,3,FALSE)</f>
        <v>81110.700.000.5997.780.000000000000.17</v>
      </c>
      <c r="CI68" s="86" t="s">
        <v>2750</v>
      </c>
      <c r="CJ68" s="87" t="str">
        <f>VLOOKUP(CI68,'[1]Sheet2 (2)'!$A$2:$C$2126,3,FALSE)</f>
        <v>84110.689.303.5997.620.000000000000.17</v>
      </c>
      <c r="CK68" s="86" t="s">
        <v>2751</v>
      </c>
      <c r="CL68" s="87" t="str">
        <f>VLOOKUP(CK68,'[1]Sheet2 (2)'!$A$2:$C$2126,3,FALSE)</f>
        <v>86110.157.000.5997.110.000000000000.17</v>
      </c>
      <c r="CM68" s="86" t="s">
        <v>2752</v>
      </c>
      <c r="CN68" s="87" t="str">
        <f>VLOOKUP(CM68,'[1]Sheet2 (2)'!$A$2:$C$2126,3,FALSE)</f>
        <v>83110.689.000.5997.620.000000000000.17</v>
      </c>
      <c r="CO68" s="86" t="s">
        <v>2753</v>
      </c>
      <c r="CP68" s="87" t="str">
        <f>VLOOKUP(CO68,'[1]Sheet2 (2)'!$A$2:$C$2126,3,FALSE)</f>
        <v>50110.999.000.5996.000.000000000000.17</v>
      </c>
      <c r="CQ68" s="86" t="s">
        <v>2754</v>
      </c>
      <c r="CR68" s="87" t="str">
        <f>VLOOKUP(CQ68,'[1]Sheet2 (2)'!$A$2:$C$2126,3,FALSE)</f>
        <v>60110.391.000.5997.610.000000000000.17</v>
      </c>
      <c r="CS68" s="86" t="s">
        <v>2755</v>
      </c>
      <c r="CT68" s="87" t="str">
        <f>VLOOKUP(CS68,'[1]Sheet2 (2)'!$A$2:$C$2126,3,FALSE)</f>
        <v>85110.689.307.5997.620.000000000000.17</v>
      </c>
      <c r="DB68" s="86" t="s">
        <v>1837</v>
      </c>
      <c r="DC68" s="87" t="str">
        <f>VLOOKUP(DB68,'[1]Sheet2 (2)'!$A$2:$C$2126,3,FALSE)</f>
        <v>11320.510.000.5997.610.110100040116.00</v>
      </c>
      <c r="DD68" s="87" t="s">
        <v>4911</v>
      </c>
      <c r="DE68" s="87" t="s">
        <v>4912</v>
      </c>
      <c r="DF68" s="84" t="s">
        <v>2706</v>
      </c>
      <c r="DG68" t="str">
        <f t="shared" si="4"/>
        <v>5997</v>
      </c>
      <c r="DH68" t="s">
        <v>1778</v>
      </c>
      <c r="DI68" t="str">
        <f t="shared" si="5"/>
        <v>320.510</v>
      </c>
      <c r="DJ68" t="str">
        <f t="shared" si="6"/>
        <v/>
      </c>
      <c r="DK68" s="86" t="s">
        <v>1837</v>
      </c>
      <c r="DL68" t="s">
        <v>4911</v>
      </c>
      <c r="DM68" t="s">
        <v>4912</v>
      </c>
      <c r="DN68" t="str">
        <f t="shared" si="7"/>
        <v>.610.110100040116.</v>
      </c>
    </row>
    <row r="69" spans="16:140" x14ac:dyDescent="0.25">
      <c r="AM69" s="5"/>
      <c r="AO69" s="22" t="s">
        <v>488</v>
      </c>
      <c r="AQ69" t="s">
        <v>1041</v>
      </c>
      <c r="AR69" s="13"/>
      <c r="AS69" s="20" t="s">
        <v>486</v>
      </c>
      <c r="AT69" s="20"/>
      <c r="BB69" s="17"/>
      <c r="BC69" s="13"/>
      <c r="BO69" s="5" t="s">
        <v>489</v>
      </c>
      <c r="BS69" s="86" t="s">
        <v>2756</v>
      </c>
      <c r="BT69" s="87" t="str">
        <f>VLOOKUP(BS69,'[1]Sheet2 (2)'!$A$2:$C$2126,3,FALSE)</f>
        <v>40110.388.126.5997.220.000000000000.17</v>
      </c>
      <c r="BU69" s="86" t="s">
        <v>2757</v>
      </c>
      <c r="BV69" s="87" t="str">
        <f>VLOOKUP(BU69,'[1]Sheet2 (2)'!$A$2:$C$2126,3,FALSE)</f>
        <v>30110.613.000.5997.410.000000000000.17</v>
      </c>
      <c r="CA69" s="86" t="s">
        <v>2758</v>
      </c>
      <c r="CB69" s="87" t="str">
        <f>VLOOKUP(CA69,'[1]Sheet2 (2)'!$A$2:$C$2126,3,FALSE)</f>
        <v>31110.557.000.5997.310.000000000000.17</v>
      </c>
      <c r="CC69" s="86" t="s">
        <v>2759</v>
      </c>
      <c r="CD69" s="87" t="str">
        <f>VLOOKUP(CC69,'[1]Sheet2 (2)'!$A$2:$C$2126,3,FALSE)</f>
        <v>20110.613.000.5997.410.000000000000.17</v>
      </c>
      <c r="CE69" s="86" t="s">
        <v>2760</v>
      </c>
      <c r="CF69" s="87" t="str">
        <f>VLOOKUP(CE69,'[1]Sheet2 (2)'!$A$2:$C$2126,3,FALSE)</f>
        <v>10110.697.292.5997.630.000000000000.17</v>
      </c>
      <c r="CG69" s="86" t="s">
        <v>2761</v>
      </c>
      <c r="CH69" s="87" t="str">
        <f>VLOOKUP(CG69,'[1]Sheet2 (2)'!$A$2:$C$2126,3,FALSE)</f>
        <v>81110.391.000.5997.610.000000000000.17</v>
      </c>
      <c r="CI69" s="86" t="s">
        <v>2762</v>
      </c>
      <c r="CJ69" s="87" t="str">
        <f>VLOOKUP(CI69,'[1]Sheet2 (2)'!$A$2:$C$2126,3,FALSE)</f>
        <v>84110.689.302.5997.620.000000000000.17</v>
      </c>
      <c r="CK69" s="86" t="s">
        <v>2763</v>
      </c>
      <c r="CL69" s="87" t="str">
        <f>VLOOKUP(CK69,'[1]Sheet2 (2)'!$A$2:$C$2126,3,FALSE)</f>
        <v>86110.188.000.5997.110.000000000000.17</v>
      </c>
      <c r="CM69" s="86" t="s">
        <v>2764</v>
      </c>
      <c r="CN69" s="87" t="str">
        <f>VLOOKUP(CM69,'[1]Sheet2 (2)'!$A$2:$C$2126,3,FALSE)</f>
        <v>83110.689.000.5997.620.000000000000.17</v>
      </c>
      <c r="CO69" s="86" t="s">
        <v>2765</v>
      </c>
      <c r="CP69" s="87" t="str">
        <f>VLOOKUP(CO69,'[1]Sheet2 (2)'!$A$2:$C$2126,3,FALSE)</f>
        <v>50110.999.000.5996.000.000000000000.17</v>
      </c>
      <c r="CQ69" s="86" t="s">
        <v>2766</v>
      </c>
      <c r="CR69" s="87" t="str">
        <f>VLOOKUP(CQ69,'[1]Sheet2 (2)'!$A$2:$C$2126,3,FALSE)</f>
        <v>60110.781.000.5997.710.000000000000.17</v>
      </c>
      <c r="CS69" s="86" t="s">
        <v>2767</v>
      </c>
      <c r="CT69" s="87" t="str">
        <f>VLOOKUP(CS69,'[1]Sheet2 (2)'!$A$2:$C$2126,3,FALSE)</f>
        <v>85110.687.000.5997.630.000000000000.17</v>
      </c>
      <c r="DB69" s="86" t="s">
        <v>1856</v>
      </c>
      <c r="DC69" s="87" t="str">
        <f>VLOOKUP(DB69,'[1]Sheet2 (2)'!$A$2:$C$2126,3,FALSE)</f>
        <v>11320.510.000.5997.610.110100040116.00</v>
      </c>
      <c r="DD69" s="87" t="s">
        <v>4911</v>
      </c>
      <c r="DE69" s="87" t="s">
        <v>4912</v>
      </c>
      <c r="DF69" s="84" t="s">
        <v>2706</v>
      </c>
      <c r="DG69" t="str">
        <f t="shared" si="4"/>
        <v>5997</v>
      </c>
      <c r="DH69" t="s">
        <v>1778</v>
      </c>
      <c r="DI69" t="str">
        <f t="shared" si="5"/>
        <v>320.510</v>
      </c>
      <c r="DJ69" t="str">
        <f t="shared" si="6"/>
        <v/>
      </c>
      <c r="DK69" s="86" t="s">
        <v>1856</v>
      </c>
      <c r="DL69" t="s">
        <v>4911</v>
      </c>
      <c r="DM69" t="s">
        <v>4912</v>
      </c>
      <c r="DN69" t="str">
        <f t="shared" si="7"/>
        <v>.610.110100040116.</v>
      </c>
    </row>
    <row r="70" spans="16:140" x14ac:dyDescent="0.25">
      <c r="AM70" s="5"/>
      <c r="AO70" s="22" t="s">
        <v>492</v>
      </c>
      <c r="AQ70" t="s">
        <v>1042</v>
      </c>
      <c r="AR70" s="13"/>
      <c r="AS70" s="20" t="s">
        <v>490</v>
      </c>
      <c r="AT70" s="20"/>
      <c r="BB70" s="17"/>
      <c r="BC70" s="13"/>
      <c r="BO70" s="5" t="s">
        <v>493</v>
      </c>
      <c r="BS70" s="86" t="s">
        <v>2768</v>
      </c>
      <c r="BT70" s="87" t="str">
        <f>VLOOKUP(BS70,'[1]Sheet2 (2)'!$A$2:$C$2126,3,FALSE)</f>
        <v>40110.604.000.5997.470.000000000000.17</v>
      </c>
      <c r="BU70" s="86" t="s">
        <v>2769</v>
      </c>
      <c r="BV70" s="87" t="str">
        <f>VLOOKUP(BU70,'[1]Sheet2 (2)'!$A$2:$C$2126,3,FALSE)</f>
        <v>30110.613.000.5997.410.000000000000.17</v>
      </c>
      <c r="CA70" s="86" t="s">
        <v>2770</v>
      </c>
      <c r="CB70" s="87" t="str">
        <f>VLOOKUP(CA70,'[1]Sheet2 (2)'!$A$2:$C$2126,3,FALSE)</f>
        <v>31110.557.000.5997.310.000000000000.17</v>
      </c>
      <c r="CC70" s="86" t="s">
        <v>2771</v>
      </c>
      <c r="CD70" s="87" t="str">
        <f>VLOOKUP(CC70,'[1]Sheet2 (2)'!$A$2:$C$2126,3,FALSE)</f>
        <v>20110.613.000.5997.410.000000000000.17</v>
      </c>
      <c r="CE70" s="86" t="s">
        <v>2772</v>
      </c>
      <c r="CF70" s="87" t="str">
        <f>VLOOKUP(CE70,'[1]Sheet2 (2)'!$A$2:$C$2126,3,FALSE)</f>
        <v>10110.697.000.5997.630.000000000000.17</v>
      </c>
      <c r="CG70" s="86" t="s">
        <v>2773</v>
      </c>
      <c r="CH70" s="87" t="str">
        <f>VLOOKUP(CG70,'[1]Sheet2 (2)'!$A$2:$C$2126,3,FALSE)</f>
        <v>81110.695.000.5997.630.000000000000.17</v>
      </c>
      <c r="CI70" s="86" t="s">
        <v>2774</v>
      </c>
      <c r="CJ70" s="87" t="str">
        <f>VLOOKUP(CI70,'[1]Sheet2 (2)'!$A$2:$C$2126,3,FALSE)</f>
        <v>84110.687.000.5997.630.000000000000.17</v>
      </c>
      <c r="CK70" s="86" t="s">
        <v>2775</v>
      </c>
      <c r="CL70" s="87" t="str">
        <f>VLOOKUP(CK70,'[1]Sheet2 (2)'!$A$2:$C$2126,3,FALSE)</f>
        <v>86110.391.000.5997.610.000000000000.17</v>
      </c>
      <c r="CM70" s="86" t="s">
        <v>2776</v>
      </c>
      <c r="CN70" s="87" t="str">
        <f>VLOOKUP(CM70,'[1]Sheet2 (2)'!$A$2:$C$2126,3,FALSE)</f>
        <v>83110.689.000.5997.620.000000000000.17</v>
      </c>
      <c r="CO70" s="86" t="s">
        <v>2777</v>
      </c>
      <c r="CP70" s="87" t="str">
        <f>VLOOKUP(CO70,'[1]Sheet2 (2)'!$A$2:$C$2126,3,FALSE)</f>
        <v>50110.999.000.5996.000.000000000000.17</v>
      </c>
      <c r="CQ70" s="86" t="s">
        <v>2778</v>
      </c>
      <c r="CR70" s="87" t="str">
        <f>VLOOKUP(CQ70,'[1]Sheet2 (2)'!$A$2:$C$2126,3,FALSE)</f>
        <v>60110.782.000.5997.730.000000000000.17</v>
      </c>
      <c r="CS70" s="86" t="s">
        <v>2779</v>
      </c>
      <c r="CT70" s="87" t="str">
        <f>VLOOKUP(CS70,'[1]Sheet2 (2)'!$A$2:$C$2126,3,FALSE)</f>
        <v>85110.689.305.5997.620.000000000000.17</v>
      </c>
      <c r="DB70" s="86" t="s">
        <v>1875</v>
      </c>
      <c r="DC70" s="87" t="str">
        <f>VLOOKUP(DB70,'[1]Sheet2 (2)'!$A$2:$C$2126,3,FALSE)</f>
        <v>11320.510.000.5997.610.110100040116.00</v>
      </c>
      <c r="DD70" s="87" t="s">
        <v>4911</v>
      </c>
      <c r="DE70" s="87" t="s">
        <v>4912</v>
      </c>
      <c r="DF70" s="84" t="s">
        <v>2706</v>
      </c>
      <c r="DG70" t="str">
        <f t="shared" si="4"/>
        <v>5997</v>
      </c>
      <c r="DH70" t="s">
        <v>1778</v>
      </c>
      <c r="DI70" t="str">
        <f t="shared" si="5"/>
        <v>320.510</v>
      </c>
      <c r="DJ70" t="str">
        <f t="shared" si="6"/>
        <v/>
      </c>
      <c r="DK70" s="86" t="s">
        <v>1875</v>
      </c>
      <c r="DL70" t="s">
        <v>4911</v>
      </c>
      <c r="DM70" t="s">
        <v>4912</v>
      </c>
      <c r="DN70" t="str">
        <f t="shared" si="7"/>
        <v>.610.110100040116.</v>
      </c>
    </row>
    <row r="71" spans="16:140" x14ac:dyDescent="0.25">
      <c r="AM71" s="5"/>
      <c r="AO71" s="22" t="s">
        <v>495</v>
      </c>
      <c r="AP71" s="28"/>
      <c r="AQ71" t="s">
        <v>1043</v>
      </c>
      <c r="AR71" s="13"/>
      <c r="AS71" s="20" t="s">
        <v>494</v>
      </c>
      <c r="AT71" s="20"/>
      <c r="BB71" s="17" t="s">
        <v>483</v>
      </c>
      <c r="BC71" s="13"/>
      <c r="BO71" s="5" t="s">
        <v>496</v>
      </c>
      <c r="BS71" s="86" t="s">
        <v>2780</v>
      </c>
      <c r="BT71" s="87" t="str">
        <f>VLOOKUP(BS71,'[1]Sheet2 (2)'!$A$2:$C$2126,3,FALSE)</f>
        <v>40110.604.000.5997.470.000000000000.17</v>
      </c>
      <c r="BU71" s="86" t="s">
        <v>2781</v>
      </c>
      <c r="BV71" s="87" t="str">
        <f>VLOOKUP(BU71,'[1]Sheet2 (2)'!$A$2:$C$2126,3,FALSE)</f>
        <v>30110.613.000.5997.410.000000000000.17</v>
      </c>
      <c r="CA71" s="86" t="s">
        <v>2782</v>
      </c>
      <c r="CB71" s="87" t="str">
        <f>VLOOKUP(CA71,'[1]Sheet2 (2)'!$A$2:$C$2126,3,FALSE)</f>
        <v>31110.558.000.5997.310.000000000000.17</v>
      </c>
      <c r="CC71" s="86" t="s">
        <v>2783</v>
      </c>
      <c r="CD71" s="87" t="str">
        <f>VLOOKUP(CC71,'[1]Sheet2 (2)'!$A$2:$C$2126,3,FALSE)</f>
        <v>20110.613.241.5997.410.000000000000.17</v>
      </c>
      <c r="CE71" s="86" t="s">
        <v>2784</v>
      </c>
      <c r="CF71" s="87" t="str">
        <f>VLOOKUP(CE71,'[1]Sheet2 (2)'!$A$2:$C$2126,3,FALSE)</f>
        <v>10110.784.000.5997.720.000000000000.17</v>
      </c>
      <c r="CG71" s="86" t="s">
        <v>2785</v>
      </c>
      <c r="CH71" s="87" t="str">
        <f>VLOOKUP(CG71,'[1]Sheet2 (2)'!$A$2:$C$2126,3,FALSE)</f>
        <v>81110.695.000.5997.630.000000000000.17</v>
      </c>
      <c r="CI71" s="86" t="s">
        <v>2786</v>
      </c>
      <c r="CJ71" s="87" t="str">
        <f>VLOOKUP(CI71,'[1]Sheet2 (2)'!$A$2:$C$2126,3,FALSE)</f>
        <v>84110.689.309.5997.620.000000000000.17</v>
      </c>
      <c r="CK71" s="86" t="s">
        <v>2787</v>
      </c>
      <c r="CL71" s="87" t="str">
        <f>VLOOKUP(CK71,'[1]Sheet2 (2)'!$A$2:$C$2126,3,FALSE)</f>
        <v>86110.781.000.5997.710.000000000000.17</v>
      </c>
      <c r="CM71" s="86" t="s">
        <v>2788</v>
      </c>
      <c r="CN71" s="87" t="str">
        <f>VLOOKUP(CM71,'[1]Sheet2 (2)'!$A$2:$C$2126,3,FALSE)</f>
        <v>83110.689.305.5997.620.000000000000.17</v>
      </c>
      <c r="CO71" s="86" t="s">
        <v>2789</v>
      </c>
      <c r="CP71" s="87" t="str">
        <f>VLOOKUP(CO71,'[1]Sheet2 (2)'!$A$2:$C$2126,3,FALSE)</f>
        <v>50110.388.142.5997.220.000000000000.17</v>
      </c>
      <c r="CQ71" s="86" t="s">
        <v>2790</v>
      </c>
      <c r="CR71" s="87" t="str">
        <f>VLOOKUP(CQ71,'[1]Sheet2 (2)'!$A$2:$C$2126,3,FALSE)</f>
        <v>60110.785.000.5997.630.000000000000.17</v>
      </c>
      <c r="CS71" s="86" t="s">
        <v>2791</v>
      </c>
      <c r="CT71" s="87" t="str">
        <f>VLOOKUP(CS71,'[1]Sheet2 (2)'!$A$2:$C$2126,3,FALSE)</f>
        <v>85110.686.000.5997.780.000000000000.17</v>
      </c>
      <c r="DB71" s="86" t="s">
        <v>1894</v>
      </c>
      <c r="DC71" s="87" t="str">
        <f>VLOOKUP(DB71,'[1]Sheet2 (2)'!$A$2:$C$2126,3,FALSE)</f>
        <v>11320.510.000.5997.610.110100040116.00</v>
      </c>
      <c r="DD71" s="87" t="s">
        <v>4911</v>
      </c>
      <c r="DE71" s="87" t="s">
        <v>4912</v>
      </c>
      <c r="DF71" s="84" t="s">
        <v>2706</v>
      </c>
      <c r="DG71" t="str">
        <f t="shared" si="4"/>
        <v>5997</v>
      </c>
      <c r="DH71" t="s">
        <v>1778</v>
      </c>
      <c r="DI71" t="str">
        <f t="shared" si="5"/>
        <v>320.510</v>
      </c>
      <c r="DJ71" t="str">
        <f t="shared" si="6"/>
        <v/>
      </c>
      <c r="DK71" s="86" t="s">
        <v>1894</v>
      </c>
      <c r="DL71" t="s">
        <v>4911</v>
      </c>
      <c r="DM71" t="s">
        <v>4912</v>
      </c>
      <c r="DN71" t="str">
        <f t="shared" si="7"/>
        <v>.610.110100040116.</v>
      </c>
    </row>
    <row r="72" spans="16:140" x14ac:dyDescent="0.25">
      <c r="AM72" s="5"/>
      <c r="AO72" s="22" t="s">
        <v>499</v>
      </c>
      <c r="AP72" s="28"/>
      <c r="AQ72" t="s">
        <v>1044</v>
      </c>
      <c r="AS72" s="20" t="s">
        <v>497</v>
      </c>
      <c r="AT72" s="20"/>
      <c r="BB72" s="17" t="s">
        <v>487</v>
      </c>
      <c r="BC72" s="13"/>
      <c r="BO72" s="5" t="s">
        <v>500</v>
      </c>
      <c r="BS72" s="86" t="s">
        <v>2792</v>
      </c>
      <c r="BT72" s="87" t="str">
        <f>VLOOKUP(BS72,'[1]Sheet2 (2)'!$A$2:$C$2126,3,FALSE)</f>
        <v>40110.604.000.5997.470.000000000000.17</v>
      </c>
      <c r="BU72" s="86" t="s">
        <v>2793</v>
      </c>
      <c r="BV72" s="87" t="str">
        <f>VLOOKUP(BU72,'[1]Sheet2 (2)'!$A$2:$C$2126,3,FALSE)</f>
        <v>30110.613.000.5997.410.000000000000.17</v>
      </c>
      <c r="CA72" s="86" t="s">
        <v>2794</v>
      </c>
      <c r="CB72" s="87" t="str">
        <f>VLOOKUP(CA72,'[1]Sheet2 (2)'!$A$2:$C$2126,3,FALSE)</f>
        <v>31110.558.000.5997.310.000000000000.17</v>
      </c>
      <c r="CC72" s="86" t="s">
        <v>2795</v>
      </c>
      <c r="CD72" s="87" t="str">
        <f>VLOOKUP(CC72,'[1]Sheet2 (2)'!$A$2:$C$2126,3,FALSE)</f>
        <v>20110.613.000.5997.410.000000000000.17</v>
      </c>
      <c r="CE72" s="86" t="s">
        <v>2796</v>
      </c>
      <c r="CF72" s="87" t="str">
        <f>VLOOKUP(CE72,'[1]Sheet2 (2)'!$A$2:$C$2126,3,FALSE)</f>
        <v>10110.784.000.5997.720.000000000000.17</v>
      </c>
      <c r="CG72" s="86" t="s">
        <v>2797</v>
      </c>
      <c r="CH72" s="87" t="str">
        <f>VLOOKUP(CG72,'[1]Sheet2 (2)'!$A$2:$C$2126,3,FALSE)</f>
        <v>81110.695.000.5997.630.000000000000.17</v>
      </c>
      <c r="CI72" s="86" t="s">
        <v>2798</v>
      </c>
      <c r="CJ72" s="87" t="str">
        <f>VLOOKUP(CI72,'[1]Sheet2 (2)'!$A$2:$C$2126,3,FALSE)</f>
        <v>84110.689.301.5997.620.000000000000.17</v>
      </c>
      <c r="CK72" s="86" t="s">
        <v>2799</v>
      </c>
      <c r="CL72" s="87" t="str">
        <f>VLOOKUP(CK72,'[1]Sheet2 (2)'!$A$2:$C$2126,3,FALSE)</f>
        <v>86110.784.000.5997.720.000000000000.17</v>
      </c>
      <c r="CM72" s="86" t="s">
        <v>2800</v>
      </c>
      <c r="CN72" s="87" t="str">
        <f>VLOOKUP(CM72,'[1]Sheet2 (2)'!$A$2:$C$2126,3,FALSE)</f>
        <v>83110.689.301.5997.620.000000000000.17</v>
      </c>
      <c r="CO72" s="86" t="s">
        <v>2801</v>
      </c>
      <c r="CP72" s="87" t="str">
        <f>VLOOKUP(CO72,'[1]Sheet2 (2)'!$A$2:$C$2126,3,FALSE)</f>
        <v>50110.388.000.5997.470.000000000000.17</v>
      </c>
      <c r="CQ72" s="86" t="s">
        <v>2802</v>
      </c>
      <c r="CR72" s="87" t="str">
        <f>VLOOKUP(CQ72,'[1]Sheet2 (2)'!$A$2:$C$2126,3,FALSE)</f>
        <v>60110.781.000.5997.710.000000000000.17</v>
      </c>
      <c r="CS72" s="86" t="s">
        <v>2803</v>
      </c>
      <c r="CT72" s="87" t="str">
        <f>VLOOKUP(CS72,'[1]Sheet2 (2)'!$A$2:$C$2126,3,FALSE)</f>
        <v>85110.700.000.5997.780.000000000000.17</v>
      </c>
      <c r="DB72" s="86" t="s">
        <v>1913</v>
      </c>
      <c r="DC72" s="87" t="str">
        <f>VLOOKUP(DB72,'[1]Sheet2 (2)'!$A$2:$C$2126,3,FALSE)</f>
        <v>11110.999.000.5996.000.000000000000.17</v>
      </c>
      <c r="DD72" s="87" t="s">
        <v>4913</v>
      </c>
      <c r="DE72" s="87" t="s">
        <v>4887</v>
      </c>
      <c r="DF72" s="84" t="s">
        <v>2719</v>
      </c>
      <c r="DG72" t="str">
        <f t="shared" si="4"/>
        <v>5996</v>
      </c>
      <c r="DH72" t="s">
        <v>2121</v>
      </c>
      <c r="DI72" t="str">
        <f t="shared" si="5"/>
        <v>110.999</v>
      </c>
      <c r="DJ72" t="str">
        <f t="shared" si="6"/>
        <v>N/A</v>
      </c>
      <c r="DK72" s="86" t="s">
        <v>1913</v>
      </c>
      <c r="DL72" t="s">
        <v>218</v>
      </c>
      <c r="DM72" t="s">
        <v>218</v>
      </c>
      <c r="DN72" t="str">
        <f t="shared" si="7"/>
        <v>N/A</v>
      </c>
    </row>
    <row r="73" spans="16:140" x14ac:dyDescent="0.25">
      <c r="AM73" s="5"/>
      <c r="AO73" s="22" t="s">
        <v>503</v>
      </c>
      <c r="AP73" s="28"/>
      <c r="AQ73" t="s">
        <v>1045</v>
      </c>
      <c r="AS73" s="20" t="s">
        <v>501</v>
      </c>
      <c r="AT73" s="20"/>
      <c r="BB73" s="17" t="s">
        <v>491</v>
      </c>
      <c r="BC73" s="13"/>
      <c r="BO73" s="5" t="s">
        <v>504</v>
      </c>
      <c r="BS73" s="86" t="s">
        <v>2804</v>
      </c>
      <c r="BT73" s="87" t="str">
        <f>VLOOKUP(BS73,'[1]Sheet2 (2)'!$A$2:$C$2126,3,FALSE)</f>
        <v>40110.999.000.5996.000.000000000000.17</v>
      </c>
      <c r="BU73" s="86" t="s">
        <v>2805</v>
      </c>
      <c r="BV73" s="87" t="str">
        <f>VLOOKUP(BU73,'[1]Sheet2 (2)'!$A$2:$C$2126,3,FALSE)</f>
        <v>30110.613.000.5997.410.000000000000.17</v>
      </c>
      <c r="CA73" s="86" t="s">
        <v>2806</v>
      </c>
      <c r="CB73" s="87" t="str">
        <f>VLOOKUP(CA73,'[1]Sheet2 (2)'!$A$2:$C$2126,3,FALSE)</f>
        <v>31110.558.000.5997.310.000000000000.17</v>
      </c>
      <c r="CC73" s="86" t="s">
        <v>2807</v>
      </c>
      <c r="CD73" s="87" t="str">
        <f>VLOOKUP(CC73,'[1]Sheet2 (2)'!$A$2:$C$2126,3,FALSE)</f>
        <v>20110.613.000.5997.410.000000000000.17</v>
      </c>
      <c r="CE73" s="86" t="s">
        <v>2808</v>
      </c>
      <c r="CF73" s="87" t="str">
        <f>VLOOKUP(CE73,'[1]Sheet2 (2)'!$A$2:$C$2126,3,FALSE)</f>
        <v>10110.785.000.5997.630.000000000000.17</v>
      </c>
      <c r="CG73" s="86" t="s">
        <v>2809</v>
      </c>
      <c r="CH73" s="87" t="str">
        <f>VLOOKUP(CG73,'[1]Sheet2 (2)'!$A$2:$C$2126,3,FALSE)</f>
        <v>81110.695.000.5997.630.000000000000.17</v>
      </c>
      <c r="CI73" s="86" t="s">
        <v>2810</v>
      </c>
      <c r="CJ73" s="87" t="str">
        <f>VLOOKUP(CI73,'[1]Sheet2 (2)'!$A$2:$C$2126,3,FALSE)</f>
        <v>84110.689.305.5997.620.000000000000.17</v>
      </c>
      <c r="CK73" s="86" t="s">
        <v>2811</v>
      </c>
      <c r="CL73" s="87" t="str">
        <f>VLOOKUP(CK73,'[1]Sheet2 (2)'!$A$2:$C$2126,3,FALSE)</f>
        <v>86110.782.000.5997.730.000000000000.17</v>
      </c>
      <c r="CM73" s="86" t="s">
        <v>2812</v>
      </c>
      <c r="CN73" s="87" t="str">
        <f>VLOOKUP(CM73,'[1]Sheet2 (2)'!$A$2:$C$2126,3,FALSE)</f>
        <v>83110.689.000.5997.620.000000000000.17</v>
      </c>
      <c r="CO73" s="86" t="s">
        <v>2813</v>
      </c>
      <c r="CP73" s="87" t="str">
        <f>VLOOKUP(CO73,'[1]Sheet2 (2)'!$A$2:$C$2126,3,FALSE)</f>
        <v>50110.186.000.5997.110.000000000000.17</v>
      </c>
      <c r="CQ73" s="86" t="s">
        <v>2814</v>
      </c>
      <c r="CR73" s="87" t="str">
        <f>VLOOKUP(CQ73,'[1]Sheet2 (2)'!$A$2:$C$2126,3,FALSE)</f>
        <v>60110.783.000.5997.760.000000000000.17</v>
      </c>
      <c r="CS73" s="86" t="s">
        <v>2815</v>
      </c>
      <c r="CT73" s="87" t="str">
        <f>VLOOKUP(CS73,'[1]Sheet2 (2)'!$A$2:$C$2126,3,FALSE)</f>
        <v>85110.391.294.5997.630.000000000000.17</v>
      </c>
      <c r="DB73" s="86" t="s">
        <v>1932</v>
      </c>
      <c r="DC73" s="87" t="str">
        <f>VLOOKUP(DB73,'[1]Sheet2 (2)'!$A$2:$C$2126,3,FALSE)</f>
        <v>11320.510.000.5997.610.110100040116.00</v>
      </c>
      <c r="DD73" s="87" t="s">
        <v>4911</v>
      </c>
      <c r="DE73" s="87" t="s">
        <v>4912</v>
      </c>
      <c r="DF73" s="84" t="s">
        <v>2706</v>
      </c>
      <c r="DG73" t="str">
        <f t="shared" si="4"/>
        <v>5997</v>
      </c>
      <c r="DH73" t="s">
        <v>1778</v>
      </c>
      <c r="DI73" t="str">
        <f t="shared" si="5"/>
        <v>320.510</v>
      </c>
      <c r="DJ73" t="str">
        <f t="shared" si="6"/>
        <v/>
      </c>
      <c r="DK73" s="86" t="s">
        <v>1932</v>
      </c>
      <c r="DL73" t="s">
        <v>4911</v>
      </c>
      <c r="DM73" t="s">
        <v>4912</v>
      </c>
      <c r="DN73" t="str">
        <f t="shared" si="7"/>
        <v>.610.110100040116.</v>
      </c>
    </row>
    <row r="74" spans="16:140" x14ac:dyDescent="0.25">
      <c r="AM74" s="5"/>
      <c r="AO74" s="23" t="s">
        <v>506</v>
      </c>
      <c r="AP74" s="28"/>
      <c r="AQ74" t="s">
        <v>1046</v>
      </c>
      <c r="AS74" s="20" t="s">
        <v>505</v>
      </c>
      <c r="AT74" s="20"/>
      <c r="BB74" s="17"/>
      <c r="BC74" s="13"/>
      <c r="BO74" s="5" t="s">
        <v>507</v>
      </c>
      <c r="BS74" s="86" t="s">
        <v>2816</v>
      </c>
      <c r="BT74" s="87" t="str">
        <f>VLOOKUP(BS74,'[1]Sheet2 (2)'!$A$2:$C$2126,3,FALSE)</f>
        <v>40110.999.000.5996.000.000000000000.17</v>
      </c>
      <c r="BU74" s="86" t="s">
        <v>2817</v>
      </c>
      <c r="BV74" s="87" t="str">
        <f>VLOOKUP(BU74,'[1]Sheet2 (2)'!$A$2:$C$2126,3,FALSE)</f>
        <v>30110.613.242.5997.410.000000000000.17</v>
      </c>
      <c r="CA74" s="86" t="s">
        <v>2818</v>
      </c>
      <c r="CB74" s="87" t="str">
        <f>VLOOKUP(CA74,'[1]Sheet2 (2)'!$A$2:$C$2126,3,FALSE)</f>
        <v>31110.558.000.5997.310.000000000000.17</v>
      </c>
      <c r="CC74" s="86" t="s">
        <v>2819</v>
      </c>
      <c r="CD74" s="87" t="str">
        <f>VLOOKUP(CC74,'[1]Sheet2 (2)'!$A$2:$C$2126,3,FALSE)</f>
        <v>20110.613.000.5997.410.000000000000.17</v>
      </c>
      <c r="CE74" s="86" t="s">
        <v>2820</v>
      </c>
      <c r="CF74" s="87" t="str">
        <f>VLOOKUP(CE74,'[1]Sheet2 (2)'!$A$2:$C$2126,3,FALSE)</f>
        <v>10110.697.000.5997.630.000000000000.17</v>
      </c>
      <c r="CG74" s="86" t="s">
        <v>2821</v>
      </c>
      <c r="CH74" s="87" t="str">
        <f>VLOOKUP(CG74,'[1]Sheet2 (2)'!$A$2:$C$2126,3,FALSE)</f>
        <v>81110.695.000.5997.630.000000000000.17</v>
      </c>
      <c r="CI74" s="86" t="s">
        <v>2822</v>
      </c>
      <c r="CJ74" s="87" t="str">
        <f>VLOOKUP(CI74,'[1]Sheet2 (2)'!$A$2:$C$2126,3,FALSE)</f>
        <v>84110.689.306.5997.620.000000000000.17</v>
      </c>
      <c r="CK74" s="86" t="s">
        <v>2823</v>
      </c>
      <c r="CL74" s="87" t="str">
        <f>VLOOKUP(CK74,'[1]Sheet2 (2)'!$A$2:$C$2126,3,FALSE)</f>
        <v>86110.783.000.5997.760.000000000000.17</v>
      </c>
      <c r="CM74" s="86" t="s">
        <v>2824</v>
      </c>
      <c r="CN74" s="87" t="str">
        <f>VLOOKUP(CM74,'[1]Sheet2 (2)'!$A$2:$C$2126,3,FALSE)</f>
        <v>83110.687.000.5997.630.000000000000.17</v>
      </c>
      <c r="CO74" s="86" t="s">
        <v>2825</v>
      </c>
      <c r="CP74" s="87" t="str">
        <f>VLOOKUP(CO74,'[1]Sheet2 (2)'!$A$2:$C$2126,3,FALSE)</f>
        <v>50110.001.000.5997.110.000000000000.17</v>
      </c>
      <c r="CQ74" s="86" t="s">
        <v>2826</v>
      </c>
      <c r="CR74" s="87" t="str">
        <f>VLOOKUP(CQ74,'[1]Sheet2 (2)'!$A$2:$C$2126,3,FALSE)</f>
        <v>60110.784.000.5997.720.000000000000.17</v>
      </c>
      <c r="CS74" s="86" t="s">
        <v>2827</v>
      </c>
      <c r="CT74" s="87" t="str">
        <f>VLOOKUP(CS74,'[1]Sheet2 (2)'!$A$2:$C$2126,3,FALSE)</f>
        <v>85110.695.000.5997.630.000000000000.17</v>
      </c>
      <c r="DB74" s="86" t="s">
        <v>1950</v>
      </c>
      <c r="DC74" s="87" t="str">
        <f>VLOOKUP(DB74,'[1]Sheet2 (2)'!$A$2:$C$2126,3,FALSE)</f>
        <v>10110.999.000.5996.000.000000000000.17</v>
      </c>
      <c r="DD74" s="87" t="s">
        <v>4896</v>
      </c>
      <c r="DE74" s="87" t="s">
        <v>4887</v>
      </c>
      <c r="DF74" s="84" t="s">
        <v>2719</v>
      </c>
      <c r="DG74" t="str">
        <f t="shared" si="4"/>
        <v>5996</v>
      </c>
      <c r="DH74" t="s">
        <v>2121</v>
      </c>
      <c r="DI74" t="str">
        <f t="shared" si="5"/>
        <v>110.999</v>
      </c>
      <c r="DJ74" t="str">
        <f t="shared" si="6"/>
        <v>N/A</v>
      </c>
      <c r="DK74" s="86" t="s">
        <v>1950</v>
      </c>
      <c r="DL74" t="s">
        <v>218</v>
      </c>
      <c r="DM74" t="s">
        <v>218</v>
      </c>
      <c r="DN74" t="str">
        <f t="shared" si="7"/>
        <v>N/A</v>
      </c>
    </row>
    <row r="75" spans="16:140" x14ac:dyDescent="0.25">
      <c r="AM75" s="5"/>
      <c r="AO75" s="23" t="s">
        <v>510</v>
      </c>
      <c r="AP75" s="28"/>
      <c r="AQ75" t="s">
        <v>1047</v>
      </c>
      <c r="AR75" s="13"/>
      <c r="AS75" s="20" t="s">
        <v>508</v>
      </c>
      <c r="AT75" s="20"/>
      <c r="BB75" s="17" t="s">
        <v>498</v>
      </c>
      <c r="BC75" s="13"/>
      <c r="BO75" s="5" t="s">
        <v>511</v>
      </c>
      <c r="BS75" s="86" t="s">
        <v>2828</v>
      </c>
      <c r="BT75" s="87" t="str">
        <f>VLOOKUP(BS75,'[1]Sheet2 (2)'!$A$2:$C$2126,3,FALSE)</f>
        <v>40110.602.000.5997.430.000000000000.17</v>
      </c>
      <c r="BU75" s="86" t="s">
        <v>2829</v>
      </c>
      <c r="BV75" s="87" t="str">
        <f>VLOOKUP(BU75,'[1]Sheet2 (2)'!$A$2:$C$2126,3,FALSE)</f>
        <v>30110.165.000.5997.110.000000000000.17</v>
      </c>
      <c r="CA75" s="86" t="s">
        <v>2830</v>
      </c>
      <c r="CB75" s="87" t="str">
        <f>VLOOKUP(CA75,'[1]Sheet2 (2)'!$A$2:$C$2126,3,FALSE)</f>
        <v>31110.558.000.5997.310.000000000000.17</v>
      </c>
      <c r="CC75" s="86" t="s">
        <v>2831</v>
      </c>
      <c r="CD75" s="87" t="str">
        <f>VLOOKUP(CC75,'[1]Sheet2 (2)'!$A$2:$C$2126,3,FALSE)</f>
        <v>20110.613.000.5997.410.000000000000.17</v>
      </c>
      <c r="CE75" s="86" t="s">
        <v>2832</v>
      </c>
      <c r="CF75" s="87" t="str">
        <f>VLOOKUP(CE75,'[1]Sheet2 (2)'!$A$2:$C$2126,3,FALSE)</f>
        <v>10110.697.000.5997.630.000000000000.17</v>
      </c>
      <c r="CG75" s="86" t="s">
        <v>2833</v>
      </c>
      <c r="CH75" s="87" t="str">
        <f>VLOOKUP(CG75,'[1]Sheet2 (2)'!$A$2:$C$2126,3,FALSE)</f>
        <v>81110.689.000.5997.620.000000000000.17</v>
      </c>
      <c r="CI75" s="86" t="s">
        <v>2834</v>
      </c>
      <c r="CJ75" s="87" t="str">
        <f>VLOOKUP(CI75,'[1]Sheet2 (2)'!$A$2:$C$2126,3,FALSE)</f>
        <v>84110.689.307.5997.620.000000000000.17</v>
      </c>
      <c r="CK75" s="86" t="s">
        <v>2835</v>
      </c>
      <c r="CL75" s="87" t="str">
        <f>VLOOKUP(CK75,'[1]Sheet2 (2)'!$A$2:$C$2126,3,FALSE)</f>
        <v>86110.785.000.5997.630.000000000000.17</v>
      </c>
      <c r="CM75" s="86" t="s">
        <v>2836</v>
      </c>
      <c r="CN75" s="87" t="str">
        <f>VLOOKUP(CM75,'[1]Sheet2 (2)'!$A$2:$C$2126,3,FALSE)</f>
        <v>83110.689.000.5997.620.000000000000.17</v>
      </c>
      <c r="CO75" s="86" t="s">
        <v>2837</v>
      </c>
      <c r="CP75" s="87" t="str">
        <f>VLOOKUP(CO75,'[1]Sheet2 (2)'!$A$2:$C$2126,3,FALSE)</f>
        <v>50110.017.000.5997.110.000000000000.17</v>
      </c>
      <c r="CQ75" s="86" t="s">
        <v>2838</v>
      </c>
      <c r="CR75" s="87" t="str">
        <f>VLOOKUP(CQ75,'[1]Sheet2 (2)'!$A$2:$C$2126,3,FALSE)</f>
        <v>60110.694.000.5997.610.000000000000.17</v>
      </c>
      <c r="CS75" s="86" t="s">
        <v>2839</v>
      </c>
      <c r="CT75" s="87" t="str">
        <f>VLOOKUP(CS75,'[1]Sheet2 (2)'!$A$2:$C$2126,3,FALSE)</f>
        <v>85110.695.000.5997.630.000000000000.17</v>
      </c>
      <c r="DB75" s="86" t="s">
        <v>1969</v>
      </c>
      <c r="DC75" s="87" t="str">
        <f>VLOOKUP(DB75,'[1]Sheet2 (2)'!$A$2:$C$2126,3,FALSE)</f>
        <v>10110.999.000.5996.000.000000000000.17</v>
      </c>
      <c r="DD75" s="87" t="s">
        <v>4896</v>
      </c>
      <c r="DE75" s="87" t="s">
        <v>4887</v>
      </c>
      <c r="DF75" s="84" t="s">
        <v>2719</v>
      </c>
      <c r="DG75" t="str">
        <f t="shared" si="4"/>
        <v>5996</v>
      </c>
      <c r="DH75" t="s">
        <v>2121</v>
      </c>
      <c r="DI75" t="str">
        <f t="shared" si="5"/>
        <v>110.999</v>
      </c>
      <c r="DJ75" t="str">
        <f t="shared" si="6"/>
        <v>N/A</v>
      </c>
      <c r="DK75" s="86" t="s">
        <v>1969</v>
      </c>
      <c r="DL75" t="s">
        <v>218</v>
      </c>
      <c r="DM75" t="s">
        <v>218</v>
      </c>
      <c r="DN75" t="str">
        <f t="shared" si="7"/>
        <v>N/A</v>
      </c>
    </row>
    <row r="76" spans="16:140" x14ac:dyDescent="0.25">
      <c r="AM76" s="5"/>
      <c r="AO76" s="22" t="s">
        <v>514</v>
      </c>
      <c r="AP76" s="28"/>
      <c r="AQ76" t="s">
        <v>1048</v>
      </c>
      <c r="AR76" s="13"/>
      <c r="AS76" s="20" t="s">
        <v>1726</v>
      </c>
      <c r="AT76" s="20"/>
      <c r="BB76" s="17" t="s">
        <v>502</v>
      </c>
      <c r="BC76" s="13"/>
      <c r="BO76" s="5" t="s">
        <v>515</v>
      </c>
      <c r="BS76" s="86" t="s">
        <v>2840</v>
      </c>
      <c r="BT76" s="87" t="str">
        <f>VLOOKUP(BS76,'[1]Sheet2 (2)'!$A$2:$C$2126,3,FALSE)</f>
        <v>40110.602.202.5997.430.000000000000.17</v>
      </c>
      <c r="BU76" s="86" t="s">
        <v>2841</v>
      </c>
      <c r="BV76" s="87" t="str">
        <f>VLOOKUP(BU76,'[1]Sheet2 (2)'!$A$2:$C$2126,3,FALSE)</f>
        <v>30110.165.000.5997.110.000000000000.17</v>
      </c>
      <c r="CA76" s="86" t="s">
        <v>2842</v>
      </c>
      <c r="CB76" s="87" t="str">
        <f>VLOOKUP(CA76,'[1]Sheet2 (2)'!$A$2:$C$2126,3,FALSE)</f>
        <v>31110.558.000.5997.310.000000000000.17</v>
      </c>
      <c r="CC76" s="86" t="s">
        <v>2843</v>
      </c>
      <c r="CD76" s="87" t="str">
        <f>VLOOKUP(CC76,'[1]Sheet2 (2)'!$A$2:$C$2126,3,FALSE)</f>
        <v>20110.613.000.5997.410.000000000000.17</v>
      </c>
      <c r="CE76" s="86" t="s">
        <v>2844</v>
      </c>
      <c r="CF76" s="87" t="str">
        <f>VLOOKUP(CE76,'[1]Sheet2 (2)'!$A$2:$C$2126,3,FALSE)</f>
        <v>12110.574.000.5997.330.000000000000.17</v>
      </c>
      <c r="CG76" s="86" t="s">
        <v>2845</v>
      </c>
      <c r="CH76" s="87" t="str">
        <f>VLOOKUP(CG76,'[1]Sheet2 (2)'!$A$2:$C$2126,3,FALSE)</f>
        <v>81110.687.000.5997.630.000000000000.17</v>
      </c>
      <c r="CI76" s="86" t="s">
        <v>2846</v>
      </c>
      <c r="CJ76" s="87" t="str">
        <f>VLOOKUP(CI76,'[1]Sheet2 (2)'!$A$2:$C$2126,3,FALSE)</f>
        <v>84110.689.308.5997.620.000000000000.17</v>
      </c>
      <c r="CK76" s="86" t="s">
        <v>2847</v>
      </c>
      <c r="CL76" s="87" t="str">
        <f>VLOOKUP(CK76,'[1]Sheet2 (2)'!$A$2:$C$2126,3,FALSE)</f>
        <v>86110.695.000.5997.630.000000000000.17</v>
      </c>
      <c r="CM76" s="86" t="s">
        <v>2848</v>
      </c>
      <c r="CN76" s="87" t="str">
        <f>VLOOKUP(CM76,'[1]Sheet2 (2)'!$A$2:$C$2126,3,FALSE)</f>
        <v>83110.687.000.5997.630.000000000000.17</v>
      </c>
      <c r="CO76" s="86" t="s">
        <v>2849</v>
      </c>
      <c r="CP76" s="87" t="str">
        <f>VLOOKUP(CO76,'[1]Sheet2 (2)'!$A$2:$C$2126,3,FALSE)</f>
        <v>50110.021.000.5997.110.000000000000.17</v>
      </c>
      <c r="CQ76" s="86" t="s">
        <v>2850</v>
      </c>
      <c r="CR76" s="87" t="str">
        <f>VLOOKUP(CQ76,'[1]Sheet2 (2)'!$A$2:$C$2126,3,FALSE)</f>
        <v>60110.686.000.5997.780.000000000000.17</v>
      </c>
      <c r="CS76" s="86" t="s">
        <v>2851</v>
      </c>
      <c r="CT76" s="87" t="str">
        <f>VLOOKUP(CS76,'[1]Sheet2 (2)'!$A$2:$C$2126,3,FALSE)</f>
        <v>85110.695.000.5997.630.000000000000.17</v>
      </c>
      <c r="DB76" s="86" t="s">
        <v>1987</v>
      </c>
      <c r="DC76" s="87" t="str">
        <f>VLOOKUP(DB76,'[1]Sheet2 (2)'!$A$2:$C$2126,3,FALSE)</f>
        <v>10110.999.000.5996.000.000000000000.17</v>
      </c>
      <c r="DD76" s="87" t="s">
        <v>4896</v>
      </c>
      <c r="DE76" s="87" t="s">
        <v>4887</v>
      </c>
      <c r="DF76" s="84" t="s">
        <v>2719</v>
      </c>
      <c r="DG76" t="str">
        <f t="shared" si="4"/>
        <v>5996</v>
      </c>
      <c r="DH76" t="s">
        <v>2121</v>
      </c>
      <c r="DI76" t="str">
        <f t="shared" si="5"/>
        <v>110.999</v>
      </c>
      <c r="DJ76" t="str">
        <f t="shared" si="6"/>
        <v>N/A</v>
      </c>
      <c r="DK76" s="86" t="s">
        <v>1987</v>
      </c>
      <c r="DL76" t="s">
        <v>218</v>
      </c>
      <c r="DM76" t="s">
        <v>218</v>
      </c>
      <c r="DN76" t="str">
        <f t="shared" si="7"/>
        <v>N/A</v>
      </c>
    </row>
    <row r="77" spans="16:140" x14ac:dyDescent="0.25">
      <c r="AM77" s="5"/>
      <c r="AO77" s="22" t="s">
        <v>517</v>
      </c>
      <c r="AP77" s="28"/>
      <c r="AQ77" t="s">
        <v>1049</v>
      </c>
      <c r="AR77" s="13"/>
      <c r="AS77" s="20" t="s">
        <v>512</v>
      </c>
      <c r="AT77" s="20"/>
      <c r="BB77" s="17"/>
      <c r="BC77" s="13"/>
      <c r="BO77" s="5" t="s">
        <v>518</v>
      </c>
      <c r="BS77" s="86" t="s">
        <v>2852</v>
      </c>
      <c r="BT77" s="87" t="str">
        <f>VLOOKUP(BS77,'[1]Sheet2 (2)'!$A$2:$C$2126,3,FALSE)</f>
        <v>40110.388.000.5997.220.000000000000.17</v>
      </c>
      <c r="BU77" s="86" t="s">
        <v>2853</v>
      </c>
      <c r="BV77" s="87" t="str">
        <f>VLOOKUP(BU77,'[1]Sheet2 (2)'!$A$2:$C$2126,3,FALSE)</f>
        <v>30110.355.000.5997.110.000000000000.17</v>
      </c>
      <c r="CA77" s="86" t="s">
        <v>2854</v>
      </c>
      <c r="CB77" s="87" t="str">
        <f>VLOOKUP(CA77,'[1]Sheet2 (2)'!$A$2:$C$2126,3,FALSE)</f>
        <v>31110.558.000.5997.310.000000000000.17</v>
      </c>
      <c r="CC77" s="86" t="s">
        <v>2855</v>
      </c>
      <c r="CD77" s="87" t="str">
        <f>VLOOKUP(CC77,'[1]Sheet2 (2)'!$A$2:$C$2126,3,FALSE)</f>
        <v>20110.613.000.5997.410.000000000000.17</v>
      </c>
      <c r="CE77" s="86" t="s">
        <v>2856</v>
      </c>
      <c r="CF77" s="87" t="str">
        <f>VLOOKUP(CE77,'[1]Sheet2 (2)'!$A$2:$C$2126,3,FALSE)</f>
        <v>10110.697.292.5997.630.000000000000.17</v>
      </c>
      <c r="CG77" s="86" t="s">
        <v>2857</v>
      </c>
      <c r="CH77" s="87" t="str">
        <f>VLOOKUP(CG77,'[1]Sheet2 (2)'!$A$2:$C$2126,3,FALSE)</f>
        <v>81110.689.306.5997.620.000000000000.17</v>
      </c>
      <c r="CI77" s="86" t="s">
        <v>2858</v>
      </c>
      <c r="CJ77" s="87" t="str">
        <f>VLOOKUP(CI77,'[1]Sheet2 (2)'!$A$2:$C$2126,3,FALSE)</f>
        <v>84110.689.316.5997.630.000000000000.17</v>
      </c>
      <c r="CK77" s="86" t="s">
        <v>2859</v>
      </c>
      <c r="CL77" s="87" t="str">
        <f>VLOOKUP(CK77,'[1]Sheet2 (2)'!$A$2:$C$2126,3,FALSE)</f>
        <v>86110.695.000.5997.630.000000000000.17</v>
      </c>
      <c r="CM77" s="86" t="s">
        <v>2860</v>
      </c>
      <c r="CN77" s="87" t="str">
        <f>VLOOKUP(CM77,'[1]Sheet2 (2)'!$A$2:$C$2126,3,FALSE)</f>
        <v>83110.391.291.5997.630.000000000000.17</v>
      </c>
      <c r="CO77" s="86" t="s">
        <v>2861</v>
      </c>
      <c r="CP77" s="87" t="str">
        <f>VLOOKUP(CO77,'[1]Sheet2 (2)'!$A$2:$C$2126,3,FALSE)</f>
        <v>50110.263.000.5997.110.000000000000.17</v>
      </c>
      <c r="CQ77" s="86" t="s">
        <v>2862</v>
      </c>
      <c r="CR77" s="87" t="str">
        <f>VLOOKUP(CQ77,'[1]Sheet2 (2)'!$A$2:$C$2126,3,FALSE)</f>
        <v>60110.687.000.5997.630.000000000000.17</v>
      </c>
      <c r="CS77" s="86" t="s">
        <v>2863</v>
      </c>
      <c r="CT77" s="87" t="str">
        <f>VLOOKUP(CS77,'[1]Sheet2 (2)'!$A$2:$C$2126,3,FALSE)</f>
        <v>85110.695.000.5997.630.000000000000.17</v>
      </c>
      <c r="DB77" s="86" t="s">
        <v>2005</v>
      </c>
      <c r="DC77" s="87" t="str">
        <f>VLOOKUP(DB77,'[1]Sheet2 (2)'!$A$2:$C$2126,3,FALSE)</f>
        <v>10110.999.000.5996.000.000000000000.17</v>
      </c>
      <c r="DD77" s="87" t="s">
        <v>4896</v>
      </c>
      <c r="DE77" s="87" t="s">
        <v>4887</v>
      </c>
      <c r="DF77" s="84" t="s">
        <v>2719</v>
      </c>
      <c r="DG77" t="str">
        <f t="shared" si="4"/>
        <v>5996</v>
      </c>
      <c r="DH77" t="s">
        <v>2121</v>
      </c>
      <c r="DI77" t="str">
        <f t="shared" si="5"/>
        <v>110.999</v>
      </c>
      <c r="DJ77" t="str">
        <f t="shared" si="6"/>
        <v>N/A</v>
      </c>
      <c r="DK77" s="86" t="s">
        <v>2005</v>
      </c>
      <c r="DL77" t="s">
        <v>218</v>
      </c>
      <c r="DM77" t="s">
        <v>218</v>
      </c>
      <c r="DN77" t="str">
        <f t="shared" si="7"/>
        <v>N/A</v>
      </c>
    </row>
    <row r="78" spans="16:140" x14ac:dyDescent="0.25">
      <c r="AM78" s="5"/>
      <c r="AO78" s="22" t="s">
        <v>521</v>
      </c>
      <c r="AP78" s="28"/>
      <c r="AQ78" t="s">
        <v>1050</v>
      </c>
      <c r="AR78" s="13"/>
      <c r="AS78" s="20" t="s">
        <v>516</v>
      </c>
      <c r="AT78" s="20"/>
      <c r="BB78" s="17" t="s">
        <v>509</v>
      </c>
      <c r="BC78" s="13"/>
      <c r="BO78" s="5" t="s">
        <v>522</v>
      </c>
      <c r="BS78" s="86" t="s">
        <v>2864</v>
      </c>
      <c r="BT78" s="87" t="str">
        <f>VLOOKUP(BS78,'[1]Sheet2 (2)'!$A$2:$C$2126,3,FALSE)</f>
        <v>40110.999.000.5996.000.000000000000.17</v>
      </c>
      <c r="BU78" s="86" t="s">
        <v>2865</v>
      </c>
      <c r="BV78" s="87" t="str">
        <f>VLOOKUP(BU78,'[1]Sheet2 (2)'!$A$2:$C$2126,3,FALSE)</f>
        <v>30110.373.000.5997.470.000000000000.17</v>
      </c>
      <c r="CA78" s="86" t="s">
        <v>2866</v>
      </c>
      <c r="CB78" s="87" t="str">
        <f>VLOOKUP(CA78,'[1]Sheet2 (2)'!$A$2:$C$2126,3,FALSE)</f>
        <v>31110.558.000.5997.310.000000000000.17</v>
      </c>
      <c r="CC78" s="86" t="s">
        <v>2867</v>
      </c>
      <c r="CD78" s="87" t="str">
        <f>VLOOKUP(CC78,'[1]Sheet2 (2)'!$A$2:$C$2126,3,FALSE)</f>
        <v>20110.613.000.5997.410.000000000000.17</v>
      </c>
      <c r="CE78" s="86" t="s">
        <v>2868</v>
      </c>
      <c r="CF78" s="87" t="str">
        <f>VLOOKUP(CE78,'[1]Sheet2 (2)'!$A$2:$C$2126,3,FALSE)</f>
        <v>12110.684.000.5997.610.000000000000.17</v>
      </c>
      <c r="CG78" s="86" t="s">
        <v>2869</v>
      </c>
      <c r="CH78" s="87" t="str">
        <f>VLOOKUP(CG78,'[1]Sheet2 (2)'!$A$2:$C$2126,3,FALSE)</f>
        <v>81110.689.308.5997.620.000000000000.17</v>
      </c>
      <c r="CI78" s="86" t="s">
        <v>2870</v>
      </c>
      <c r="CJ78" s="87" t="str">
        <f>VLOOKUP(CI78,'[1]Sheet2 (2)'!$A$2:$C$2126,3,FALSE)</f>
        <v>84110.695.000.5997.630.000000000000.17</v>
      </c>
      <c r="CK78" s="86" t="s">
        <v>2871</v>
      </c>
      <c r="CL78" s="87" t="str">
        <f>VLOOKUP(CK78,'[1]Sheet2 (2)'!$A$2:$C$2126,3,FALSE)</f>
        <v>86110.695.000.5997.630.000000000000.17</v>
      </c>
      <c r="CM78" s="86" t="s">
        <v>2872</v>
      </c>
      <c r="CN78" s="87" t="str">
        <f>VLOOKUP(CM78,'[1]Sheet2 (2)'!$A$2:$C$2126,3,FALSE)</f>
        <v>83110.576.000.5997.460.000000000000.17</v>
      </c>
      <c r="CO78" s="86" t="s">
        <v>2873</v>
      </c>
      <c r="CP78" s="87" t="str">
        <f>VLOOKUP(CO78,'[1]Sheet2 (2)'!$A$2:$C$2126,3,FALSE)</f>
        <v>50110.219.000.5997.110.000000000000.17</v>
      </c>
      <c r="CQ78" s="86" t="s">
        <v>2874</v>
      </c>
      <c r="CR78" s="87" t="str">
        <f>VLOOKUP(CQ78,'[1]Sheet2 (2)'!$A$2:$C$2126,3,FALSE)</f>
        <v>60110.576.000.5997.630.000000000000.17</v>
      </c>
      <c r="CS78" s="86" t="s">
        <v>2875</v>
      </c>
      <c r="CT78" s="87" t="str">
        <f>VLOOKUP(CS78,'[1]Sheet2 (2)'!$A$2:$C$2126,3,FALSE)</f>
        <v>85110.695.000.5997.630.000000000000.17</v>
      </c>
      <c r="DB78" s="86" t="s">
        <v>2023</v>
      </c>
      <c r="DC78" s="87" t="str">
        <f>VLOOKUP(DB78,'[1]Sheet2 (2)'!$A$2:$C$2126,3,FALSE)</f>
        <v>10110.999.000.5996.000.000000000000.17</v>
      </c>
      <c r="DD78" s="87" t="s">
        <v>4896</v>
      </c>
      <c r="DE78" s="87" t="s">
        <v>4887</v>
      </c>
      <c r="DF78" s="84" t="s">
        <v>2719</v>
      </c>
      <c r="DG78" t="str">
        <f t="shared" si="4"/>
        <v>5996</v>
      </c>
      <c r="DH78" t="s">
        <v>2121</v>
      </c>
      <c r="DI78" t="str">
        <f t="shared" si="5"/>
        <v>110.999</v>
      </c>
      <c r="DJ78" t="str">
        <f t="shared" si="6"/>
        <v>N/A</v>
      </c>
      <c r="DK78" s="86" t="s">
        <v>2023</v>
      </c>
      <c r="DL78" t="s">
        <v>218</v>
      </c>
      <c r="DM78" t="s">
        <v>218</v>
      </c>
      <c r="DN78" t="str">
        <f t="shared" si="7"/>
        <v>N/A</v>
      </c>
    </row>
    <row r="79" spans="16:140" x14ac:dyDescent="0.25">
      <c r="AM79" s="5"/>
      <c r="AO79" s="22" t="s">
        <v>525</v>
      </c>
      <c r="AQ79" t="s">
        <v>1051</v>
      </c>
      <c r="AR79" s="13"/>
      <c r="AS79" s="20" t="s">
        <v>519</v>
      </c>
      <c r="AT79" s="20"/>
      <c r="BB79" s="17" t="s">
        <v>513</v>
      </c>
      <c r="BC79" s="13"/>
      <c r="BO79" s="5" t="s">
        <v>526</v>
      </c>
      <c r="BS79" s="86" t="s">
        <v>2876</v>
      </c>
      <c r="BT79" s="87" t="str">
        <f>VLOOKUP(BS79,'[1]Sheet2 (2)'!$A$2:$C$2126,3,FALSE)</f>
        <v>40110.999.000.5996.000.000000000000.17</v>
      </c>
      <c r="BU79" s="86" t="s">
        <v>2877</v>
      </c>
      <c r="BV79" s="87" t="str">
        <f>VLOOKUP(BU79,'[1]Sheet2 (2)'!$A$2:$C$2126,3,FALSE)</f>
        <v>30110.223.000.5997.110.000000000000.17</v>
      </c>
      <c r="CA79" s="86" t="s">
        <v>2878</v>
      </c>
      <c r="CB79" s="87" t="str">
        <f>VLOOKUP(CA79,'[1]Sheet2 (2)'!$A$2:$C$2126,3,FALSE)</f>
        <v>31110.558.000.5997.310.000000000000.17</v>
      </c>
      <c r="CC79" s="86" t="s">
        <v>2879</v>
      </c>
      <c r="CD79" s="87" t="str">
        <f>VLOOKUP(CC79,'[1]Sheet2 (2)'!$A$2:$C$2126,3,FALSE)</f>
        <v>20110.613.000.5997.410.000000000000.17</v>
      </c>
      <c r="CE79" s="86" t="s">
        <v>2880</v>
      </c>
      <c r="CF79" s="87" t="str">
        <f>VLOOKUP(CE79,'[1]Sheet2 (2)'!$A$2:$C$2126,3,FALSE)</f>
        <v>10110.699.000.5997.630.000000000000.17</v>
      </c>
      <c r="CG79" s="86" t="s">
        <v>2881</v>
      </c>
      <c r="CH79" s="87" t="str">
        <f>VLOOKUP(CG79,'[1]Sheet2 (2)'!$A$2:$C$2126,3,FALSE)</f>
        <v>81110.689.302.5997.620.000000000000.17</v>
      </c>
      <c r="CI79" s="86" t="s">
        <v>2882</v>
      </c>
      <c r="CJ79" s="87" t="str">
        <f>VLOOKUP(CI79,'[1]Sheet2 (2)'!$A$2:$C$2126,3,FALSE)</f>
        <v>84110.695.000.5997.630.000000000000.17</v>
      </c>
      <c r="CK79" s="86" t="s">
        <v>2883</v>
      </c>
      <c r="CL79" s="87" t="str">
        <f>VLOOKUP(CK79,'[1]Sheet2 (2)'!$A$2:$C$2126,3,FALSE)</f>
        <v>86110.695.000.5997.630.000000000000.17</v>
      </c>
      <c r="CM79" s="86" t="s">
        <v>2884</v>
      </c>
      <c r="CN79" s="87" t="str">
        <f>VLOOKUP(CM79,'[1]Sheet2 (2)'!$A$2:$C$2126,3,FALSE)</f>
        <v>83110.700.000.5997.780.000000000000.17</v>
      </c>
      <c r="CO79" s="86" t="s">
        <v>2885</v>
      </c>
      <c r="CP79" s="87" t="str">
        <f>VLOOKUP(CO79,'[1]Sheet2 (2)'!$A$2:$C$2126,3,FALSE)</f>
        <v>50110.223.000.5997.110.000000000000.17</v>
      </c>
      <c r="CQ79" s="86" t="s">
        <v>2886</v>
      </c>
      <c r="CR79" s="87" t="str">
        <f>VLOOKUP(CQ79,'[1]Sheet2 (2)'!$A$2:$C$2126,3,FALSE)</f>
        <v>60110.700.000.5997.780.000000000000.17</v>
      </c>
      <c r="CS79" s="86" t="s">
        <v>2887</v>
      </c>
      <c r="CT79" s="87" t="str">
        <f>VLOOKUP(CS79,'[1]Sheet2 (2)'!$A$2:$C$2126,3,FALSE)</f>
        <v>85110.391.291.5997.630.000000000000.17</v>
      </c>
      <c r="DB79" s="86" t="s">
        <v>2039</v>
      </c>
      <c r="DC79" s="87" t="str">
        <f>VLOOKUP(DB79,'[1]Sheet2 (2)'!$A$2:$C$2126,3,FALSE)</f>
        <v>10110.999.000.5996.000.000000000000.17</v>
      </c>
      <c r="DD79" s="87" t="s">
        <v>4896</v>
      </c>
      <c r="DE79" s="87" t="s">
        <v>4887</v>
      </c>
      <c r="DF79" s="84" t="s">
        <v>2719</v>
      </c>
      <c r="DG79" t="str">
        <f t="shared" si="4"/>
        <v>5996</v>
      </c>
      <c r="DH79" t="s">
        <v>2121</v>
      </c>
      <c r="DI79" t="str">
        <f t="shared" si="5"/>
        <v>110.999</v>
      </c>
      <c r="DJ79" t="str">
        <f t="shared" si="6"/>
        <v>N/A</v>
      </c>
      <c r="DK79" s="86" t="s">
        <v>2039</v>
      </c>
      <c r="DL79" t="s">
        <v>218</v>
      </c>
      <c r="DM79" t="s">
        <v>218</v>
      </c>
      <c r="DN79" t="str">
        <f t="shared" si="7"/>
        <v>N/A</v>
      </c>
    </row>
    <row r="80" spans="16:140" x14ac:dyDescent="0.25">
      <c r="AM80" s="5"/>
      <c r="AO80" s="22" t="s">
        <v>528</v>
      </c>
      <c r="AQ80" t="s">
        <v>1052</v>
      </c>
      <c r="AR80" s="13"/>
      <c r="AS80" s="20" t="s">
        <v>523</v>
      </c>
      <c r="AT80" s="20"/>
      <c r="BB80" s="17"/>
      <c r="BC80" s="13"/>
      <c r="BO80" s="5" t="s">
        <v>529</v>
      </c>
      <c r="BS80" s="86" t="s">
        <v>2888</v>
      </c>
      <c r="BT80" s="87" t="str">
        <f>VLOOKUP(BS80,'[1]Sheet2 (2)'!$A$2:$C$2126,3,FALSE)</f>
        <v>40110.999.000.5996.000.000000000000.17</v>
      </c>
      <c r="BU80" s="86" t="s">
        <v>2889</v>
      </c>
      <c r="BV80" s="87" t="str">
        <f>VLOOKUP(BU80,'[1]Sheet2 (2)'!$A$2:$C$2126,3,FALSE)</f>
        <v>30110.248.000.5997.110.000000000000.17</v>
      </c>
      <c r="CA80" s="86" t="s">
        <v>2890</v>
      </c>
      <c r="CB80" s="87" t="str">
        <f>VLOOKUP(CA80,'[1]Sheet2 (2)'!$A$2:$C$2126,3,FALSE)</f>
        <v>31110.558.000.5997.310.000000000000.17</v>
      </c>
      <c r="CC80" s="86" t="s">
        <v>2891</v>
      </c>
      <c r="CD80" s="87" t="str">
        <f>VLOOKUP(CC80,'[1]Sheet2 (2)'!$A$2:$C$2126,3,FALSE)</f>
        <v>20110.613.000.5997.410.000000000000.17</v>
      </c>
      <c r="CE80" s="86" t="s">
        <v>2892</v>
      </c>
      <c r="CF80" s="87" t="str">
        <f>VLOOKUP(CE80,'[1]Sheet2 (2)'!$A$2:$C$2126,3,FALSE)</f>
        <v>10110.692.000.5997.710.000000000000.17</v>
      </c>
      <c r="CG80" s="86" t="s">
        <v>2893</v>
      </c>
      <c r="CH80" s="87" t="str">
        <f>VLOOKUP(CG80,'[1]Sheet2 (2)'!$A$2:$C$2126,3,FALSE)</f>
        <v>81110.391.316.5997.630.000000000000.17</v>
      </c>
      <c r="CI80" s="86" t="s">
        <v>2894</v>
      </c>
      <c r="CJ80" s="87" t="str">
        <f>VLOOKUP(CI80,'[1]Sheet2 (2)'!$A$2:$C$2126,3,FALSE)</f>
        <v>84110.695.000.5997.630.000000000000.17</v>
      </c>
      <c r="CK80" s="86" t="s">
        <v>2895</v>
      </c>
      <c r="CL80" s="87" t="str">
        <f>VLOOKUP(CK80,'[1]Sheet2 (2)'!$A$2:$C$2126,3,FALSE)</f>
        <v>86110.695.000.5997.630.000000000000.17</v>
      </c>
      <c r="CM80" s="86" t="s">
        <v>2896</v>
      </c>
      <c r="CN80" s="87" t="str">
        <f>VLOOKUP(CM80,'[1]Sheet2 (2)'!$A$2:$C$2126,3,FALSE)</f>
        <v>83110.686.000.5997.780.000000000000.17</v>
      </c>
      <c r="CO80" s="86" t="s">
        <v>2897</v>
      </c>
      <c r="CP80" s="87" t="str">
        <f>VLOOKUP(CO80,'[1]Sheet2 (2)'!$A$2:$C$2126,3,FALSE)</f>
        <v>50110.248.000.5997.110.000000000000.17</v>
      </c>
      <c r="CQ80" s="86" t="s">
        <v>2898</v>
      </c>
      <c r="CR80" s="87" t="str">
        <f>VLOOKUP(CQ80,'[1]Sheet2 (2)'!$A$2:$C$2126,3,FALSE)</f>
        <v>60110.391.292.5997.630.000000000000.17</v>
      </c>
      <c r="CS80" s="86" t="s">
        <v>2899</v>
      </c>
      <c r="CT80" s="87" t="str">
        <f>VLOOKUP(CS80,'[1]Sheet2 (2)'!$A$2:$C$2126,3,FALSE)</f>
        <v>85110.781.000.5997.710.000000000000.17</v>
      </c>
      <c r="DB80" s="86" t="s">
        <v>2399</v>
      </c>
      <c r="DC80" s="87" t="str">
        <f>VLOOKUP(DB80,'[1]Sheet2 (2)'!$A$2:$C$2126,3,FALSE)</f>
        <v>12110.501.353.5997.630.000000000000.17</v>
      </c>
      <c r="DD80" s="87" t="s">
        <v>4914</v>
      </c>
      <c r="DE80" s="87" t="s">
        <v>4892</v>
      </c>
      <c r="DF80" s="84" t="s">
        <v>2900</v>
      </c>
      <c r="DG80" t="str">
        <f t="shared" si="4"/>
        <v>5997</v>
      </c>
      <c r="DH80" t="s">
        <v>1778</v>
      </c>
      <c r="DI80" t="str">
        <f t="shared" si="5"/>
        <v>110.501</v>
      </c>
      <c r="DJ80" t="str">
        <f t="shared" si="6"/>
        <v/>
      </c>
      <c r="DK80" s="86" t="s">
        <v>2399</v>
      </c>
      <c r="DL80" t="s">
        <v>4914</v>
      </c>
      <c r="DM80" t="s">
        <v>4892</v>
      </c>
      <c r="DN80" t="str">
        <f t="shared" si="7"/>
        <v>.630.000000000000.</v>
      </c>
    </row>
    <row r="81" spans="36:118" x14ac:dyDescent="0.25">
      <c r="AM81" s="5"/>
      <c r="AO81" s="22" t="s">
        <v>532</v>
      </c>
      <c r="AQ81" t="s">
        <v>1053</v>
      </c>
      <c r="AR81" s="13"/>
      <c r="AS81" s="20" t="s">
        <v>527</v>
      </c>
      <c r="AT81" s="20"/>
      <c r="BB81" s="17" t="s">
        <v>520</v>
      </c>
      <c r="BC81" s="13"/>
      <c r="BO81" s="5" t="s">
        <v>533</v>
      </c>
      <c r="BS81" s="86" t="s">
        <v>2901</v>
      </c>
      <c r="BT81" s="87" t="str">
        <f>VLOOKUP(BS81,'[1]Sheet2 (2)'!$A$2:$C$2126,3,FALSE)</f>
        <v>40110.999.000.5996.000.000000000000.17</v>
      </c>
      <c r="BU81" s="86" t="s">
        <v>2902</v>
      </c>
      <c r="BV81" s="87" t="str">
        <f>VLOOKUP(BU81,'[1]Sheet2 (2)'!$A$2:$C$2126,3,FALSE)</f>
        <v>30110.219.000.5997.110.000000000000.17</v>
      </c>
      <c r="CA81" s="86" t="s">
        <v>2903</v>
      </c>
      <c r="CB81" s="87" t="str">
        <f>VLOOKUP(CA81,'[1]Sheet2 (2)'!$A$2:$C$2126,3,FALSE)</f>
        <v>31110.558.000.5997.310.000000000000.17</v>
      </c>
      <c r="CC81" s="86" t="s">
        <v>2904</v>
      </c>
      <c r="CD81" s="87" t="str">
        <f>VLOOKUP(CC81,'[1]Sheet2 (2)'!$A$2:$C$2126,3,FALSE)</f>
        <v>20110.613.000.5997.410.000000000000.17</v>
      </c>
      <c r="CE81" s="86" t="s">
        <v>2905</v>
      </c>
      <c r="CF81" s="87" t="str">
        <f>VLOOKUP(CE81,'[1]Sheet2 (2)'!$A$2:$C$2126,3,FALSE)</f>
        <v>10110.692.000.5997.710.000000000000.17</v>
      </c>
      <c r="CG81" s="86" t="s">
        <v>2906</v>
      </c>
      <c r="CH81" s="87" t="str">
        <f>VLOOKUP(CG81,'[1]Sheet2 (2)'!$A$2:$C$2126,3,FALSE)</f>
        <v>81110.391.316.5997.630.000000000000.17</v>
      </c>
      <c r="CI81" s="86" t="s">
        <v>2907</v>
      </c>
      <c r="CJ81" s="87" t="str">
        <f>VLOOKUP(CI81,'[1]Sheet2 (2)'!$A$2:$C$2126,3,FALSE)</f>
        <v>84110.695.000.5997.630.000000000000.17</v>
      </c>
      <c r="CK81" s="86" t="s">
        <v>2908</v>
      </c>
      <c r="CL81" s="87" t="str">
        <f>VLOOKUP(CK81,'[1]Sheet2 (2)'!$A$2:$C$2126,3,FALSE)</f>
        <v>86110.695.000.5997.630.000000000000.17</v>
      </c>
      <c r="CM81" s="86" t="s">
        <v>2909</v>
      </c>
      <c r="CN81" s="87" t="str">
        <f>VLOOKUP(CM81,'[1]Sheet2 (2)'!$A$2:$C$2126,3,FALSE)</f>
        <v>83110.391.000.5997.610.000000000000.17</v>
      </c>
      <c r="CO81" s="86" t="s">
        <v>2910</v>
      </c>
      <c r="CP81" s="87" t="str">
        <f>VLOOKUP(CO81,'[1]Sheet2 (2)'!$A$2:$C$2126,3,FALSE)</f>
        <v>50110.157.000.5997.110.000000000000.17</v>
      </c>
      <c r="CQ81" s="86" t="s">
        <v>2911</v>
      </c>
      <c r="CR81" s="87" t="str">
        <f>VLOOKUP(CQ81,'[1]Sheet2 (2)'!$A$2:$C$2126,3,FALSE)</f>
        <v>60110.695.000.5997.630.000000000000.17</v>
      </c>
      <c r="CS81" s="86" t="s">
        <v>2912</v>
      </c>
      <c r="CT81" s="87" t="str">
        <f>VLOOKUP(CS81,'[1]Sheet2 (2)'!$A$2:$C$2126,3,FALSE)</f>
        <v>85110.782.000.5997.730.000000000000.17</v>
      </c>
      <c r="DB81" s="86" t="s">
        <v>2413</v>
      </c>
      <c r="DC81" s="87" t="str">
        <f>VLOOKUP(DB81,'[1]Sheet2 (2)'!$A$2:$C$2126,3,FALSE)</f>
        <v>12110.698.000.5997.650.000000000000.17</v>
      </c>
      <c r="DD81" s="87" t="s">
        <v>4915</v>
      </c>
      <c r="DE81" s="87" t="s">
        <v>4916</v>
      </c>
      <c r="DF81" s="84" t="s">
        <v>2913</v>
      </c>
      <c r="DG81" t="str">
        <f t="shared" si="4"/>
        <v>5997</v>
      </c>
      <c r="DH81" t="s">
        <v>1778</v>
      </c>
      <c r="DI81" t="str">
        <f t="shared" si="5"/>
        <v>110.698</v>
      </c>
      <c r="DJ81" t="str">
        <f t="shared" si="6"/>
        <v/>
      </c>
      <c r="DK81" s="86" t="s">
        <v>2413</v>
      </c>
      <c r="DL81" t="s">
        <v>4915</v>
      </c>
      <c r="DM81" t="s">
        <v>4916</v>
      </c>
      <c r="DN81" t="str">
        <f t="shared" si="7"/>
        <v>.650.000000000000.</v>
      </c>
    </row>
    <row r="82" spans="36:118" x14ac:dyDescent="0.25">
      <c r="AM82" s="5"/>
      <c r="AO82" s="19" t="s">
        <v>536</v>
      </c>
      <c r="AQ82" t="s">
        <v>1054</v>
      </c>
      <c r="AR82" s="13"/>
      <c r="AS82" s="20" t="s">
        <v>530</v>
      </c>
      <c r="AT82" s="20"/>
      <c r="BB82" s="17" t="s">
        <v>524</v>
      </c>
      <c r="BC82" s="13"/>
      <c r="BO82" s="5" t="s">
        <v>537</v>
      </c>
      <c r="BS82" s="86" t="s">
        <v>2914</v>
      </c>
      <c r="BT82" s="87" t="str">
        <f>VLOOKUP(BS82,'[1]Sheet2 (2)'!$A$2:$C$2126,3,FALSE)</f>
        <v>40110.999.000.5996.000.000000000000.17</v>
      </c>
      <c r="BU82" s="86" t="s">
        <v>2915</v>
      </c>
      <c r="BV82" s="87" t="str">
        <f>VLOOKUP(BU82,'[1]Sheet2 (2)'!$A$2:$C$2126,3,FALSE)</f>
        <v>30110.001.000.5997.110.000000000000.17</v>
      </c>
      <c r="CA82" s="86" t="s">
        <v>2916</v>
      </c>
      <c r="CB82" s="87" t="str">
        <f>VLOOKUP(CA82,'[1]Sheet2 (2)'!$A$2:$C$2126,3,FALSE)</f>
        <v>31110.558.000.5997.310.000000000000.17</v>
      </c>
      <c r="CC82" s="86" t="s">
        <v>2917</v>
      </c>
      <c r="CD82" s="87" t="str">
        <f>VLOOKUP(CC82,'[1]Sheet2 (2)'!$A$2:$C$2126,3,FALSE)</f>
        <v>20110.613.000.5997.410.000000000000.17</v>
      </c>
      <c r="CE82" s="86" t="s">
        <v>2918</v>
      </c>
      <c r="CF82" s="87" t="str">
        <f>VLOOKUP(CE82,'[1]Sheet2 (2)'!$A$2:$C$2126,3,FALSE)</f>
        <v>10110.692.371.5997.710.000000000000.17</v>
      </c>
      <c r="CG82" s="86" t="s">
        <v>2919</v>
      </c>
      <c r="CH82" s="87" t="str">
        <f>VLOOKUP(CG82,'[1]Sheet2 (2)'!$A$2:$C$2126,3,FALSE)</f>
        <v>81110.689.303.5997.620.000000000000.17</v>
      </c>
      <c r="CI82" s="86" t="s">
        <v>2920</v>
      </c>
      <c r="CJ82" s="87" t="str">
        <f>VLOOKUP(CI82,'[1]Sheet2 (2)'!$A$2:$C$2126,3,FALSE)</f>
        <v>84110.695.000.5997.630.000000000000.17</v>
      </c>
      <c r="CK82" s="86" t="s">
        <v>2921</v>
      </c>
      <c r="CL82" s="87" t="str">
        <f>VLOOKUP(CK82,'[1]Sheet2 (2)'!$A$2:$C$2126,3,FALSE)</f>
        <v>86110.689.000.5997.620.000000000000.17</v>
      </c>
      <c r="CM82" s="86" t="s">
        <v>2922</v>
      </c>
      <c r="CN82" s="87" t="str">
        <f>VLOOKUP(CM82,'[1]Sheet2 (2)'!$A$2:$C$2126,3,FALSE)</f>
        <v>83110.782.000.5997.730.000000000000.17</v>
      </c>
      <c r="CO82" s="86" t="s">
        <v>2923</v>
      </c>
      <c r="CP82" s="87" t="str">
        <f>VLOOKUP(CO82,'[1]Sheet2 (2)'!$A$2:$C$2126,3,FALSE)</f>
        <v>50110.388.000.5997.470.000000000000.17</v>
      </c>
      <c r="CQ82" s="86" t="s">
        <v>2924</v>
      </c>
      <c r="CR82" s="87" t="str">
        <f>VLOOKUP(CQ82,'[1]Sheet2 (2)'!$A$2:$C$2126,3,FALSE)</f>
        <v>60110.695.000.5997.630.000000000000.17</v>
      </c>
      <c r="CS82" s="86" t="s">
        <v>2925</v>
      </c>
      <c r="CT82" s="87" t="str">
        <f>VLOOKUP(CS82,'[1]Sheet2 (2)'!$A$2:$C$2126,3,FALSE)</f>
        <v>85110.783.000.5997.760.000000000000.17</v>
      </c>
      <c r="DB82" s="86" t="s">
        <v>2427</v>
      </c>
      <c r="DC82" s="87" t="str">
        <f>VLOOKUP(DB82,'[1]Sheet2 (2)'!$A$2:$C$2126,3,FALSE)</f>
        <v>12110.698.000.5997.650.000000000000.17</v>
      </c>
      <c r="DD82" s="87" t="s">
        <v>4915</v>
      </c>
      <c r="DE82" s="87" t="s">
        <v>4916</v>
      </c>
      <c r="DF82" s="84" t="s">
        <v>2913</v>
      </c>
      <c r="DG82" t="str">
        <f t="shared" si="4"/>
        <v>5997</v>
      </c>
      <c r="DH82" t="s">
        <v>1778</v>
      </c>
      <c r="DI82" t="str">
        <f t="shared" si="5"/>
        <v>110.698</v>
      </c>
      <c r="DJ82" t="str">
        <f t="shared" si="6"/>
        <v/>
      </c>
      <c r="DK82" s="86" t="s">
        <v>2427</v>
      </c>
      <c r="DL82" t="s">
        <v>4915</v>
      </c>
      <c r="DM82" t="s">
        <v>4916</v>
      </c>
      <c r="DN82" t="str">
        <f t="shared" si="7"/>
        <v>.650.000000000000.</v>
      </c>
    </row>
    <row r="83" spans="36:118" x14ac:dyDescent="0.25">
      <c r="AM83" s="5"/>
      <c r="AO83" s="22" t="s">
        <v>539</v>
      </c>
      <c r="AQ83" t="s">
        <v>1055</v>
      </c>
      <c r="AR83" s="13"/>
      <c r="AS83" s="20" t="s">
        <v>534</v>
      </c>
      <c r="AT83" s="20"/>
      <c r="BB83" s="17"/>
      <c r="BC83" s="13"/>
      <c r="BO83" s="5" t="s">
        <v>540</v>
      </c>
      <c r="BS83" s="86" t="s">
        <v>2926</v>
      </c>
      <c r="BT83" s="87" t="str">
        <f>VLOOKUP(BS83,'[1]Sheet2 (2)'!$A$2:$C$2126,3,FALSE)</f>
        <v>40110.388.144.5997.220.000000000000.17</v>
      </c>
      <c r="BU83" s="86" t="s">
        <v>2927</v>
      </c>
      <c r="BV83" s="87" t="str">
        <f>VLOOKUP(BU83,'[1]Sheet2 (2)'!$A$2:$C$2126,3,FALSE)</f>
        <v>30110.012.000.5997.110.000000000000.17</v>
      </c>
      <c r="CA83" s="86" t="s">
        <v>2928</v>
      </c>
      <c r="CB83" s="87" t="str">
        <f>VLOOKUP(CA83,'[1]Sheet2 (2)'!$A$2:$C$2126,3,FALSE)</f>
        <v>31110.559.000.5997.310.000000000000.17</v>
      </c>
      <c r="CC83" s="86" t="s">
        <v>2929</v>
      </c>
      <c r="CD83" s="87" t="str">
        <f>VLOOKUP(CC83,'[1]Sheet2 (2)'!$A$2:$C$2126,3,FALSE)</f>
        <v>20110.613.000.5997.410.000000000000.17</v>
      </c>
      <c r="CE83" s="86" t="s">
        <v>2930</v>
      </c>
      <c r="CF83" s="87" t="str">
        <f>VLOOKUP(CE83,'[1]Sheet2 (2)'!$A$2:$C$2126,3,FALSE)</f>
        <v>10110.686.000.5997.780.000000000000.17</v>
      </c>
      <c r="CG83" s="86" t="s">
        <v>2931</v>
      </c>
      <c r="CH83" s="87" t="str">
        <f>VLOOKUP(CG83,'[1]Sheet2 (2)'!$A$2:$C$2126,3,FALSE)</f>
        <v>81110.689.303.5997.620.000000000000.17</v>
      </c>
      <c r="CI83" s="86" t="s">
        <v>2932</v>
      </c>
      <c r="CJ83" s="87" t="str">
        <f>VLOOKUP(CI83,'[1]Sheet2 (2)'!$A$2:$C$2126,3,FALSE)</f>
        <v>84110.695.000.5997.630.000000000000.17</v>
      </c>
      <c r="CK83" s="86" t="s">
        <v>2933</v>
      </c>
      <c r="CL83" s="87" t="str">
        <f>VLOOKUP(CK83,'[1]Sheet2 (2)'!$A$2:$C$2126,3,FALSE)</f>
        <v>86110.689.303.5997.620.000000000000.17</v>
      </c>
      <c r="CM83" s="86" t="s">
        <v>2934</v>
      </c>
      <c r="CN83" s="87" t="str">
        <f>VLOOKUP(CM83,'[1]Sheet2 (2)'!$A$2:$C$2126,3,FALSE)</f>
        <v>83110.784.000.5997.720.000000000000.17</v>
      </c>
      <c r="CO83" s="86" t="s">
        <v>2935</v>
      </c>
      <c r="CP83" s="87" t="str">
        <f>VLOOKUP(CO83,'[1]Sheet2 (2)'!$A$2:$C$2126,3,FALSE)</f>
        <v>50110.391.000.5997.610.000000000000.17</v>
      </c>
      <c r="CQ83" s="86" t="s">
        <v>2936</v>
      </c>
      <c r="CR83" s="87" t="str">
        <f>VLOOKUP(CQ83,'[1]Sheet2 (2)'!$A$2:$C$2126,3,FALSE)</f>
        <v>60110.695.000.5997.630.000000000000.17</v>
      </c>
      <c r="CS83" s="86" t="s">
        <v>2937</v>
      </c>
      <c r="CT83" s="87" t="str">
        <f>VLOOKUP(CS83,'[1]Sheet2 (2)'!$A$2:$C$2126,3,FALSE)</f>
        <v>85110.784.000.5997.720.000000000000.17</v>
      </c>
      <c r="DB83" s="86" t="s">
        <v>2441</v>
      </c>
      <c r="DC83" s="87" t="str">
        <f>VLOOKUP(DB83,'[1]Sheet2 (2)'!$A$2:$C$2126,3,FALSE)</f>
        <v>12110.698.000.5997.650.000000000000.17</v>
      </c>
      <c r="DD83" s="87" t="s">
        <v>4915</v>
      </c>
      <c r="DE83" s="87" t="s">
        <v>4916</v>
      </c>
      <c r="DF83" s="84" t="s">
        <v>2913</v>
      </c>
      <c r="DG83" t="str">
        <f t="shared" si="4"/>
        <v>5997</v>
      </c>
      <c r="DH83" t="s">
        <v>1778</v>
      </c>
      <c r="DI83" t="str">
        <f t="shared" si="5"/>
        <v>110.698</v>
      </c>
      <c r="DJ83" t="str">
        <f t="shared" si="6"/>
        <v/>
      </c>
      <c r="DK83" s="86" t="s">
        <v>2441</v>
      </c>
      <c r="DL83" t="s">
        <v>4915</v>
      </c>
      <c r="DM83" t="s">
        <v>4916</v>
      </c>
      <c r="DN83" t="str">
        <f t="shared" si="7"/>
        <v>.650.000000000000.</v>
      </c>
    </row>
    <row r="84" spans="36:118" x14ac:dyDescent="0.25">
      <c r="AM84" s="5"/>
      <c r="AN84" s="13"/>
      <c r="AO84" s="22" t="s">
        <v>542</v>
      </c>
      <c r="AP84" s="13"/>
      <c r="AQ84" t="s">
        <v>1056</v>
      </c>
      <c r="AR84" s="13"/>
      <c r="AS84" s="20" t="s">
        <v>538</v>
      </c>
      <c r="AT84" s="20"/>
      <c r="BB84" s="17" t="s">
        <v>531</v>
      </c>
      <c r="BC84" s="13"/>
      <c r="BO84" s="5" t="s">
        <v>543</v>
      </c>
      <c r="BS84" s="86" t="s">
        <v>2938</v>
      </c>
      <c r="BT84" s="87" t="str">
        <f>VLOOKUP(BS84,'[1]Sheet2 (2)'!$A$2:$C$2126,3,FALSE)</f>
        <v>40110.521.000.5997.220.000000000000.17</v>
      </c>
      <c r="BU84" s="86" t="s">
        <v>2939</v>
      </c>
      <c r="BV84" s="87" t="str">
        <f>VLOOKUP(BU84,'[1]Sheet2 (2)'!$A$2:$C$2126,3,FALSE)</f>
        <v>30110.263.000.5997.110.000000000000.17</v>
      </c>
      <c r="CA84" s="86" t="s">
        <v>2940</v>
      </c>
      <c r="CB84" s="87" t="str">
        <f>VLOOKUP(CA84,'[1]Sheet2 (2)'!$A$2:$C$2126,3,FALSE)</f>
        <v>31110.559.000.5997.310.000000000000.17</v>
      </c>
      <c r="CC84" s="86" t="s">
        <v>2941</v>
      </c>
      <c r="CD84" s="87" t="str">
        <f>VLOOKUP(CC84,'[1]Sheet2 (2)'!$A$2:$C$2126,3,FALSE)</f>
        <v>20110.613.000.5997.410.000000000000.17</v>
      </c>
      <c r="CE84" s="86" t="s">
        <v>2942</v>
      </c>
      <c r="CF84" s="87" t="str">
        <f>VLOOKUP(CE84,'[1]Sheet2 (2)'!$A$2:$C$2126,3,FALSE)</f>
        <v>12110.572.000.5997.310.000000000000.17</v>
      </c>
      <c r="CG84" s="86" t="s">
        <v>2943</v>
      </c>
      <c r="CH84" s="87" t="str">
        <f>VLOOKUP(CG84,'[1]Sheet2 (2)'!$A$2:$C$2126,3,FALSE)</f>
        <v>81110.689.307.5997.620.000000000000.17</v>
      </c>
      <c r="CI84" s="86" t="s">
        <v>2944</v>
      </c>
      <c r="CJ84" s="87" t="str">
        <f>VLOOKUP(CI84,'[1]Sheet2 (2)'!$A$2:$C$2126,3,FALSE)</f>
        <v>84110.391.000.5997.610.000000000000.17</v>
      </c>
      <c r="CK84" s="86" t="s">
        <v>2945</v>
      </c>
      <c r="CL84" s="87" t="str">
        <f>VLOOKUP(CK84,'[1]Sheet2 (2)'!$A$2:$C$2126,3,FALSE)</f>
        <v>86110.689.306.5997.620.000000000000.17</v>
      </c>
      <c r="CM84" s="86" t="s">
        <v>2946</v>
      </c>
      <c r="CN84" s="87" t="str">
        <f>VLOOKUP(CM84,'[1]Sheet2 (2)'!$A$2:$C$2126,3,FALSE)</f>
        <v>83110.781.000.5997.710.000000000000.17</v>
      </c>
      <c r="CO84" s="86" t="s">
        <v>2947</v>
      </c>
      <c r="CP84" s="87" t="str">
        <f>VLOOKUP(CO84,'[1]Sheet2 (2)'!$A$2:$C$2126,3,FALSE)</f>
        <v>50110.391.000.5997.610.000000000000.17</v>
      </c>
      <c r="CQ84" s="86" t="s">
        <v>2948</v>
      </c>
      <c r="CR84" s="87" t="str">
        <f>VLOOKUP(CQ84,'[1]Sheet2 (2)'!$A$2:$C$2126,3,FALSE)</f>
        <v>60110.695.000.5997.630.000000000000.17</v>
      </c>
      <c r="CS84" s="86" t="s">
        <v>2949</v>
      </c>
      <c r="CT84" s="87" t="str">
        <f>VLOOKUP(CS84,'[1]Sheet2 (2)'!$A$2:$C$2126,3,FALSE)</f>
        <v>85110.785.000.5997.630.000000000000.17</v>
      </c>
      <c r="DB84" s="86" t="s">
        <v>2455</v>
      </c>
      <c r="DC84" s="87" t="str">
        <f>VLOOKUP(DB84,'[1]Sheet2 (2)'!$A$2:$C$2126,3,FALSE)</f>
        <v>12110.698.000.5997.650.000000000000.17</v>
      </c>
      <c r="DD84" s="87" t="s">
        <v>4915</v>
      </c>
      <c r="DE84" s="87" t="s">
        <v>4916</v>
      </c>
      <c r="DF84" s="84" t="s">
        <v>2913</v>
      </c>
      <c r="DG84" t="str">
        <f t="shared" si="4"/>
        <v>5997</v>
      </c>
      <c r="DH84" t="s">
        <v>1778</v>
      </c>
      <c r="DI84" t="str">
        <f t="shared" si="5"/>
        <v>110.698</v>
      </c>
      <c r="DJ84" t="str">
        <f t="shared" si="6"/>
        <v/>
      </c>
      <c r="DK84" s="86" t="s">
        <v>2455</v>
      </c>
      <c r="DL84" t="s">
        <v>4915</v>
      </c>
      <c r="DM84" t="s">
        <v>4916</v>
      </c>
      <c r="DN84" t="str">
        <f t="shared" si="7"/>
        <v>.650.000000000000.</v>
      </c>
    </row>
    <row r="85" spans="36:118" x14ac:dyDescent="0.25">
      <c r="AM85" s="5"/>
      <c r="AN85" s="13"/>
      <c r="AO85" s="22" t="s">
        <v>544</v>
      </c>
      <c r="AP85" s="13"/>
      <c r="AQ85" t="s">
        <v>1057</v>
      </c>
      <c r="AR85" s="13"/>
      <c r="AS85" s="20" t="s">
        <v>541</v>
      </c>
      <c r="AT85" s="20"/>
      <c r="BB85" s="17" t="s">
        <v>535</v>
      </c>
      <c r="BC85" s="13"/>
      <c r="BO85" s="5" t="s">
        <v>545</v>
      </c>
      <c r="BS85" s="86" t="s">
        <v>2950</v>
      </c>
      <c r="BT85" s="87" t="str">
        <f>VLOOKUP(BS85,'[1]Sheet2 (2)'!$A$2:$C$2126,3,FALSE)</f>
        <v>40110.388.163.5997.430.000000000000.17</v>
      </c>
      <c r="BU85" s="86" t="s">
        <v>2951</v>
      </c>
      <c r="BV85" s="87" t="str">
        <f>VLOOKUP(BU85,'[1]Sheet2 (2)'!$A$2:$C$2126,3,FALSE)</f>
        <v>30110.008.000.5997.110.000000000000.17</v>
      </c>
      <c r="CA85" s="86" t="s">
        <v>2952</v>
      </c>
      <c r="CB85" s="87" t="str">
        <f>VLOOKUP(CA85,'[1]Sheet2 (2)'!$A$2:$C$2126,3,FALSE)</f>
        <v>31110.559.000.5997.310.000000000000.17</v>
      </c>
      <c r="CC85" s="86" t="s">
        <v>2953</v>
      </c>
      <c r="CD85" s="87" t="str">
        <f>VLOOKUP(CC85,'[1]Sheet2 (2)'!$A$2:$C$2126,3,FALSE)</f>
        <v>20110.613.000.5997.410.000000000000.17</v>
      </c>
      <c r="CE85" s="86" t="s">
        <v>2954</v>
      </c>
      <c r="CF85" s="87" t="str">
        <f>VLOOKUP(CE85,'[1]Sheet2 (2)'!$A$2:$C$2126,3,FALSE)</f>
        <v>12110.572.000.5997.310.000000000000.17</v>
      </c>
      <c r="CG85" s="86" t="s">
        <v>2955</v>
      </c>
      <c r="CH85" s="87" t="str">
        <f>VLOOKUP(CG85,'[1]Sheet2 (2)'!$A$2:$C$2126,3,FALSE)</f>
        <v>81110.689.301.5997.620.000000000000.17</v>
      </c>
      <c r="CI85" s="86" t="s">
        <v>2956</v>
      </c>
      <c r="CJ85" s="87" t="str">
        <f>VLOOKUP(CI85,'[1]Sheet2 (2)'!$A$2:$C$2126,3,FALSE)</f>
        <v>84110.391.000.5997.610.000000000000.17</v>
      </c>
      <c r="CK85" s="86" t="s">
        <v>2957</v>
      </c>
      <c r="CL85" s="87" t="str">
        <f>VLOOKUP(CK85,'[1]Sheet2 (2)'!$A$2:$C$2126,3,FALSE)</f>
        <v>86110.689.308.5997.620.000000000000.17</v>
      </c>
      <c r="CM85" s="86" t="s">
        <v>2958</v>
      </c>
      <c r="CN85" s="87" t="str">
        <f>VLOOKUP(CM85,'[1]Sheet2 (2)'!$A$2:$C$2126,3,FALSE)</f>
        <v>83110.783.000.5997.760.000000000000.17</v>
      </c>
      <c r="CO85" s="86" t="s">
        <v>2959</v>
      </c>
      <c r="CP85" s="87" t="str">
        <f>VLOOKUP(CO85,'[1]Sheet2 (2)'!$A$2:$C$2126,3,FALSE)</f>
        <v>50110.391.000.5997.610.000000000000.17</v>
      </c>
      <c r="CQ85" s="86" t="s">
        <v>2960</v>
      </c>
      <c r="CR85" s="87" t="str">
        <f>VLOOKUP(CQ85,'[1]Sheet2 (2)'!$A$2:$C$2126,3,FALSE)</f>
        <v>60110.695.000.5997.630.000000000000.17</v>
      </c>
      <c r="CS85" s="86" t="s">
        <v>2961</v>
      </c>
      <c r="CT85" s="87" t="str">
        <f>VLOOKUP(CS85,'[1]Sheet2 (2)'!$A$2:$C$2126,3,FALSE)</f>
        <v>85110.391.292.5997.630.000000000000.17</v>
      </c>
      <c r="DB85" s="86" t="s">
        <v>2469</v>
      </c>
      <c r="DC85" s="87" t="str">
        <f>VLOOKUP(DB85,'[1]Sheet2 (2)'!$A$2:$C$2126,3,FALSE)</f>
        <v>12110.698.000.5997.650.000000000000.17</v>
      </c>
      <c r="DD85" s="87" t="s">
        <v>4915</v>
      </c>
      <c r="DE85" s="87" t="s">
        <v>4916</v>
      </c>
      <c r="DF85" s="84" t="s">
        <v>2913</v>
      </c>
      <c r="DG85" t="str">
        <f t="shared" si="4"/>
        <v>5997</v>
      </c>
      <c r="DH85" t="s">
        <v>1778</v>
      </c>
      <c r="DI85" t="str">
        <f t="shared" si="5"/>
        <v>110.698</v>
      </c>
      <c r="DJ85" t="str">
        <f t="shared" si="6"/>
        <v/>
      </c>
      <c r="DK85" s="86" t="s">
        <v>2469</v>
      </c>
      <c r="DL85" t="s">
        <v>4915</v>
      </c>
      <c r="DM85" t="s">
        <v>4916</v>
      </c>
      <c r="DN85" t="str">
        <f t="shared" si="7"/>
        <v>.650.000000000000.</v>
      </c>
    </row>
    <row r="86" spans="36:118" x14ac:dyDescent="0.25">
      <c r="AM86" s="5"/>
      <c r="AN86" s="29"/>
      <c r="AO86" s="22" t="s">
        <v>546</v>
      </c>
      <c r="AP86" s="30"/>
      <c r="AQ86" t="s">
        <v>1058</v>
      </c>
      <c r="AR86" s="13"/>
      <c r="AS86" s="20" t="s">
        <v>541</v>
      </c>
      <c r="AT86" s="20"/>
      <c r="BB86" s="13"/>
      <c r="BC86" s="13"/>
      <c r="BO86" s="5" t="s">
        <v>547</v>
      </c>
      <c r="BS86" s="86" t="s">
        <v>2962</v>
      </c>
      <c r="BT86" s="87" t="str">
        <f>VLOOKUP(BS86,'[1]Sheet2 (2)'!$A$2:$C$2126,3,FALSE)</f>
        <v>40110.388.391.5997.811.000000000000.17</v>
      </c>
      <c r="BU86" s="86" t="s">
        <v>2963</v>
      </c>
      <c r="BV86" s="87" t="str">
        <f>VLOOKUP(BU86,'[1]Sheet2 (2)'!$A$2:$C$2126,3,FALSE)</f>
        <v>30110.008.000.5997.220.000000000000.17</v>
      </c>
      <c r="CA86" s="86" t="s">
        <v>2964</v>
      </c>
      <c r="CB86" s="87" t="str">
        <f>VLOOKUP(CA86,'[1]Sheet2 (2)'!$A$2:$C$2126,3,FALSE)</f>
        <v>31110.559.000.5997.310.000000000000.17</v>
      </c>
      <c r="CC86" s="86" t="s">
        <v>2965</v>
      </c>
      <c r="CD86" s="87" t="str">
        <f>VLOOKUP(CC86,'[1]Sheet2 (2)'!$A$2:$C$2126,3,FALSE)</f>
        <v>20110.613.000.5997.410.000000000000.17</v>
      </c>
      <c r="CE86" s="86" t="s">
        <v>2966</v>
      </c>
      <c r="CF86" s="87" t="str">
        <f>VLOOKUP(CE86,'[1]Sheet2 (2)'!$A$2:$C$2126,3,FALSE)</f>
        <v>12110.572.000.5997.310.000000000000.17</v>
      </c>
      <c r="CG86" s="86" t="s">
        <v>2967</v>
      </c>
      <c r="CH86" s="87" t="str">
        <f>VLOOKUP(CG86,'[1]Sheet2 (2)'!$A$2:$C$2126,3,FALSE)</f>
        <v>81110.689.305.5997.620.000000000000.17</v>
      </c>
      <c r="CI86" s="86" t="s">
        <v>2968</v>
      </c>
      <c r="CJ86" s="87" t="str">
        <f>VLOOKUP(CI86,'[1]Sheet2 (2)'!$A$2:$C$2126,3,FALSE)</f>
        <v>84110.689.317.5997.630.000000000000.17</v>
      </c>
      <c r="CK86" s="86" t="s">
        <v>2969</v>
      </c>
      <c r="CL86" s="87" t="str">
        <f>VLOOKUP(CK86,'[1]Sheet2 (2)'!$A$2:$C$2126,3,FALSE)</f>
        <v>86110.689.302.5997.620.000000000000.17</v>
      </c>
      <c r="CM86" s="86" t="s">
        <v>2970</v>
      </c>
      <c r="CN86" s="87" t="str">
        <f>VLOOKUP(CM86,'[1]Sheet2 (2)'!$A$2:$C$2126,3,FALSE)</f>
        <v>83110.785.000.5997.630.000000000000.17</v>
      </c>
      <c r="CO86" s="86" t="s">
        <v>2971</v>
      </c>
      <c r="CP86" s="87" t="str">
        <f>VLOOKUP(CO86,'[1]Sheet2 (2)'!$A$2:$C$2126,3,FALSE)</f>
        <v>50110.391.000.5997.610.000000000000.17</v>
      </c>
      <c r="CQ86" s="86" t="s">
        <v>2972</v>
      </c>
      <c r="CR86" s="87" t="str">
        <f>VLOOKUP(CQ86,'[1]Sheet2 (2)'!$A$2:$C$2126,3,FALSE)</f>
        <v>60110.695.000.5997.630.000000000000.17</v>
      </c>
      <c r="CS86" s="86" t="s">
        <v>2973</v>
      </c>
      <c r="CT86" s="87" t="str">
        <f>VLOOKUP(CS86,'[1]Sheet2 (2)'!$A$2:$C$2126,3,FALSE)</f>
        <v>85110.391.000.5997.610.000000000000.17</v>
      </c>
      <c r="DB86" s="86" t="s">
        <v>2483</v>
      </c>
      <c r="DC86" s="87" t="str">
        <f>VLOOKUP(DB86,'[1]Sheet2 (2)'!$A$2:$C$2126,3,FALSE)</f>
        <v>12110.698.000.5997.650.000000000000.17</v>
      </c>
      <c r="DD86" s="87" t="s">
        <v>4915</v>
      </c>
      <c r="DE86" s="87" t="s">
        <v>4916</v>
      </c>
      <c r="DF86" s="84" t="s">
        <v>2913</v>
      </c>
      <c r="DG86" t="str">
        <f t="shared" si="4"/>
        <v>5997</v>
      </c>
      <c r="DH86" t="s">
        <v>1778</v>
      </c>
      <c r="DI86" t="str">
        <f t="shared" si="5"/>
        <v>110.698</v>
      </c>
      <c r="DJ86" t="str">
        <f t="shared" si="6"/>
        <v/>
      </c>
      <c r="DK86" s="86" t="s">
        <v>2483</v>
      </c>
      <c r="DL86" t="s">
        <v>4915</v>
      </c>
      <c r="DM86" t="s">
        <v>4916</v>
      </c>
      <c r="DN86" t="str">
        <f t="shared" si="7"/>
        <v>.650.000000000000.</v>
      </c>
    </row>
    <row r="87" spans="36:118" ht="15.75" x14ac:dyDescent="0.25">
      <c r="AJ87" s="38"/>
      <c r="AM87" s="5"/>
      <c r="AN87" s="13"/>
      <c r="AO87" s="22" t="s">
        <v>548</v>
      </c>
      <c r="AP87" s="13"/>
      <c r="AQ87" t="s">
        <v>1059</v>
      </c>
      <c r="AR87" s="13"/>
      <c r="AT87" s="20"/>
      <c r="BB87" s="13"/>
      <c r="BC87" s="13"/>
      <c r="BO87" s="5" t="s">
        <v>549</v>
      </c>
      <c r="BS87" s="86" t="s">
        <v>2974</v>
      </c>
      <c r="BT87" s="87" t="str">
        <f>VLOOKUP(BS87,'[1]Sheet2 (2)'!$A$2:$C$2126,3,FALSE)</f>
        <v>40110.386.000.5997.470.000000000000.17</v>
      </c>
      <c r="BU87" s="86" t="s">
        <v>2975</v>
      </c>
      <c r="BV87" s="87" t="str">
        <f>VLOOKUP(BU87,'[1]Sheet2 (2)'!$A$2:$C$2126,3,FALSE)</f>
        <v>30110.008.000.5997.730.000000000000.17</v>
      </c>
      <c r="CA87" s="86" t="s">
        <v>2976</v>
      </c>
      <c r="CB87" s="87" t="str">
        <f>VLOOKUP(CA87,'[1]Sheet2 (2)'!$A$2:$C$2126,3,FALSE)</f>
        <v>31110.559.000.5997.310.000000000000.17</v>
      </c>
      <c r="CC87" s="86" t="s">
        <v>2977</v>
      </c>
      <c r="CD87" s="87" t="str">
        <f>VLOOKUP(CC87,'[1]Sheet2 (2)'!$A$2:$C$2126,3,FALSE)</f>
        <v>20110.613.000.5997.410.000000000000.17</v>
      </c>
      <c r="CE87" s="86" t="s">
        <v>2978</v>
      </c>
      <c r="CF87" s="87" t="str">
        <f>VLOOKUP(CE87,'[1]Sheet2 (2)'!$A$2:$C$2126,3,FALSE)</f>
        <v>12110.572.000.5997.310.000000000000.17</v>
      </c>
      <c r="CG87" s="86" t="s">
        <v>2979</v>
      </c>
      <c r="CH87" s="87" t="str">
        <f>VLOOKUP(CG87,'[1]Sheet2 (2)'!$A$2:$C$2126,3,FALSE)</f>
        <v>81110.390.000.5997.510.000000000000.17</v>
      </c>
      <c r="CI87" s="86" t="s">
        <v>2980</v>
      </c>
      <c r="CJ87" s="87" t="str">
        <f>VLOOKUP(CI87,'[1]Sheet2 (2)'!$A$2:$C$2126,3,FALSE)</f>
        <v>84110.391.335.5997.630.000000000000.17</v>
      </c>
      <c r="CK87" s="86" t="s">
        <v>2981</v>
      </c>
      <c r="CL87" s="87" t="str">
        <f>VLOOKUP(CK87,'[1]Sheet2 (2)'!$A$2:$C$2126,3,FALSE)</f>
        <v>86110.689.307.5997.620.000000000000.17</v>
      </c>
      <c r="CM87" s="86" t="s">
        <v>2982</v>
      </c>
      <c r="CN87" s="87" t="str">
        <f>VLOOKUP(CM87,'[1]Sheet2 (2)'!$A$2:$C$2126,3,FALSE)</f>
        <v>83110.390.000.5997.510.000000000000.17</v>
      </c>
      <c r="CO87" s="86" t="s">
        <v>2983</v>
      </c>
      <c r="CP87" s="87" t="str">
        <f>VLOOKUP(CO87,'[1]Sheet2 (2)'!$A$2:$C$2126,3,FALSE)</f>
        <v>50110.391.000.5997.610.000000000000.17</v>
      </c>
      <c r="CQ87" s="86" t="s">
        <v>2984</v>
      </c>
      <c r="CR87" s="87" t="str">
        <f>VLOOKUP(CQ87,'[1]Sheet2 (2)'!$A$2:$C$2126,3,FALSE)</f>
        <v>60110.695.000.5997.630.000000000000.17</v>
      </c>
      <c r="CS87" s="86" t="s">
        <v>2985</v>
      </c>
      <c r="CT87" s="87" t="str">
        <f>VLOOKUP(CS87,'[1]Sheet2 (2)'!$A$2:$C$2126,3,FALSE)</f>
        <v>85110.390.000.5997.510.000000000000.17</v>
      </c>
      <c r="DB87" s="86" t="s">
        <v>2498</v>
      </c>
      <c r="DC87" s="87" t="str">
        <f>VLOOKUP(DB87,'[1]Sheet2 (2)'!$A$2:$C$2126,3,FALSE)</f>
        <v>12110.698.000.5997.650.000000000000.17</v>
      </c>
      <c r="DD87" s="87" t="s">
        <v>4915</v>
      </c>
      <c r="DE87" s="87" t="s">
        <v>4916</v>
      </c>
      <c r="DF87" s="84" t="s">
        <v>2913</v>
      </c>
      <c r="DG87" t="str">
        <f t="shared" si="4"/>
        <v>5997</v>
      </c>
      <c r="DH87" t="s">
        <v>1778</v>
      </c>
      <c r="DI87" t="str">
        <f t="shared" si="5"/>
        <v>110.698</v>
      </c>
      <c r="DJ87" t="str">
        <f t="shared" si="6"/>
        <v/>
      </c>
      <c r="DK87" s="86" t="s">
        <v>2498</v>
      </c>
      <c r="DL87" t="s">
        <v>4915</v>
      </c>
      <c r="DM87" t="s">
        <v>4916</v>
      </c>
      <c r="DN87" t="str">
        <f t="shared" si="7"/>
        <v>.650.000000000000.</v>
      </c>
    </row>
    <row r="88" spans="36:118" ht="15.75" x14ac:dyDescent="0.25">
      <c r="AJ88" s="38"/>
      <c r="AM88" s="5"/>
      <c r="AO88" s="22" t="s">
        <v>550</v>
      </c>
      <c r="AQ88" t="s">
        <v>1060</v>
      </c>
      <c r="AR88" s="13"/>
      <c r="AT88" s="20"/>
      <c r="BB88" s="13"/>
      <c r="BC88" s="13"/>
      <c r="BO88" s="5" t="s">
        <v>551</v>
      </c>
      <c r="BS88" s="86" t="s">
        <v>2986</v>
      </c>
      <c r="BT88" s="87" t="str">
        <f>VLOOKUP(BS88,'[1]Sheet2 (2)'!$A$2:$C$2126,3,FALSE)</f>
        <v>40110.386.000.5997.470.000000000000.17</v>
      </c>
      <c r="BU88" s="86" t="s">
        <v>2987</v>
      </c>
      <c r="BV88" s="87" t="str">
        <f>VLOOKUP(BU88,'[1]Sheet2 (2)'!$A$2:$C$2126,3,FALSE)</f>
        <v>30110.061.000.5997.110.000000000000.17</v>
      </c>
      <c r="CA88" s="86" t="s">
        <v>2988</v>
      </c>
      <c r="CB88" s="87" t="str">
        <f>VLOOKUP(CA88,'[1]Sheet2 (2)'!$A$2:$C$2126,3,FALSE)</f>
        <v>31110.559.000.5997.310.000000000000.17</v>
      </c>
      <c r="CC88" s="86" t="s">
        <v>2989</v>
      </c>
      <c r="CD88" s="87" t="str">
        <f>VLOOKUP(CC88,'[1]Sheet2 (2)'!$A$2:$C$2126,3,FALSE)</f>
        <v>20110.613.000.5997.410.000000000000.17</v>
      </c>
      <c r="CE88" s="86" t="s">
        <v>2990</v>
      </c>
      <c r="CF88" s="87" t="str">
        <f>VLOOKUP(CE88,'[1]Sheet2 (2)'!$A$2:$C$2126,3,FALSE)</f>
        <v>12110.572.000.5997.310.000000000000.17</v>
      </c>
      <c r="CG88" s="86" t="s">
        <v>2991</v>
      </c>
      <c r="CH88" s="87" t="str">
        <f>VLOOKUP(CG88,'[1]Sheet2 (2)'!$A$2:$C$2126,3,FALSE)</f>
        <v>81110.633.000.5997.560.000000000000.17</v>
      </c>
      <c r="CI88" s="86" t="s">
        <v>2992</v>
      </c>
      <c r="CJ88" s="87" t="str">
        <f>VLOOKUP(CI88,'[1]Sheet2 (2)'!$A$2:$C$2126,3,FALSE)</f>
        <v>84110.391.000.5997.610.000000000000.17</v>
      </c>
      <c r="CK88" s="86" t="s">
        <v>2993</v>
      </c>
      <c r="CL88" s="87" t="str">
        <f>VLOOKUP(CK88,'[1]Sheet2 (2)'!$A$2:$C$2126,3,FALSE)</f>
        <v>86110.689.301.5997.620.000000000000.17</v>
      </c>
      <c r="CM88" s="86" t="s">
        <v>2994</v>
      </c>
      <c r="CN88" s="87" t="str">
        <f>VLOOKUP(CM88,'[1]Sheet2 (2)'!$A$2:$C$2126,3,FALSE)</f>
        <v>83110.390.000.5997.510.000000000000.17</v>
      </c>
      <c r="CO88" s="86" t="s">
        <v>2995</v>
      </c>
      <c r="CP88" s="87" t="str">
        <f>VLOOKUP(CO88,'[1]Sheet2 (2)'!$A$2:$C$2126,3,FALSE)</f>
        <v>50110.391.000.5997.610.000000000000.17</v>
      </c>
      <c r="CQ88" s="86" t="s">
        <v>2996</v>
      </c>
      <c r="CR88" s="87" t="str">
        <f>VLOOKUP(CQ88,'[1]Sheet2 (2)'!$A$2:$C$2126,3,FALSE)</f>
        <v>60110.695.000.5997.630.000000000000.17</v>
      </c>
      <c r="CS88" s="86" t="s">
        <v>2997</v>
      </c>
      <c r="CT88" s="87" t="str">
        <f>VLOOKUP(CS88,'[1]Sheet2 (2)'!$A$2:$C$2126,3,FALSE)</f>
        <v>85110.644.000.5997.510.000000000000.17</v>
      </c>
      <c r="DB88" s="86" t="s">
        <v>2513</v>
      </c>
      <c r="DC88" s="87" t="str">
        <f>VLOOKUP(DB88,'[1]Sheet2 (2)'!$A$2:$C$2126,3,FALSE)</f>
        <v>12110.501.336.5997.650.000000000000.17</v>
      </c>
      <c r="DD88" s="87" t="s">
        <v>4917</v>
      </c>
      <c r="DE88" s="87" t="s">
        <v>4916</v>
      </c>
      <c r="DF88" s="84" t="s">
        <v>2998</v>
      </c>
      <c r="DG88" t="str">
        <f t="shared" si="4"/>
        <v>5997</v>
      </c>
      <c r="DH88" t="s">
        <v>1778</v>
      </c>
      <c r="DI88" t="str">
        <f t="shared" si="5"/>
        <v>110.501</v>
      </c>
      <c r="DJ88" t="str">
        <f t="shared" si="6"/>
        <v/>
      </c>
      <c r="DK88" s="86" t="s">
        <v>2513</v>
      </c>
      <c r="DL88" t="s">
        <v>4917</v>
      </c>
      <c r="DM88" t="s">
        <v>4916</v>
      </c>
      <c r="DN88" t="str">
        <f t="shared" si="7"/>
        <v>.650.000000000000.</v>
      </c>
    </row>
    <row r="89" spans="36:118" ht="15.75" x14ac:dyDescent="0.25">
      <c r="AJ89" s="38"/>
      <c r="AM89" s="5"/>
      <c r="AO89" s="22" t="s">
        <v>552</v>
      </c>
      <c r="AQ89" t="s">
        <v>1061</v>
      </c>
      <c r="AR89" s="13"/>
      <c r="BB89" s="13"/>
      <c r="BC89" s="13"/>
      <c r="BO89" s="5" t="s">
        <v>553</v>
      </c>
      <c r="BS89" s="86" t="s">
        <v>2999</v>
      </c>
      <c r="BT89" s="87" t="str">
        <f>VLOOKUP(BS89,'[1]Sheet2 (2)'!$A$2:$C$2126,3,FALSE)</f>
        <v>40110.386.000.5997.470.000000000000.17</v>
      </c>
      <c r="BU89" s="86" t="s">
        <v>3000</v>
      </c>
      <c r="BV89" s="87" t="str">
        <f>VLOOKUP(BU89,'[1]Sheet2 (2)'!$A$2:$C$2126,3,FALSE)</f>
        <v>30110.017.000.5997.110.000000000000.17</v>
      </c>
      <c r="CA89" s="86" t="s">
        <v>3001</v>
      </c>
      <c r="CB89" s="87" t="str">
        <f>VLOOKUP(CA89,'[1]Sheet2 (2)'!$A$2:$C$2126,3,FALSE)</f>
        <v>31110.559.000.5997.310.000000000000.17</v>
      </c>
      <c r="CC89" s="86" t="s">
        <v>3002</v>
      </c>
      <c r="CD89" s="87" t="str">
        <f>VLOOKUP(CC89,'[1]Sheet2 (2)'!$A$2:$C$2126,3,FALSE)</f>
        <v>20110.351.000.5997.110.000000000000.17</v>
      </c>
      <c r="CE89" s="86" t="s">
        <v>3003</v>
      </c>
      <c r="CF89" s="87" t="str">
        <f>VLOOKUP(CE89,'[1]Sheet2 (2)'!$A$2:$C$2126,3,FALSE)</f>
        <v>12110.572.000.5997.310.000000000000.17</v>
      </c>
      <c r="CG89" s="86" t="s">
        <v>3004</v>
      </c>
      <c r="CH89" s="87" t="str">
        <f>VLOOKUP(CG89,'[1]Sheet2 (2)'!$A$2:$C$2126,3,FALSE)</f>
        <v>81110.634.000.5997.540.000000000000.17</v>
      </c>
      <c r="CI89" s="86" t="s">
        <v>3005</v>
      </c>
      <c r="CJ89" s="87" t="str">
        <f>VLOOKUP(CI89,'[1]Sheet2 (2)'!$A$2:$C$2126,3,FALSE)</f>
        <v>84110.391.291.5997.630.000000000000.17</v>
      </c>
      <c r="CK89" s="86" t="s">
        <v>3006</v>
      </c>
      <c r="CL89" s="87" t="str">
        <f>VLOOKUP(CK89,'[1]Sheet2 (2)'!$A$2:$C$2126,3,FALSE)</f>
        <v>86110.689.305.5997.620.000000000000.17</v>
      </c>
      <c r="CM89" s="86" t="s">
        <v>3007</v>
      </c>
      <c r="CN89" s="87" t="str">
        <f>VLOOKUP(CM89,'[1]Sheet2 (2)'!$A$2:$C$2126,3,FALSE)</f>
        <v>83110.390.000.5997.510.000000000000.17</v>
      </c>
      <c r="CO89" s="86" t="s">
        <v>3008</v>
      </c>
      <c r="CP89" s="87" t="str">
        <f>VLOOKUP(CO89,'[1]Sheet2 (2)'!$A$2:$C$2126,3,FALSE)</f>
        <v>50110.391.000.5997.610.000000000000.17</v>
      </c>
      <c r="CQ89" s="86" t="s">
        <v>3009</v>
      </c>
      <c r="CR89" s="87" t="str">
        <f>VLOOKUP(CQ89,'[1]Sheet2 (2)'!$A$2:$C$2126,3,FALSE)</f>
        <v>60110.689.000.5997.620.000000000000.17</v>
      </c>
      <c r="CS89" s="86" t="s">
        <v>3010</v>
      </c>
      <c r="CT89" s="87" t="str">
        <f>VLOOKUP(CS89,'[1]Sheet2 (2)'!$A$2:$C$2126,3,FALSE)</f>
        <v>85110.390.263.5997.510.000000000000.17</v>
      </c>
      <c r="DB89" s="86" t="s">
        <v>2527</v>
      </c>
      <c r="DC89" s="87" t="str">
        <f>VLOOKUP(DB89,'[1]Sheet2 (2)'!$A$2:$C$2126,3,FALSE)</f>
        <v>12110.501.401.5997.650.000000000000.17</v>
      </c>
      <c r="DD89" s="87" t="s">
        <v>4918</v>
      </c>
      <c r="DE89" s="87" t="s">
        <v>4916</v>
      </c>
      <c r="DF89" s="84" t="s">
        <v>3011</v>
      </c>
      <c r="DG89" t="str">
        <f t="shared" si="4"/>
        <v>5997</v>
      </c>
      <c r="DH89" t="s">
        <v>1778</v>
      </c>
      <c r="DI89" t="str">
        <f t="shared" si="5"/>
        <v>110.501</v>
      </c>
      <c r="DJ89" t="str">
        <f t="shared" si="6"/>
        <v/>
      </c>
      <c r="DK89" s="86" t="s">
        <v>2527</v>
      </c>
      <c r="DL89" t="s">
        <v>4918</v>
      </c>
      <c r="DM89" t="s">
        <v>4916</v>
      </c>
      <c r="DN89" t="str">
        <f t="shared" si="7"/>
        <v>.650.000000000000.</v>
      </c>
    </row>
    <row r="90" spans="36:118" ht="15.75" x14ac:dyDescent="0.25">
      <c r="AJ90" s="38"/>
      <c r="AM90" s="5"/>
      <c r="AO90" s="23" t="s">
        <v>554</v>
      </c>
      <c r="AQ90" t="s">
        <v>1062</v>
      </c>
      <c r="AR90" s="13"/>
      <c r="BB90" s="13"/>
      <c r="BC90" s="13"/>
      <c r="BO90" s="5" t="s">
        <v>555</v>
      </c>
      <c r="BS90" s="86" t="s">
        <v>3012</v>
      </c>
      <c r="BT90" s="87" t="str">
        <f>VLOOKUP(BS90,'[1]Sheet2 (2)'!$A$2:$C$2126,3,FALSE)</f>
        <v>40110.386.000.5997.470.000000000000.17</v>
      </c>
      <c r="BU90" s="86" t="s">
        <v>3013</v>
      </c>
      <c r="BV90" s="87" t="str">
        <f>VLOOKUP(BU90,'[1]Sheet2 (2)'!$A$2:$C$2126,3,FALSE)</f>
        <v>30110.017.000.5997.110.000000000000.17</v>
      </c>
      <c r="CA90" s="86" t="s">
        <v>3014</v>
      </c>
      <c r="CB90" s="87" t="str">
        <f>VLOOKUP(CA90,'[1]Sheet2 (2)'!$A$2:$C$2126,3,FALSE)</f>
        <v>31110.559.000.5997.310.000000000000.17</v>
      </c>
      <c r="CC90" s="86" t="s">
        <v>3015</v>
      </c>
      <c r="CD90" s="87" t="str">
        <f>VLOOKUP(CC90,'[1]Sheet2 (2)'!$A$2:$C$2126,3,FALSE)</f>
        <v>20110.352.000.5997.110.000000000000.17</v>
      </c>
      <c r="CE90" s="86" t="s">
        <v>3016</v>
      </c>
      <c r="CF90" s="87" t="str">
        <f>VLOOKUP(CE90,'[1]Sheet2 (2)'!$A$2:$C$2126,3,FALSE)</f>
        <v>12110.572.000.5997.310.000000000000.17</v>
      </c>
      <c r="CG90" s="86" t="s">
        <v>3017</v>
      </c>
      <c r="CH90" s="87" t="str">
        <f>VLOOKUP(CG90,'[1]Sheet2 (2)'!$A$2:$C$2126,3,FALSE)</f>
        <v>81110.637.000.5997.580.000000000000.17</v>
      </c>
      <c r="CI90" s="86" t="s">
        <v>3018</v>
      </c>
      <c r="CJ90" s="87" t="str">
        <f>VLOOKUP(CI90,'[1]Sheet2 (2)'!$A$2:$C$2126,3,FALSE)</f>
        <v>84110.786.000.5997.740.000000000000.17</v>
      </c>
      <c r="CK90" s="86" t="s">
        <v>3019</v>
      </c>
      <c r="CL90" s="87" t="str">
        <f>VLOOKUP(CK90,'[1]Sheet2 (2)'!$A$2:$C$2126,3,FALSE)</f>
        <v>86110.687.000.5997.630.000000000000.17</v>
      </c>
      <c r="CM90" s="86" t="s">
        <v>3020</v>
      </c>
      <c r="CN90" s="87" t="str">
        <f>VLOOKUP(CM90,'[1]Sheet2 (2)'!$A$2:$C$2126,3,FALSE)</f>
        <v>83110.390.000.5997.510.000000000000.17</v>
      </c>
      <c r="CO90" s="86" t="s">
        <v>3021</v>
      </c>
      <c r="CP90" s="87" t="str">
        <f>VLOOKUP(CO90,'[1]Sheet2 (2)'!$A$2:$C$2126,3,FALSE)</f>
        <v>50110.699.000.5997.630.000000000000.17</v>
      </c>
      <c r="CQ90" s="86" t="s">
        <v>3022</v>
      </c>
      <c r="CR90" s="87" t="str">
        <f>VLOOKUP(CQ90,'[1]Sheet2 (2)'!$A$2:$C$2126,3,FALSE)</f>
        <v>60110.689.317.5997.630.000000000000.17</v>
      </c>
      <c r="CS90" s="86" t="s">
        <v>3023</v>
      </c>
      <c r="CT90" s="87" t="str">
        <f>VLOOKUP(CS90,'[1]Sheet2 (2)'!$A$2:$C$2126,3,FALSE)</f>
        <v>85110.633.000.5997.560.000000000000.17</v>
      </c>
      <c r="DB90" s="86" t="s">
        <v>2541</v>
      </c>
      <c r="DC90" s="87" t="str">
        <f>VLOOKUP(DB90,'[1]Sheet2 (2)'!$A$2:$C$2126,3,FALSE)</f>
        <v>10110.999.000.5996.000.000000000000.17</v>
      </c>
      <c r="DD90" s="87" t="s">
        <v>4896</v>
      </c>
      <c r="DE90" s="87" t="s">
        <v>4887</v>
      </c>
      <c r="DF90" s="84" t="s">
        <v>2719</v>
      </c>
      <c r="DG90" t="str">
        <f t="shared" si="4"/>
        <v>5996</v>
      </c>
      <c r="DH90" t="s">
        <v>2121</v>
      </c>
      <c r="DI90" t="str">
        <f t="shared" si="5"/>
        <v>110.999</v>
      </c>
      <c r="DJ90" t="str">
        <f t="shared" si="6"/>
        <v>N/A</v>
      </c>
      <c r="DK90" s="86" t="s">
        <v>2541</v>
      </c>
      <c r="DL90" t="s">
        <v>218</v>
      </c>
      <c r="DM90" t="s">
        <v>218</v>
      </c>
      <c r="DN90" t="str">
        <f t="shared" si="7"/>
        <v>N/A</v>
      </c>
    </row>
    <row r="91" spans="36:118" ht="15.75" x14ac:dyDescent="0.25">
      <c r="AJ91" s="38"/>
      <c r="AM91" s="5"/>
      <c r="AO91" s="24" t="s">
        <v>556</v>
      </c>
      <c r="AQ91" t="s">
        <v>1063</v>
      </c>
      <c r="AR91" s="13"/>
      <c r="BB91" s="13"/>
      <c r="BC91" s="13"/>
      <c r="BO91" s="5" t="s">
        <v>557</v>
      </c>
      <c r="BS91" s="86" t="s">
        <v>3024</v>
      </c>
      <c r="BT91" s="87" t="str">
        <f>VLOOKUP(BS91,'[1]Sheet2 (2)'!$A$2:$C$2126,3,FALSE)</f>
        <v>40110.386.000.5997.470.000000000000.17</v>
      </c>
      <c r="BU91" s="86" t="s">
        <v>3025</v>
      </c>
      <c r="BV91" s="87" t="str">
        <f>VLOOKUP(BU91,'[1]Sheet2 (2)'!$A$2:$C$2126,3,FALSE)</f>
        <v>30110.021.000.5997.110.000000000000.17</v>
      </c>
      <c r="CA91" s="86" t="s">
        <v>3026</v>
      </c>
      <c r="CB91" s="87" t="str">
        <f>VLOOKUP(CA91,'[1]Sheet2 (2)'!$A$2:$C$2126,3,FALSE)</f>
        <v>31110.559.000.5997.310.000000000000.17</v>
      </c>
      <c r="CC91" s="86" t="s">
        <v>3027</v>
      </c>
      <c r="CD91" s="87" t="str">
        <f>VLOOKUP(CC91,'[1]Sheet2 (2)'!$A$2:$C$2126,3,FALSE)</f>
        <v>20110.292.000.5997.110.000000000000.17</v>
      </c>
      <c r="CE91" s="86" t="s">
        <v>3028</v>
      </c>
      <c r="CF91" s="87" t="str">
        <f>VLOOKUP(CE91,'[1]Sheet2 (2)'!$A$2:$C$2126,3,FALSE)</f>
        <v>10110.692.000.5997.310.000000000000.17</v>
      </c>
      <c r="CG91" s="86" t="s">
        <v>3029</v>
      </c>
      <c r="CH91" s="87" t="str">
        <f>VLOOKUP(CG91,'[1]Sheet2 (2)'!$A$2:$C$2126,3,FALSE)</f>
        <v>81110.638.000.5997.520.000000000000.17</v>
      </c>
      <c r="CI91" s="86" t="s">
        <v>3030</v>
      </c>
      <c r="CJ91" s="87" t="str">
        <f>VLOOKUP(CI91,'[1]Sheet2 (2)'!$A$2:$C$2126,3,FALSE)</f>
        <v>84110.786.000.5997.740.000000000000.17</v>
      </c>
      <c r="CK91" s="86" t="s">
        <v>3031</v>
      </c>
      <c r="CL91" s="87" t="str">
        <f>VLOOKUP(CK91,'[1]Sheet2 (2)'!$A$2:$C$2126,3,FALSE)</f>
        <v>86110.687.317.5997.630.000000000000.17</v>
      </c>
      <c r="CM91" s="86" t="s">
        <v>3032</v>
      </c>
      <c r="CN91" s="87" t="str">
        <f>VLOOKUP(CM91,'[1]Sheet2 (2)'!$A$2:$C$2126,3,FALSE)</f>
        <v>83110.390.000.5997.510.000000000000.17</v>
      </c>
      <c r="CO91" s="86" t="s">
        <v>3033</v>
      </c>
      <c r="CP91" s="87" t="str">
        <f>VLOOKUP(CO91,'[1]Sheet2 (2)'!$A$2:$C$2126,3,FALSE)</f>
        <v>50110.695.000.5997.630.000000000000.17</v>
      </c>
      <c r="CQ91" s="86" t="s">
        <v>3034</v>
      </c>
      <c r="CR91" s="87" t="str">
        <f>VLOOKUP(CQ91,'[1]Sheet2 (2)'!$A$2:$C$2126,3,FALSE)</f>
        <v>60110.689.308.5997.620.000000000000.17</v>
      </c>
      <c r="CS91" s="86" t="s">
        <v>3035</v>
      </c>
      <c r="CT91" s="87" t="str">
        <f>VLOOKUP(CS91,'[1]Sheet2 (2)'!$A$2:$C$2126,3,FALSE)</f>
        <v>85110.634.000.5997.540.000000000000.17</v>
      </c>
      <c r="DB91" s="86" t="s">
        <v>2555</v>
      </c>
      <c r="DC91" s="87" t="str">
        <f>VLOOKUP(DB91,'[1]Sheet2 (2)'!$A$2:$C$2126,3,FALSE)</f>
        <v>10110.999.000.5996.000.000000000000.17</v>
      </c>
      <c r="DD91" s="87" t="s">
        <v>4896</v>
      </c>
      <c r="DE91" s="87" t="s">
        <v>4887</v>
      </c>
      <c r="DF91" s="84" t="s">
        <v>2719</v>
      </c>
      <c r="DG91" t="str">
        <f t="shared" si="4"/>
        <v>5996</v>
      </c>
      <c r="DH91" t="s">
        <v>2121</v>
      </c>
      <c r="DI91" t="str">
        <f t="shared" si="5"/>
        <v>110.999</v>
      </c>
      <c r="DJ91" t="str">
        <f t="shared" si="6"/>
        <v>N/A</v>
      </c>
      <c r="DK91" s="86" t="s">
        <v>2555</v>
      </c>
      <c r="DL91" t="s">
        <v>218</v>
      </c>
      <c r="DM91" t="s">
        <v>218</v>
      </c>
      <c r="DN91" t="str">
        <f t="shared" si="7"/>
        <v>N/A</v>
      </c>
    </row>
    <row r="92" spans="36:118" ht="15.75" x14ac:dyDescent="0.25">
      <c r="AJ92" s="38"/>
      <c r="AM92" s="5"/>
      <c r="AO92" s="22" t="s">
        <v>558</v>
      </c>
      <c r="AQ92" t="s">
        <v>1064</v>
      </c>
      <c r="AR92" s="13"/>
      <c r="BB92" s="13"/>
      <c r="BC92" s="13"/>
      <c r="BO92" s="5" t="s">
        <v>559</v>
      </c>
      <c r="BS92" s="86" t="s">
        <v>3036</v>
      </c>
      <c r="BT92" s="87" t="str">
        <f>VLOOKUP(BS92,'[1]Sheet2 (2)'!$A$2:$C$2126,3,FALSE)</f>
        <v>40110.386.000.5997.470.000000000000.17</v>
      </c>
      <c r="BU92" s="86" t="s">
        <v>3037</v>
      </c>
      <c r="BV92" s="87" t="str">
        <f>VLOOKUP(BU92,'[1]Sheet2 (2)'!$A$2:$C$2126,3,FALSE)</f>
        <v>30110.022.118.5997.110.000000000000.17</v>
      </c>
      <c r="CA92" s="86" t="s">
        <v>3038</v>
      </c>
      <c r="CB92" s="87" t="str">
        <f>VLOOKUP(CA92,'[1]Sheet2 (2)'!$A$2:$C$2126,3,FALSE)</f>
        <v>31110.559.000.5997.310.000000000000.17</v>
      </c>
      <c r="CC92" s="86" t="s">
        <v>3039</v>
      </c>
      <c r="CD92" s="87" t="str">
        <f>VLOOKUP(CC92,'[1]Sheet2 (2)'!$A$2:$C$2126,3,FALSE)</f>
        <v>20110.292.000.5997.110.000000000000.17</v>
      </c>
      <c r="CE92" s="86" t="s">
        <v>3040</v>
      </c>
      <c r="CF92" s="87" t="str">
        <f>VLOOKUP(CE92,'[1]Sheet2 (2)'!$A$2:$C$2126,3,FALSE)</f>
        <v>10110.694.000.5997.610.000000000000.17</v>
      </c>
      <c r="CG92" s="86" t="s">
        <v>3041</v>
      </c>
      <c r="CH92" s="87" t="str">
        <f>VLOOKUP(CG92,'[1]Sheet2 (2)'!$A$2:$C$2126,3,FALSE)</f>
        <v>81110.390.000.5997.510.000000000000.17</v>
      </c>
      <c r="CI92" s="86" t="s">
        <v>3042</v>
      </c>
      <c r="CJ92" s="87" t="str">
        <f>VLOOKUP(CI92,'[1]Sheet2 (2)'!$A$2:$C$2126,3,FALSE)</f>
        <v>84110.781.000.5997.710.000000000000.17</v>
      </c>
      <c r="CK92" s="86" t="s">
        <v>3043</v>
      </c>
      <c r="CL92" s="87" t="str">
        <f>VLOOKUP(CK92,'[1]Sheet2 (2)'!$A$2:$C$2126,3,FALSE)</f>
        <v>86110.689.316.5997.630.000000000000.17</v>
      </c>
      <c r="CM92" s="86" t="s">
        <v>3044</v>
      </c>
      <c r="CN92" s="87" t="str">
        <f>VLOOKUP(CM92,'[1]Sheet2 (2)'!$A$2:$C$2126,3,FALSE)</f>
        <v>83110.632.000.5997.520.000000000000.17</v>
      </c>
      <c r="CO92" s="86" t="s">
        <v>3045</v>
      </c>
      <c r="CP92" s="87" t="str">
        <f>VLOOKUP(CO92,'[1]Sheet2 (2)'!$A$2:$C$2126,3,FALSE)</f>
        <v>50110.695.000.5997.630.000000000000.17</v>
      </c>
      <c r="CQ92" s="86" t="s">
        <v>3046</v>
      </c>
      <c r="CR92" s="87" t="str">
        <f>VLOOKUP(CQ92,'[1]Sheet2 (2)'!$A$2:$C$2126,3,FALSE)</f>
        <v>60110.689.307.5997.620.000000000000.17</v>
      </c>
      <c r="CS92" s="86" t="s">
        <v>3047</v>
      </c>
      <c r="CT92" s="87" t="str">
        <f>VLOOKUP(CS92,'[1]Sheet2 (2)'!$A$2:$C$2126,3,FALSE)</f>
        <v>85110.635.000.5997.530.000000000000.17</v>
      </c>
      <c r="DB92" s="86" t="s">
        <v>2569</v>
      </c>
      <c r="DC92" s="87" t="str">
        <f>VLOOKUP(DB92,'[1]Sheet2 (2)'!$A$2:$C$2126,3,FALSE)</f>
        <v>10110.999.000.5996.000.000000000000.17</v>
      </c>
      <c r="DD92" s="87" t="s">
        <v>4896</v>
      </c>
      <c r="DE92" s="87" t="s">
        <v>4887</v>
      </c>
      <c r="DF92" s="84" t="s">
        <v>2719</v>
      </c>
      <c r="DG92" t="str">
        <f t="shared" si="4"/>
        <v>5996</v>
      </c>
      <c r="DH92" t="s">
        <v>2121</v>
      </c>
      <c r="DI92" t="str">
        <f t="shared" si="5"/>
        <v>110.999</v>
      </c>
      <c r="DJ92" t="str">
        <f t="shared" si="6"/>
        <v>N/A</v>
      </c>
      <c r="DK92" s="86" t="s">
        <v>2569</v>
      </c>
      <c r="DL92" t="s">
        <v>218</v>
      </c>
      <c r="DM92" t="s">
        <v>218</v>
      </c>
      <c r="DN92" t="str">
        <f t="shared" si="7"/>
        <v>N/A</v>
      </c>
    </row>
    <row r="93" spans="36:118" ht="15.75" x14ac:dyDescent="0.25">
      <c r="AJ93" s="38"/>
      <c r="AM93" s="5"/>
      <c r="AO93" s="22" t="s">
        <v>560</v>
      </c>
      <c r="AQ93" t="s">
        <v>1065</v>
      </c>
      <c r="AR93" s="13"/>
      <c r="BB93" s="13"/>
      <c r="BC93" s="13"/>
      <c r="BO93" s="5" t="s">
        <v>561</v>
      </c>
      <c r="BS93" s="86" t="s">
        <v>3048</v>
      </c>
      <c r="BT93" s="87" t="str">
        <f>VLOOKUP(BS93,'[1]Sheet2 (2)'!$A$2:$C$2126,3,FALSE)</f>
        <v>40110.999.000.5996.000.000000000000.17</v>
      </c>
      <c r="BU93" s="86" t="s">
        <v>3049</v>
      </c>
      <c r="BV93" s="87" t="str">
        <f>VLOOKUP(BU93,'[1]Sheet2 (2)'!$A$2:$C$2126,3,FALSE)</f>
        <v>30110.021.000.5997.730.000000000000.17</v>
      </c>
      <c r="CA93" s="86" t="s">
        <v>3050</v>
      </c>
      <c r="CB93" s="87" t="str">
        <f>VLOOKUP(CA93,'[1]Sheet2 (2)'!$A$2:$C$2126,3,FALSE)</f>
        <v>31110.559.000.5997.310.000000000000.17</v>
      </c>
      <c r="CC93" s="86" t="s">
        <v>3051</v>
      </c>
      <c r="CD93" s="87" t="str">
        <f>VLOOKUP(CC93,'[1]Sheet2 (2)'!$A$2:$C$2126,3,FALSE)</f>
        <v>20110.292.000.5997.110.000000000000.17</v>
      </c>
      <c r="CE93" s="86" t="s">
        <v>3052</v>
      </c>
      <c r="CF93" s="87" t="str">
        <f>VLOOKUP(CE93,'[1]Sheet2 (2)'!$A$2:$C$2126,3,FALSE)</f>
        <v>10110.695.000.5997.630.000000000000.17</v>
      </c>
      <c r="CG93" s="86" t="s">
        <v>3053</v>
      </c>
      <c r="CH93" s="87" t="str">
        <f>VLOOKUP(CG93,'[1]Sheet2 (2)'!$A$2:$C$2126,3,FALSE)</f>
        <v>81110.390.000.5997.510.000000000000.17</v>
      </c>
      <c r="CI93" s="86" t="s">
        <v>3054</v>
      </c>
      <c r="CJ93" s="87" t="str">
        <f>VLOOKUP(CI93,'[1]Sheet2 (2)'!$A$2:$C$2126,3,FALSE)</f>
        <v>84110.782.000.5997.730.000000000000.17</v>
      </c>
      <c r="CK93" s="86" t="s">
        <v>3055</v>
      </c>
      <c r="CL93" s="87" t="str">
        <f>VLOOKUP(CK93,'[1]Sheet2 (2)'!$A$2:$C$2126,3,FALSE)</f>
        <v>86110.700.000.5997.780.000000000000.17</v>
      </c>
      <c r="CM93" s="86" t="s">
        <v>3056</v>
      </c>
      <c r="CN93" s="87" t="str">
        <f>VLOOKUP(CM93,'[1]Sheet2 (2)'!$A$2:$C$2126,3,FALSE)</f>
        <v>83110.646.000.5997.520.000000000000.17</v>
      </c>
      <c r="CO93" s="86" t="s">
        <v>3057</v>
      </c>
      <c r="CP93" s="87" t="str">
        <f>VLOOKUP(CO93,'[1]Sheet2 (2)'!$A$2:$C$2126,3,FALSE)</f>
        <v>50110.695.000.5997.630.000000000000.17</v>
      </c>
      <c r="CQ93" s="86" t="s">
        <v>3058</v>
      </c>
      <c r="CR93" s="87" t="str">
        <f>VLOOKUP(CQ93,'[1]Sheet2 (2)'!$A$2:$C$2126,3,FALSE)</f>
        <v>60110.689.303.5997.620.000000000000.17</v>
      </c>
      <c r="CS93" s="86" t="s">
        <v>3059</v>
      </c>
      <c r="CT93" s="87" t="str">
        <f>VLOOKUP(CS93,'[1]Sheet2 (2)'!$A$2:$C$2126,3,FALSE)</f>
        <v>85110.632.000.5997.520.000000000000.17</v>
      </c>
      <c r="DB93" s="86" t="s">
        <v>2583</v>
      </c>
      <c r="DC93" s="87" t="str">
        <f>VLOOKUP(DB93,'[1]Sheet2 (2)'!$A$2:$C$2126,3,FALSE)</f>
        <v>10110.999.000.5996.000.000000000000.17</v>
      </c>
      <c r="DD93" s="87" t="s">
        <v>4896</v>
      </c>
      <c r="DE93" s="87" t="s">
        <v>4887</v>
      </c>
      <c r="DF93" s="84" t="s">
        <v>2719</v>
      </c>
      <c r="DG93" t="str">
        <f t="shared" si="4"/>
        <v>5996</v>
      </c>
      <c r="DH93" t="s">
        <v>2121</v>
      </c>
      <c r="DI93" t="str">
        <f t="shared" si="5"/>
        <v>110.999</v>
      </c>
      <c r="DJ93" t="str">
        <f t="shared" si="6"/>
        <v>N/A</v>
      </c>
      <c r="DK93" s="86" t="s">
        <v>2583</v>
      </c>
      <c r="DL93" t="s">
        <v>218</v>
      </c>
      <c r="DM93" t="s">
        <v>218</v>
      </c>
      <c r="DN93" t="str">
        <f t="shared" si="7"/>
        <v>N/A</v>
      </c>
    </row>
    <row r="94" spans="36:118" ht="15.75" x14ac:dyDescent="0.25">
      <c r="AJ94" s="38"/>
      <c r="AM94" s="5"/>
      <c r="AO94" s="22" t="s">
        <v>562</v>
      </c>
      <c r="AQ94" t="s">
        <v>1066</v>
      </c>
      <c r="AR94" s="13"/>
      <c r="BB94" s="13"/>
      <c r="BC94" s="13"/>
      <c r="BO94" s="5" t="s">
        <v>563</v>
      </c>
      <c r="BS94" s="86" t="s">
        <v>3060</v>
      </c>
      <c r="BT94" s="87" t="str">
        <f>VLOOKUP(BS94,'[1]Sheet2 (2)'!$A$2:$C$2126,3,FALSE)</f>
        <v>40110.041.000.5997.460.000000000000.17</v>
      </c>
      <c r="BU94" s="86" t="s">
        <v>3061</v>
      </c>
      <c r="BV94" s="87" t="str">
        <f>VLOOKUP(BU94,'[1]Sheet2 (2)'!$A$2:$C$2126,3,FALSE)</f>
        <v>30110.159.000.5997.110.000000000000.17</v>
      </c>
      <c r="CA94" s="86" t="s">
        <v>3062</v>
      </c>
      <c r="CB94" s="87" t="str">
        <f>VLOOKUP(CA94,'[1]Sheet2 (2)'!$A$2:$C$2126,3,FALSE)</f>
        <v>31110.559.000.5997.310.000000000000.17</v>
      </c>
      <c r="CC94" s="86" t="s">
        <v>3063</v>
      </c>
      <c r="CD94" s="87" t="str">
        <f>VLOOKUP(CC94,'[1]Sheet2 (2)'!$A$2:$C$2126,3,FALSE)</f>
        <v>20110.292.000.5997.110.000000000000.17</v>
      </c>
      <c r="CE94" s="86" t="s">
        <v>3064</v>
      </c>
      <c r="CF94" s="87" t="str">
        <f>VLOOKUP(CE94,'[1]Sheet2 (2)'!$A$2:$C$2126,3,FALSE)</f>
        <v>10110.695.000.5997.630.000000000000.17</v>
      </c>
      <c r="CG94" s="86" t="s">
        <v>3065</v>
      </c>
      <c r="CH94" s="87" t="str">
        <f>VLOOKUP(CG94,'[1]Sheet2 (2)'!$A$2:$C$2126,3,FALSE)</f>
        <v>81110.632.000.5997.520.000000000000.17</v>
      </c>
      <c r="CI94" s="86" t="s">
        <v>3066</v>
      </c>
      <c r="CJ94" s="87" t="str">
        <f>VLOOKUP(CI94,'[1]Sheet2 (2)'!$A$2:$C$2126,3,FALSE)</f>
        <v>84110.783.000.5997.760.000000000000.17</v>
      </c>
      <c r="CK94" s="86" t="s">
        <v>3067</v>
      </c>
      <c r="CL94" s="87" t="str">
        <f>VLOOKUP(CK94,'[1]Sheet2 (2)'!$A$2:$C$2126,3,FALSE)</f>
        <v>86110.686.000.5997.780.000000000000.17</v>
      </c>
      <c r="CM94" s="86" t="s">
        <v>3068</v>
      </c>
      <c r="CN94" s="87" t="str">
        <f>VLOOKUP(CM94,'[1]Sheet2 (2)'!$A$2:$C$2126,3,FALSE)</f>
        <v>83110.632.000.5997.520.000000000000.17</v>
      </c>
      <c r="CO94" s="86" t="s">
        <v>3069</v>
      </c>
      <c r="CP94" s="87" t="str">
        <f>VLOOKUP(CO94,'[1]Sheet2 (2)'!$A$2:$C$2126,3,FALSE)</f>
        <v>50110.695.000.5997.630.000000000000.17</v>
      </c>
      <c r="CQ94" s="86" t="s">
        <v>3070</v>
      </c>
      <c r="CR94" s="87" t="str">
        <f>VLOOKUP(CQ94,'[1]Sheet2 (2)'!$A$2:$C$2126,3,FALSE)</f>
        <v>60110.689.303.5997.620.000000000000.17</v>
      </c>
      <c r="CS94" s="86" t="s">
        <v>3071</v>
      </c>
      <c r="CT94" s="87" t="str">
        <f>VLOOKUP(CS94,'[1]Sheet2 (2)'!$A$2:$C$2126,3,FALSE)</f>
        <v>85110.637.000.5997.580.000000000000.17</v>
      </c>
      <c r="DB94" s="86" t="s">
        <v>2596</v>
      </c>
      <c r="DC94" s="87" t="str">
        <f>VLOOKUP(DB94,'[1]Sheet2 (2)'!$A$2:$C$2126,3,FALSE)</f>
        <v>10110.999.000.5996.000.000000000000.17</v>
      </c>
      <c r="DD94" s="87" t="s">
        <v>4896</v>
      </c>
      <c r="DE94" s="87" t="s">
        <v>4887</v>
      </c>
      <c r="DF94" s="84" t="s">
        <v>2719</v>
      </c>
      <c r="DG94" t="str">
        <f t="shared" si="4"/>
        <v>5996</v>
      </c>
      <c r="DH94" t="s">
        <v>2121</v>
      </c>
      <c r="DI94" t="str">
        <f t="shared" si="5"/>
        <v>110.999</v>
      </c>
      <c r="DJ94" t="str">
        <f t="shared" si="6"/>
        <v>N/A</v>
      </c>
      <c r="DK94" s="86" t="s">
        <v>2596</v>
      </c>
      <c r="DL94" t="s">
        <v>218</v>
      </c>
      <c r="DM94" t="s">
        <v>218</v>
      </c>
      <c r="DN94" t="str">
        <f t="shared" si="7"/>
        <v>N/A</v>
      </c>
    </row>
    <row r="95" spans="36:118" ht="15.75" x14ac:dyDescent="0.25">
      <c r="AJ95" s="38"/>
      <c r="AM95" s="5"/>
      <c r="AO95" s="22" t="s">
        <v>564</v>
      </c>
      <c r="AQ95" t="s">
        <v>1067</v>
      </c>
      <c r="AR95" s="13"/>
      <c r="BB95" s="13"/>
      <c r="BC95" s="13"/>
      <c r="BO95" s="5" t="s">
        <v>565</v>
      </c>
      <c r="BS95" s="86" t="s">
        <v>3072</v>
      </c>
      <c r="BT95" s="87" t="str">
        <f>VLOOKUP(BS95,'[1]Sheet2 (2)'!$A$2:$C$2126,3,FALSE)</f>
        <v>40110.041.000.5997.460.000000000000.17</v>
      </c>
      <c r="BU95" s="86" t="s">
        <v>3073</v>
      </c>
      <c r="BV95" s="87" t="str">
        <f>VLOOKUP(BU95,'[1]Sheet2 (2)'!$A$2:$C$2126,3,FALSE)</f>
        <v>30110.787.000.5997.110.000000000000.17</v>
      </c>
      <c r="CA95" s="86" t="s">
        <v>3074</v>
      </c>
      <c r="CB95" s="87" t="str">
        <f>VLOOKUP(CA95,'[1]Sheet2 (2)'!$A$2:$C$2126,3,FALSE)</f>
        <v>30110.999.000.5996.000.000000000000.17</v>
      </c>
      <c r="CC95" s="86" t="s">
        <v>3075</v>
      </c>
      <c r="CD95" s="87" t="str">
        <f>VLOOKUP(CC95,'[1]Sheet2 (2)'!$A$2:$C$2126,3,FALSE)</f>
        <v>20110.292.000.5997.110.000000000000.17</v>
      </c>
      <c r="CE95" s="86" t="s">
        <v>3076</v>
      </c>
      <c r="CF95" s="87" t="str">
        <f>VLOOKUP(CE95,'[1]Sheet2 (2)'!$A$2:$C$2126,3,FALSE)</f>
        <v>10110.695.000.5997.630.000000000000.17</v>
      </c>
      <c r="CG95" s="86" t="s">
        <v>3077</v>
      </c>
      <c r="CH95" s="87" t="str">
        <f>VLOOKUP(CG95,'[1]Sheet2 (2)'!$A$2:$C$2126,3,FALSE)</f>
        <v>81110.999.000.5996.000.000000000000.17</v>
      </c>
      <c r="CI95" s="86" t="s">
        <v>3078</v>
      </c>
      <c r="CJ95" s="87" t="str">
        <f>VLOOKUP(CI95,'[1]Sheet2 (2)'!$A$2:$C$2126,3,FALSE)</f>
        <v>84110.784.000.5997.720.000000000000.17</v>
      </c>
      <c r="CK95" s="86" t="s">
        <v>3079</v>
      </c>
      <c r="CL95" s="87" t="str">
        <f>VLOOKUP(CK95,'[1]Sheet2 (2)'!$A$2:$C$2126,3,FALSE)</f>
        <v>86110.697.291.5997.630.000000000000.17</v>
      </c>
      <c r="CM95" s="86" t="s">
        <v>3080</v>
      </c>
      <c r="CN95" s="87" t="str">
        <f>VLOOKUP(CM95,'[1]Sheet2 (2)'!$A$2:$C$2126,3,FALSE)</f>
        <v>83110.638.000.5997.520.000000000000.17</v>
      </c>
      <c r="CO95" s="86" t="s">
        <v>3081</v>
      </c>
      <c r="CP95" s="87" t="str">
        <f>VLOOKUP(CO95,'[1]Sheet2 (2)'!$A$2:$C$2126,3,FALSE)</f>
        <v>50110.695.000.5997.630.000000000000.17</v>
      </c>
      <c r="CQ95" s="86" t="s">
        <v>3082</v>
      </c>
      <c r="CR95" s="87" t="str">
        <f>VLOOKUP(CQ95,'[1]Sheet2 (2)'!$A$2:$C$2126,3,FALSE)</f>
        <v>60110.689.301.5997.620.000000000000.17</v>
      </c>
      <c r="CS95" s="86" t="s">
        <v>3083</v>
      </c>
      <c r="CT95" s="87" t="str">
        <f>VLOOKUP(CS95,'[1]Sheet2 (2)'!$A$2:$C$2126,3,FALSE)</f>
        <v>85110.638.000.5997.520.000000000000.17</v>
      </c>
      <c r="DB95" s="86" t="s">
        <v>2609</v>
      </c>
      <c r="DC95" s="87" t="str">
        <f>VLOOKUP(DB95,'[1]Sheet2 (2)'!$A$2:$C$2126,3,FALSE)</f>
        <v>12110.501.000.5997.610.000000000000.17</v>
      </c>
      <c r="DD95" s="87" t="s">
        <v>4919</v>
      </c>
      <c r="DE95" s="87" t="s">
        <v>4882</v>
      </c>
      <c r="DF95" s="84" t="s">
        <v>3084</v>
      </c>
      <c r="DG95" t="str">
        <f t="shared" si="4"/>
        <v>5997</v>
      </c>
      <c r="DH95" t="s">
        <v>1778</v>
      </c>
      <c r="DI95" t="str">
        <f t="shared" si="5"/>
        <v>110.501</v>
      </c>
      <c r="DJ95" t="str">
        <f t="shared" si="6"/>
        <v/>
      </c>
      <c r="DK95" s="86" t="s">
        <v>2609</v>
      </c>
      <c r="DL95" t="s">
        <v>4919</v>
      </c>
      <c r="DM95" t="s">
        <v>4882</v>
      </c>
      <c r="DN95" t="str">
        <f t="shared" si="7"/>
        <v>.610.000000000000.</v>
      </c>
    </row>
    <row r="96" spans="36:118" ht="15.75" x14ac:dyDescent="0.25">
      <c r="AJ96" s="38"/>
      <c r="AM96" s="5"/>
      <c r="AO96" s="24" t="s">
        <v>566</v>
      </c>
      <c r="AQ96" t="s">
        <v>1068</v>
      </c>
      <c r="AR96" s="13"/>
      <c r="BB96" s="13"/>
      <c r="BC96" s="13"/>
      <c r="BO96" s="5" t="s">
        <v>567</v>
      </c>
      <c r="BS96" s="86" t="s">
        <v>3085</v>
      </c>
      <c r="BT96" s="87" t="str">
        <f>VLOOKUP(BS96,'[1]Sheet2 (2)'!$A$2:$C$2126,3,FALSE)</f>
        <v>40110.041.000.5997.460.000000000000.17</v>
      </c>
      <c r="BU96" s="86" t="s">
        <v>3086</v>
      </c>
      <c r="BV96" s="87" t="str">
        <f>VLOOKUP(BU96,'[1]Sheet2 (2)'!$A$2:$C$2126,3,FALSE)</f>
        <v>30110.191.000.5997.110.000000000000.17</v>
      </c>
      <c r="CA96" s="86" t="s">
        <v>3087</v>
      </c>
      <c r="CB96" s="87" t="str">
        <f>VLOOKUP(CA96,'[1]Sheet2 (2)'!$A$2:$C$2126,3,FALSE)</f>
        <v>30110.393.091.5997.220.000000000000.17</v>
      </c>
      <c r="CC96" s="86" t="s">
        <v>3088</v>
      </c>
      <c r="CD96" s="87" t="str">
        <f>VLOOKUP(CC96,'[1]Sheet2 (2)'!$A$2:$C$2126,3,FALSE)</f>
        <v>20110.611.000.5997.410.000000000000.17</v>
      </c>
      <c r="CE96" s="86" t="s">
        <v>3089</v>
      </c>
      <c r="CF96" s="87" t="str">
        <f>VLOOKUP(CE96,'[1]Sheet2 (2)'!$A$2:$C$2126,3,FALSE)</f>
        <v>10110.695.000.5997.630.000000000000.17</v>
      </c>
      <c r="CG96" s="86" t="s">
        <v>3090</v>
      </c>
      <c r="CH96" s="87" t="str">
        <f>VLOOKUP(CG96,'[1]Sheet2 (2)'!$A$2:$C$2126,3,FALSE)</f>
        <v>81110.635.000.5997.530.000000000000.17</v>
      </c>
      <c r="CI96" s="86" t="s">
        <v>3091</v>
      </c>
      <c r="CJ96" s="87" t="str">
        <f>VLOOKUP(CI96,'[1]Sheet2 (2)'!$A$2:$C$2126,3,FALSE)</f>
        <v>84110.785.000.5997.630.000000000000.17</v>
      </c>
      <c r="CK96" s="86" t="s">
        <v>3092</v>
      </c>
      <c r="CL96" s="87" t="str">
        <f>VLOOKUP(CK96,'[1]Sheet2 (2)'!$A$2:$C$2126,3,FALSE)</f>
        <v>86110.697.335.5997.630.000000000000.17</v>
      </c>
      <c r="CM96" s="86" t="s">
        <v>3093</v>
      </c>
      <c r="CN96" s="87" t="str">
        <f>VLOOKUP(CM96,'[1]Sheet2 (2)'!$A$2:$C$2126,3,FALSE)</f>
        <v>83110.638.000.5997.520.000000000000.17</v>
      </c>
      <c r="CO96" s="86" t="s">
        <v>3094</v>
      </c>
      <c r="CP96" s="87" t="str">
        <f>VLOOKUP(CO96,'[1]Sheet2 (2)'!$A$2:$C$2126,3,FALSE)</f>
        <v>50110.689.000.5997.620.000000000000.17</v>
      </c>
      <c r="CQ96" s="86" t="s">
        <v>3095</v>
      </c>
      <c r="CR96" s="87" t="str">
        <f>VLOOKUP(CQ96,'[1]Sheet2 (2)'!$A$2:$C$2126,3,FALSE)</f>
        <v>60110.689.302.5997.620.000000000000.17</v>
      </c>
      <c r="CS96" s="86" t="s">
        <v>3096</v>
      </c>
      <c r="CT96" s="87" t="str">
        <f>VLOOKUP(CS96,'[1]Sheet2 (2)'!$A$2:$C$2126,3,FALSE)</f>
        <v>85110.636.000.5997.570.000000000000.17</v>
      </c>
      <c r="DB96" s="86" t="s">
        <v>2622</v>
      </c>
      <c r="DC96" s="87" t="str">
        <f>VLOOKUP(DB96,'[1]Sheet2 (2)'!$A$2:$C$2126,3,FALSE)</f>
        <v>12110.501.130.5997.220.000000000000.17</v>
      </c>
      <c r="DD96" s="87" t="s">
        <v>4920</v>
      </c>
      <c r="DE96" s="87" t="s">
        <v>4921</v>
      </c>
      <c r="DF96" s="84" t="s">
        <v>3097</v>
      </c>
      <c r="DG96" t="str">
        <f t="shared" si="4"/>
        <v>5997</v>
      </c>
      <c r="DH96" t="s">
        <v>1778</v>
      </c>
      <c r="DI96" t="str">
        <f t="shared" si="5"/>
        <v>110.501</v>
      </c>
      <c r="DJ96" t="str">
        <f t="shared" si="6"/>
        <v/>
      </c>
      <c r="DK96" s="86" t="s">
        <v>2622</v>
      </c>
      <c r="DL96" t="s">
        <v>4920</v>
      </c>
      <c r="DM96" t="s">
        <v>4921</v>
      </c>
      <c r="DN96" t="str">
        <f t="shared" si="7"/>
        <v>.220.000000000000.</v>
      </c>
    </row>
    <row r="97" spans="36:118" ht="15.75" x14ac:dyDescent="0.25">
      <c r="AJ97" s="38"/>
      <c r="AM97" s="5"/>
      <c r="AO97" s="22" t="s">
        <v>568</v>
      </c>
      <c r="AQ97" t="s">
        <v>1069</v>
      </c>
      <c r="AR97" s="13"/>
      <c r="BB97" s="13"/>
      <c r="BC97" s="13"/>
      <c r="BO97" s="5" t="s">
        <v>569</v>
      </c>
      <c r="BS97" s="86" t="s">
        <v>3098</v>
      </c>
      <c r="BT97" s="87" t="str">
        <f>VLOOKUP(BS97,'[1]Sheet2 (2)'!$A$2:$C$2126,3,FALSE)</f>
        <v>40110.041.000.5997.460.000000000000.17</v>
      </c>
      <c r="BU97" s="86" t="s">
        <v>3099</v>
      </c>
      <c r="BV97" s="87" t="str">
        <f>VLOOKUP(BU97,'[1]Sheet2 (2)'!$A$2:$C$2126,3,FALSE)</f>
        <v>30110.015.000.5997.110.000000000000.17</v>
      </c>
      <c r="CC97" s="86" t="s">
        <v>3100</v>
      </c>
      <c r="CD97" s="87" t="str">
        <f>VLOOKUP(CC97,'[1]Sheet2 (2)'!$A$2:$C$2126,3,FALSE)</f>
        <v>20110.372.244.5997.410.000000000000.17</v>
      </c>
      <c r="CE97" s="86" t="s">
        <v>3101</v>
      </c>
      <c r="CF97" s="87" t="str">
        <f>VLOOKUP(CE97,'[1]Sheet2 (2)'!$A$2:$C$2126,3,FALSE)</f>
        <v>10110.695.000.5997.630.000000000000.17</v>
      </c>
      <c r="CI97" s="86" t="s">
        <v>3102</v>
      </c>
      <c r="CJ97" s="87" t="str">
        <f>VLOOKUP(CI97,'[1]Sheet2 (2)'!$A$2:$C$2126,3,FALSE)</f>
        <v>84110.700.000.5997.780.000000000000.17</v>
      </c>
      <c r="CK97" s="86" t="s">
        <v>3103</v>
      </c>
      <c r="CL97" s="87" t="str">
        <f>VLOOKUP(CK97,'[1]Sheet2 (2)'!$A$2:$C$2126,3,FALSE)</f>
        <v>86110.697.292.5997.630.000000000000.17</v>
      </c>
      <c r="CM97" s="86" t="s">
        <v>3104</v>
      </c>
      <c r="CN97" s="87" t="str">
        <f>VLOOKUP(CM97,'[1]Sheet2 (2)'!$A$2:$C$2126,3,FALSE)</f>
        <v>83110.638.000.5997.520.000000000000.17</v>
      </c>
      <c r="CO97" s="86" t="s">
        <v>3105</v>
      </c>
      <c r="CP97" s="87" t="str">
        <f>VLOOKUP(CO97,'[1]Sheet2 (2)'!$A$2:$C$2126,3,FALSE)</f>
        <v>50110.689.316.5997.630.000000000000.17</v>
      </c>
      <c r="CQ97" s="86" t="s">
        <v>3106</v>
      </c>
      <c r="CR97" s="87" t="str">
        <f>VLOOKUP(CQ97,'[1]Sheet2 (2)'!$A$2:$C$2126,3,FALSE)</f>
        <v>60110.689.316.5997.630.000000000000.17</v>
      </c>
      <c r="CS97" s="86" t="s">
        <v>3107</v>
      </c>
      <c r="CT97" s="87" t="str">
        <f>VLOOKUP(CS97,'[1]Sheet2 (2)'!$A$2:$C$2126,3,FALSE)</f>
        <v>85110.688.000.5997.640.000000000000.17</v>
      </c>
      <c r="DB97" s="86" t="s">
        <v>2635</v>
      </c>
      <c r="DC97" s="87" t="str">
        <f>VLOOKUP(DB97,'[1]Sheet2 (2)'!$A$2:$C$2126,3,FALSE)</f>
        <v>12110.688.000.5997.640.000000000000.17</v>
      </c>
      <c r="DD97" s="87" t="s">
        <v>4922</v>
      </c>
      <c r="DE97" s="87" t="s">
        <v>4894</v>
      </c>
      <c r="DF97" s="84" t="s">
        <v>3108</v>
      </c>
      <c r="DG97" t="str">
        <f t="shared" si="4"/>
        <v>5997</v>
      </c>
      <c r="DH97" t="s">
        <v>1778</v>
      </c>
      <c r="DI97" t="str">
        <f t="shared" si="5"/>
        <v>110.688</v>
      </c>
      <c r="DJ97" t="str">
        <f t="shared" si="6"/>
        <v/>
      </c>
      <c r="DK97" s="86" t="s">
        <v>2635</v>
      </c>
      <c r="DL97" t="s">
        <v>4922</v>
      </c>
      <c r="DM97" t="s">
        <v>4894</v>
      </c>
      <c r="DN97" t="str">
        <f t="shared" si="7"/>
        <v>.640.000000000000.</v>
      </c>
    </row>
    <row r="98" spans="36:118" ht="15.75" x14ac:dyDescent="0.25">
      <c r="AJ98" s="38"/>
      <c r="AM98" s="5"/>
      <c r="AO98" s="22" t="s">
        <v>570</v>
      </c>
      <c r="AQ98" t="s">
        <v>1070</v>
      </c>
      <c r="AR98" s="13"/>
      <c r="BB98" s="13"/>
      <c r="BC98" s="13"/>
      <c r="BO98" s="5" t="s">
        <v>571</v>
      </c>
      <c r="BS98" s="86" t="s">
        <v>3109</v>
      </c>
      <c r="BT98" s="87" t="str">
        <f>VLOOKUP(BS98,'[1]Sheet2 (2)'!$A$2:$C$2126,3,FALSE)</f>
        <v>40110.041.000.5997.460.000000000000.17</v>
      </c>
      <c r="BU98" s="86" t="s">
        <v>3110</v>
      </c>
      <c r="BV98" s="87" t="str">
        <f>VLOOKUP(BU98,'[1]Sheet2 (2)'!$A$2:$C$2126,3,FALSE)</f>
        <v>30110.016.117.5997.110.000000000000.17</v>
      </c>
      <c r="CC98" s="86" t="s">
        <v>3111</v>
      </c>
      <c r="CD98" s="87" t="str">
        <f>VLOOKUP(CC98,'[1]Sheet2 (2)'!$A$2:$C$2126,3,FALSE)</f>
        <v>20110.292.000.5997.110.000000000000.17</v>
      </c>
      <c r="CE98" s="86" t="s">
        <v>3112</v>
      </c>
      <c r="CF98" s="87" t="str">
        <f>VLOOKUP(CE98,'[1]Sheet2 (2)'!$A$2:$C$2126,3,FALSE)</f>
        <v>10110.695.000.5997.630.000000000000.17</v>
      </c>
      <c r="CI98" s="86" t="s">
        <v>3113</v>
      </c>
      <c r="CJ98" s="87" t="str">
        <f>VLOOKUP(CI98,'[1]Sheet2 (2)'!$A$2:$C$2126,3,FALSE)</f>
        <v>84110.390.000.5997.510.000000000000.17</v>
      </c>
      <c r="CK98" s="86" t="s">
        <v>3114</v>
      </c>
      <c r="CL98" s="87" t="str">
        <f>VLOOKUP(CK98,'[1]Sheet2 (2)'!$A$2:$C$2126,3,FALSE)</f>
        <v>86110.390.000.5997.510.000000000000.17</v>
      </c>
      <c r="CM98" s="86" t="s">
        <v>3115</v>
      </c>
      <c r="CN98" s="87" t="str">
        <f>VLOOKUP(CM98,'[1]Sheet2 (2)'!$A$2:$C$2126,3,FALSE)</f>
        <v>83110.637.000.5997.580.000000000000.17</v>
      </c>
      <c r="CO98" s="86" t="s">
        <v>3116</v>
      </c>
      <c r="CP98" s="87" t="str">
        <f>VLOOKUP(CO98,'[1]Sheet2 (2)'!$A$2:$C$2126,3,FALSE)</f>
        <v>50110.689.316.5997.630.000000000000.17</v>
      </c>
      <c r="CQ98" s="86" t="s">
        <v>3117</v>
      </c>
      <c r="CR98" s="87" t="str">
        <f>VLOOKUP(CQ98,'[1]Sheet2 (2)'!$A$2:$C$2126,3,FALSE)</f>
        <v>60110.689.305.5997.620.000000000000.17</v>
      </c>
      <c r="CS98" s="86" t="s">
        <v>3118</v>
      </c>
      <c r="CT98" s="87" t="str">
        <f>VLOOKUP(CS98,'[1]Sheet2 (2)'!$A$2:$C$2126,3,FALSE)</f>
        <v>85110.635.000.5997.220.000000000000.17</v>
      </c>
      <c r="DB98" s="86" t="s">
        <v>2648</v>
      </c>
      <c r="DC98" s="87" t="str">
        <f>VLOOKUP(DB98,'[1]Sheet2 (2)'!$A$2:$C$2126,3,FALSE)</f>
        <v>10110.999.000.5996.000.000000000000.17</v>
      </c>
      <c r="DD98" s="87" t="s">
        <v>4896</v>
      </c>
      <c r="DE98" s="87" t="s">
        <v>4887</v>
      </c>
      <c r="DF98" s="84" t="s">
        <v>2719</v>
      </c>
      <c r="DG98" t="str">
        <f t="shared" si="4"/>
        <v>5996</v>
      </c>
      <c r="DH98" t="s">
        <v>2121</v>
      </c>
      <c r="DI98" t="str">
        <f t="shared" si="5"/>
        <v>110.999</v>
      </c>
      <c r="DJ98" t="str">
        <f t="shared" si="6"/>
        <v>N/A</v>
      </c>
      <c r="DK98" s="86" t="s">
        <v>2648</v>
      </c>
      <c r="DL98" t="s">
        <v>218</v>
      </c>
      <c r="DM98" t="s">
        <v>218</v>
      </c>
      <c r="DN98" t="str">
        <f t="shared" si="7"/>
        <v>N/A</v>
      </c>
    </row>
    <row r="99" spans="36:118" ht="15.75" x14ac:dyDescent="0.25">
      <c r="AJ99" s="38"/>
      <c r="AM99" s="5"/>
      <c r="AO99" s="22" t="s">
        <v>572</v>
      </c>
      <c r="AQ99" t="s">
        <v>1071</v>
      </c>
      <c r="AR99" s="13"/>
      <c r="BB99" s="13"/>
      <c r="BC99" s="13"/>
      <c r="BO99" s="5" t="s">
        <v>573</v>
      </c>
      <c r="BS99" s="86" t="s">
        <v>3119</v>
      </c>
      <c r="BT99" s="87" t="str">
        <f>VLOOKUP(BS99,'[1]Sheet2 (2)'!$A$2:$C$2126,3,FALSE)</f>
        <v>40110.041.000.5997.460.000000000000.17</v>
      </c>
      <c r="BU99" s="86" t="s">
        <v>3120</v>
      </c>
      <c r="BV99" s="87" t="str">
        <f>VLOOKUP(BU99,'[1]Sheet2 (2)'!$A$2:$C$2126,3,FALSE)</f>
        <v>30110.015.129.5997.220.000000000000.17</v>
      </c>
      <c r="CC99" s="86" t="s">
        <v>3121</v>
      </c>
      <c r="CD99" s="87" t="str">
        <f>VLOOKUP(CC99,'[1]Sheet2 (2)'!$A$2:$C$2126,3,FALSE)</f>
        <v>20110.999.000.5996.000.000000000000.17</v>
      </c>
      <c r="CE99" s="86" t="s">
        <v>3122</v>
      </c>
      <c r="CF99" s="87" t="str">
        <f>VLOOKUP(CE99,'[1]Sheet2 (2)'!$A$2:$C$2126,3,FALSE)</f>
        <v>10110.695.000.5997.630.000000000000.17</v>
      </c>
      <c r="CI99" s="86" t="s">
        <v>3123</v>
      </c>
      <c r="CJ99" s="87" t="str">
        <f>VLOOKUP(CI99,'[1]Sheet2 (2)'!$A$2:$C$2126,3,FALSE)</f>
        <v>84110.390.000.5997.510.000000000000.17</v>
      </c>
      <c r="CK99" s="86" t="s">
        <v>3124</v>
      </c>
      <c r="CL99" s="87" t="str">
        <f>VLOOKUP(CK99,'[1]Sheet2 (2)'!$A$2:$C$2126,3,FALSE)</f>
        <v>86110.633.000.5997.560.000000000000.17</v>
      </c>
      <c r="CM99" s="86" t="s">
        <v>3125</v>
      </c>
      <c r="CN99" s="87" t="str">
        <f>VLOOKUP(CM99,'[1]Sheet2 (2)'!$A$2:$C$2126,3,FALSE)</f>
        <v>83110.390.263.5997.510.000000000000.17</v>
      </c>
      <c r="CO99" s="86" t="s">
        <v>3126</v>
      </c>
      <c r="CP99" s="87" t="str">
        <f>VLOOKUP(CO99,'[1]Sheet2 (2)'!$A$2:$C$2126,3,FALSE)</f>
        <v>50110.689.316.5997.630.000000000000.17</v>
      </c>
      <c r="CQ99" s="86" t="s">
        <v>3127</v>
      </c>
      <c r="CR99" s="87" t="str">
        <f>VLOOKUP(CQ99,'[1]Sheet2 (2)'!$A$2:$C$2126,3,FALSE)</f>
        <v>60110.999.000.5996.000.000000000000.17</v>
      </c>
      <c r="DB99" s="86" t="s">
        <v>2661</v>
      </c>
      <c r="DC99" s="87" t="str">
        <f>VLOOKUP(DB99,'[1]Sheet2 (2)'!$A$2:$C$2126,3,FALSE)</f>
        <v>10110.999.000.5996.000.000000000000.17</v>
      </c>
      <c r="DD99" s="87" t="s">
        <v>4896</v>
      </c>
      <c r="DE99" s="87" t="s">
        <v>4887</v>
      </c>
      <c r="DF99" s="84" t="s">
        <v>2719</v>
      </c>
      <c r="DG99" t="str">
        <f t="shared" si="4"/>
        <v>5996</v>
      </c>
      <c r="DH99" t="s">
        <v>2121</v>
      </c>
      <c r="DI99" t="str">
        <f t="shared" si="5"/>
        <v>110.999</v>
      </c>
      <c r="DJ99" t="str">
        <f t="shared" si="6"/>
        <v>N/A</v>
      </c>
      <c r="DK99" s="86" t="s">
        <v>2661</v>
      </c>
      <c r="DL99" t="s">
        <v>218</v>
      </c>
      <c r="DM99" t="s">
        <v>218</v>
      </c>
      <c r="DN99" t="str">
        <f t="shared" si="7"/>
        <v>N/A</v>
      </c>
    </row>
    <row r="100" spans="36:118" ht="15.75" x14ac:dyDescent="0.25">
      <c r="AJ100" s="38"/>
      <c r="AM100" s="5"/>
      <c r="AO100" s="22" t="s">
        <v>574</v>
      </c>
      <c r="AQ100" t="s">
        <v>1072</v>
      </c>
      <c r="AR100" s="13"/>
      <c r="BB100" s="13"/>
      <c r="BC100" s="13"/>
      <c r="BO100" s="5" t="s">
        <v>575</v>
      </c>
      <c r="BS100" s="86" t="s">
        <v>3128</v>
      </c>
      <c r="BT100" s="87" t="str">
        <f>VLOOKUP(BS100,'[1]Sheet2 (2)'!$A$2:$C$2126,3,FALSE)</f>
        <v>40110.999.000.5996.000.000000000000.17</v>
      </c>
      <c r="BU100" s="86" t="s">
        <v>3129</v>
      </c>
      <c r="BV100" s="87" t="str">
        <f>VLOOKUP(BU100,'[1]Sheet2 (2)'!$A$2:$C$2126,3,FALSE)</f>
        <v>30110.004.000.5997.110.000000000000.17</v>
      </c>
      <c r="CC100" s="86" t="s">
        <v>3130</v>
      </c>
      <c r="CD100" s="87" t="str">
        <f>VLOOKUP(CC100,'[1]Sheet2 (2)'!$A$2:$C$2126,3,FALSE)</f>
        <v>20110.382.000.5997.470.000000000000.17</v>
      </c>
      <c r="CE100" s="86" t="s">
        <v>3131</v>
      </c>
      <c r="CF100" s="87" t="str">
        <f>VLOOKUP(CE100,'[1]Sheet2 (2)'!$A$2:$C$2126,3,FALSE)</f>
        <v>10110.689.000.5997.620.000000000000.17</v>
      </c>
      <c r="CI100" s="86" t="s">
        <v>3132</v>
      </c>
      <c r="CJ100" s="87" t="str">
        <f>VLOOKUP(CI100,'[1]Sheet2 (2)'!$A$2:$C$2126,3,FALSE)</f>
        <v>84110.637.000.5997.580.000000000000.17</v>
      </c>
      <c r="CK100" s="86" t="s">
        <v>3133</v>
      </c>
      <c r="CL100" s="87" t="str">
        <f>VLOOKUP(CK100,'[1]Sheet2 (2)'!$A$2:$C$2126,3,FALSE)</f>
        <v>86110.634.000.5997.540.000000000000.17</v>
      </c>
      <c r="CM100" s="86" t="s">
        <v>3134</v>
      </c>
      <c r="CN100" s="87" t="str">
        <f>VLOOKUP(CM100,'[1]Sheet2 (2)'!$A$2:$C$2126,3,FALSE)</f>
        <v>83110.390.000.5997.510.000000000000.17</v>
      </c>
      <c r="CO100" s="86" t="s">
        <v>3135</v>
      </c>
      <c r="CP100" s="87" t="str">
        <f>VLOOKUP(CO100,'[1]Sheet2 (2)'!$A$2:$C$2126,3,FALSE)</f>
        <v>50110.689.305.5997.620.000000000000.17</v>
      </c>
      <c r="CQ100" s="86" t="s">
        <v>3136</v>
      </c>
      <c r="CR100" s="87" t="str">
        <f>VLOOKUP(CQ100,'[1]Sheet2 (2)'!$A$2:$C$2126,3,FALSE)</f>
        <v>60110.391.000.5997.610.000000000000.17</v>
      </c>
      <c r="DB100" s="86" t="s">
        <v>2673</v>
      </c>
      <c r="DC100" s="87" t="str">
        <f>VLOOKUP(DB100,'[1]Sheet2 (2)'!$A$2:$C$2126,3,FALSE)</f>
        <v>12110.688.000.5997.640.000000000000.17</v>
      </c>
      <c r="DD100" s="87" t="s">
        <v>4922</v>
      </c>
      <c r="DE100" s="87" t="s">
        <v>4894</v>
      </c>
      <c r="DF100" s="84" t="s">
        <v>3108</v>
      </c>
      <c r="DG100" t="str">
        <f t="shared" si="4"/>
        <v>5997</v>
      </c>
      <c r="DH100" t="s">
        <v>1778</v>
      </c>
      <c r="DI100" t="str">
        <f t="shared" si="5"/>
        <v>110.688</v>
      </c>
      <c r="DJ100" t="str">
        <f t="shared" si="6"/>
        <v/>
      </c>
      <c r="DK100" s="86" t="s">
        <v>2673</v>
      </c>
      <c r="DL100" t="s">
        <v>4922</v>
      </c>
      <c r="DM100" t="s">
        <v>4894</v>
      </c>
      <c r="DN100" t="str">
        <f t="shared" si="7"/>
        <v>.640.000000000000.</v>
      </c>
    </row>
    <row r="101" spans="36:118" ht="15.75" x14ac:dyDescent="0.25">
      <c r="AJ101" s="38"/>
      <c r="AM101" s="5"/>
      <c r="AO101" s="22" t="s">
        <v>576</v>
      </c>
      <c r="AQ101" t="s">
        <v>1073</v>
      </c>
      <c r="AR101" s="13"/>
      <c r="BB101" s="13"/>
      <c r="BC101" s="13"/>
      <c r="BO101" s="5" t="s">
        <v>577</v>
      </c>
      <c r="BS101" s="86" t="s">
        <v>3137</v>
      </c>
      <c r="BT101" s="87" t="str">
        <f>VLOOKUP(BS101,'[1]Sheet2 (2)'!$A$2:$C$2126,3,FALSE)</f>
        <v>40110.999.000.5996.000.000000000000.17</v>
      </c>
      <c r="BU101" s="86" t="s">
        <v>3138</v>
      </c>
      <c r="BV101" s="87" t="str">
        <f>VLOOKUP(BU101,'[1]Sheet2 (2)'!$A$2:$C$2126,3,FALSE)</f>
        <v>30110.268.062.5997.110.000000000000.17</v>
      </c>
      <c r="CC101" s="86" t="s">
        <v>3139</v>
      </c>
      <c r="CD101" s="87" t="str">
        <f>VLOOKUP(CC101,'[1]Sheet2 (2)'!$A$2:$C$2126,3,FALSE)</f>
        <v>20110.382.000.5997.470.000000000000.17</v>
      </c>
      <c r="CE101" s="86" t="s">
        <v>3140</v>
      </c>
      <c r="CF101" s="87" t="str">
        <f>VLOOKUP(CE101,'[1]Sheet2 (2)'!$A$2:$C$2126,3,FALSE)</f>
        <v>10110.689.305.5997.620.000000000000.17</v>
      </c>
      <c r="CI101" s="86" t="s">
        <v>3141</v>
      </c>
      <c r="CJ101" s="87" t="str">
        <f>VLOOKUP(CI101,'[1]Sheet2 (2)'!$A$2:$C$2126,3,FALSE)</f>
        <v>84110.638.000.5997.520.000000000000.17</v>
      </c>
      <c r="CK101" s="86" t="s">
        <v>3142</v>
      </c>
      <c r="CL101" s="87" t="str">
        <f>VLOOKUP(CK101,'[1]Sheet2 (2)'!$A$2:$C$2126,3,FALSE)</f>
        <v>86110.634.000.5997.540.000000000000.17</v>
      </c>
      <c r="CM101" s="86" t="s">
        <v>3143</v>
      </c>
      <c r="CN101" s="87" t="str">
        <f>VLOOKUP(CM101,'[1]Sheet2 (2)'!$A$2:$C$2126,3,FALSE)</f>
        <v>83110.390.000.5997.510.000000000000.17</v>
      </c>
      <c r="CO101" s="86" t="s">
        <v>3144</v>
      </c>
      <c r="CP101" s="87" t="str">
        <f>VLOOKUP(CO101,'[1]Sheet2 (2)'!$A$2:$C$2126,3,FALSE)</f>
        <v>50110.689.303.5997.620.000000000000.17</v>
      </c>
      <c r="CQ101" s="86" t="s">
        <v>3145</v>
      </c>
      <c r="CR101" s="87" t="str">
        <f>VLOOKUP(CQ101,'[1]Sheet2 (2)'!$A$2:$C$2126,3,FALSE)</f>
        <v>60110.390.000.5997.510.000000000000.17</v>
      </c>
      <c r="DB101" s="86" t="s">
        <v>2685</v>
      </c>
      <c r="DC101" s="87" t="str">
        <f>VLOOKUP(DB101,'[1]Sheet2 (2)'!$A$2:$C$2126,3,FALSE)</f>
        <v>10110.999.000.5996.000.000000000000.17</v>
      </c>
      <c r="DD101" s="87" t="s">
        <v>4896</v>
      </c>
      <c r="DE101" s="87" t="s">
        <v>4887</v>
      </c>
      <c r="DF101" s="84" t="s">
        <v>2719</v>
      </c>
      <c r="DG101" t="str">
        <f t="shared" si="4"/>
        <v>5996</v>
      </c>
      <c r="DH101" t="s">
        <v>2121</v>
      </c>
      <c r="DI101" t="str">
        <f t="shared" si="5"/>
        <v>110.999</v>
      </c>
      <c r="DJ101" t="str">
        <f t="shared" si="6"/>
        <v>N/A</v>
      </c>
      <c r="DK101" s="86" t="s">
        <v>2685</v>
      </c>
      <c r="DL101" t="s">
        <v>218</v>
      </c>
      <c r="DM101" t="s">
        <v>218</v>
      </c>
      <c r="DN101" t="str">
        <f t="shared" si="7"/>
        <v>N/A</v>
      </c>
    </row>
    <row r="102" spans="36:118" ht="15.75" x14ac:dyDescent="0.25">
      <c r="AJ102" s="38"/>
      <c r="AM102" s="5"/>
      <c r="AO102" s="22" t="s">
        <v>578</v>
      </c>
      <c r="AQ102" t="s">
        <v>1074</v>
      </c>
      <c r="AR102" s="13"/>
      <c r="BB102" s="13"/>
      <c r="BC102" s="13"/>
      <c r="BO102" s="5" t="s">
        <v>579</v>
      </c>
      <c r="BS102" s="86" t="s">
        <v>3146</v>
      </c>
      <c r="BT102" s="87" t="str">
        <f>VLOOKUP(BS102,'[1]Sheet2 (2)'!$A$2:$C$2126,3,FALSE)</f>
        <v>40110.999.000.5996.000.000000000000.17</v>
      </c>
      <c r="BU102" s="86" t="s">
        <v>3147</v>
      </c>
      <c r="BV102" s="87" t="str">
        <f>VLOOKUP(BU102,'[1]Sheet2 (2)'!$A$2:$C$2126,3,FALSE)</f>
        <v>30110.371.000.5997.110.000000000000.17</v>
      </c>
      <c r="CC102" s="86" t="s">
        <v>3148</v>
      </c>
      <c r="CD102" s="87" t="str">
        <f>VLOOKUP(CC102,'[1]Sheet2 (2)'!$A$2:$C$2126,3,FALSE)</f>
        <v>20110.382.000.5997.470.000000000000.17</v>
      </c>
      <c r="CE102" s="86" t="s">
        <v>3149</v>
      </c>
      <c r="CF102" s="87" t="str">
        <f>VLOOKUP(CE102,'[1]Sheet2 (2)'!$A$2:$C$2126,3,FALSE)</f>
        <v>10110.689.303.5997.620.000000000000.17</v>
      </c>
      <c r="CI102" s="86" t="s">
        <v>3150</v>
      </c>
      <c r="CJ102" s="87" t="str">
        <f>VLOOKUP(CI102,'[1]Sheet2 (2)'!$A$2:$C$2126,3,FALSE)</f>
        <v>84110.632.000.5997.520.000000000000.17</v>
      </c>
      <c r="CK102" s="86" t="s">
        <v>3151</v>
      </c>
      <c r="CL102" s="87" t="str">
        <f>VLOOKUP(CK102,'[1]Sheet2 (2)'!$A$2:$C$2126,3,FALSE)</f>
        <v>86110.638.000.5997.520.000000000000.17</v>
      </c>
      <c r="CM102" s="86" t="s">
        <v>3152</v>
      </c>
      <c r="CN102" s="87" t="str">
        <f>VLOOKUP(CM102,'[1]Sheet2 (2)'!$A$2:$C$2126,3,FALSE)</f>
        <v>83110.390.000.5997.510.000000000000.17</v>
      </c>
      <c r="CO102" s="86" t="s">
        <v>3153</v>
      </c>
      <c r="CP102" s="87" t="str">
        <f>VLOOKUP(CO102,'[1]Sheet2 (2)'!$A$2:$C$2126,3,FALSE)</f>
        <v>50110.689.307.5997.620.000000000000.17</v>
      </c>
      <c r="CQ102" s="86" t="s">
        <v>3154</v>
      </c>
      <c r="CR102" s="87" t="str">
        <f>VLOOKUP(CQ102,'[1]Sheet2 (2)'!$A$2:$C$2126,3,FALSE)</f>
        <v>60110.634.000.5997.540.000000000000.17</v>
      </c>
      <c r="DB102" s="86" t="s">
        <v>2698</v>
      </c>
      <c r="DC102" s="87" t="str">
        <f>VLOOKUP(DB102,'[1]Sheet2 (2)'!$A$2:$C$2126,3,FALSE)</f>
        <v>10110.697.000.5997.630.000000000000.17</v>
      </c>
      <c r="DD102" s="87" t="s">
        <v>4923</v>
      </c>
      <c r="DE102" s="87" t="s">
        <v>4892</v>
      </c>
      <c r="DF102" s="84" t="s">
        <v>3155</v>
      </c>
      <c r="DG102" t="str">
        <f t="shared" si="4"/>
        <v>5997</v>
      </c>
      <c r="DH102" t="s">
        <v>1778</v>
      </c>
      <c r="DI102" t="str">
        <f t="shared" si="5"/>
        <v>110.697</v>
      </c>
      <c r="DJ102" t="str">
        <f t="shared" si="6"/>
        <v/>
      </c>
      <c r="DK102" s="86" t="s">
        <v>2698</v>
      </c>
      <c r="DL102" t="s">
        <v>4923</v>
      </c>
      <c r="DM102" t="s">
        <v>4892</v>
      </c>
      <c r="DN102" t="str">
        <f t="shared" si="7"/>
        <v>.630.000000000000.</v>
      </c>
    </row>
    <row r="103" spans="36:118" ht="15.75" x14ac:dyDescent="0.25">
      <c r="AJ103" s="38"/>
      <c r="AM103" s="5"/>
      <c r="AO103" s="22" t="s">
        <v>580</v>
      </c>
      <c r="AQ103" t="s">
        <v>1075</v>
      </c>
      <c r="AR103" s="13"/>
      <c r="BB103" s="13"/>
      <c r="BC103" s="13"/>
      <c r="BO103" s="5" t="s">
        <v>581</v>
      </c>
      <c r="BS103" s="86" t="s">
        <v>3156</v>
      </c>
      <c r="BT103" s="87" t="str">
        <f>VLOOKUP(BS103,'[1]Sheet2 (2)'!$A$2:$C$2126,3,FALSE)</f>
        <v>40110.999.000.5996.000.000000000000.17</v>
      </c>
      <c r="BU103" s="86" t="s">
        <v>3157</v>
      </c>
      <c r="BV103" s="87" t="str">
        <f>VLOOKUP(BU103,'[1]Sheet2 (2)'!$A$2:$C$2126,3,FALSE)</f>
        <v>30110.371.000.5997.110.000000000000.17</v>
      </c>
      <c r="CC103" s="86" t="s">
        <v>3158</v>
      </c>
      <c r="CD103" s="87" t="str">
        <f>VLOOKUP(CC103,'[1]Sheet2 (2)'!$A$2:$C$2126,3,FALSE)</f>
        <v>20380.382.000.5997.460.20ROT0110000.00</v>
      </c>
      <c r="CE103" s="86" t="s">
        <v>3159</v>
      </c>
      <c r="CF103" s="87" t="str">
        <f>VLOOKUP(CE103,'[1]Sheet2 (2)'!$A$2:$C$2126,3,FALSE)</f>
        <v>10110.689.309.5997.620.000000000000.17</v>
      </c>
      <c r="CI103" s="86" t="s">
        <v>3160</v>
      </c>
      <c r="CJ103" s="87" t="str">
        <f>VLOOKUP(CI103,'[1]Sheet2 (2)'!$A$2:$C$2126,3,FALSE)</f>
        <v>84110.632.000.5997.520.000000000000.17</v>
      </c>
      <c r="CK103" s="86" t="s">
        <v>3161</v>
      </c>
      <c r="CL103" s="87" t="str">
        <f>VLOOKUP(CK103,'[1]Sheet2 (2)'!$A$2:$C$2126,3,FALSE)</f>
        <v>86110.638.000.5997.520.000000000000.17</v>
      </c>
      <c r="CO103" s="86" t="s">
        <v>3162</v>
      </c>
      <c r="CP103" s="87" t="str">
        <f>VLOOKUP(CO103,'[1]Sheet2 (2)'!$A$2:$C$2126,3,FALSE)</f>
        <v>50110.689.306.5997.620.000000000000.17</v>
      </c>
      <c r="CQ103" s="86" t="s">
        <v>3163</v>
      </c>
      <c r="CR103" s="87" t="str">
        <f>VLOOKUP(CQ103,'[1]Sheet2 (2)'!$A$2:$C$2126,3,FALSE)</f>
        <v>60110.638.000.5997.520.000000000000.17</v>
      </c>
      <c r="DB103" s="86" t="s">
        <v>2711</v>
      </c>
      <c r="DC103" s="87" t="str">
        <f>VLOOKUP(DB103,'[1]Sheet2 (2)'!$A$2:$C$2126,3,FALSE)</f>
        <v>10110.687.000.5997.630.000000000000.17</v>
      </c>
      <c r="DD103" s="87" t="s">
        <v>4924</v>
      </c>
      <c r="DE103" s="87" t="s">
        <v>4892</v>
      </c>
      <c r="DF103" s="84" t="s">
        <v>3164</v>
      </c>
      <c r="DG103" t="str">
        <f t="shared" si="4"/>
        <v>5997</v>
      </c>
      <c r="DH103" t="s">
        <v>1778</v>
      </c>
      <c r="DI103" t="str">
        <f t="shared" si="5"/>
        <v>110.687</v>
      </c>
      <c r="DJ103" t="str">
        <f t="shared" si="6"/>
        <v/>
      </c>
      <c r="DK103" s="86" t="s">
        <v>2711</v>
      </c>
      <c r="DL103" t="s">
        <v>4924</v>
      </c>
      <c r="DM103" t="s">
        <v>4892</v>
      </c>
      <c r="DN103" t="str">
        <f t="shared" si="7"/>
        <v>.630.000000000000.</v>
      </c>
    </row>
    <row r="104" spans="36:118" ht="15.75" x14ac:dyDescent="0.25">
      <c r="AJ104" s="38"/>
      <c r="AM104" s="5"/>
      <c r="AO104" s="22" t="s">
        <v>582</v>
      </c>
      <c r="AQ104" t="s">
        <v>1076</v>
      </c>
      <c r="AR104" s="13"/>
      <c r="BB104" s="13"/>
      <c r="BC104" s="13"/>
      <c r="BO104" s="5" t="s">
        <v>583</v>
      </c>
      <c r="BS104" s="86" t="s">
        <v>3165</v>
      </c>
      <c r="BT104" s="87" t="str">
        <f>VLOOKUP(BS104,'[1]Sheet2 (2)'!$A$2:$C$2126,3,FALSE)</f>
        <v>40110.999.000.5996.000.000000000000.17</v>
      </c>
      <c r="BU104" s="86" t="s">
        <v>3166</v>
      </c>
      <c r="BV104" s="87" t="str">
        <f>VLOOKUP(BU104,'[1]Sheet2 (2)'!$A$2:$C$2126,3,FALSE)</f>
        <v>30110.371.000.5997.110.000000000000.17</v>
      </c>
      <c r="CC104" s="86" t="s">
        <v>3167</v>
      </c>
      <c r="CD104" s="87" t="str">
        <f>VLOOKUP(CC104,'[1]Sheet2 (2)'!$A$2:$C$2126,3,FALSE)</f>
        <v>20110.999.000.5996.000.000000000000.17</v>
      </c>
      <c r="CE104" s="86" t="s">
        <v>3168</v>
      </c>
      <c r="CF104" s="87" t="str">
        <f>VLOOKUP(CE104,'[1]Sheet2 (2)'!$A$2:$C$2126,3,FALSE)</f>
        <v>10110.689.000.5997.620.000000000000.17</v>
      </c>
      <c r="CI104" s="86" t="s">
        <v>3169</v>
      </c>
      <c r="CJ104" s="87" t="str">
        <f>VLOOKUP(CI104,'[1]Sheet2 (2)'!$A$2:$C$2126,3,FALSE)</f>
        <v>84110.646.000.5997.510.000000000000.17</v>
      </c>
      <c r="CK104" s="86" t="s">
        <v>3170</v>
      </c>
      <c r="CL104" s="87" t="str">
        <f>VLOOKUP(CK104,'[1]Sheet2 (2)'!$A$2:$C$2126,3,FALSE)</f>
        <v>86110.638.000.5997.520.000000000000.17</v>
      </c>
      <c r="CO104" s="86" t="s">
        <v>3171</v>
      </c>
      <c r="CP104" s="87" t="str">
        <f>VLOOKUP(CO104,'[1]Sheet2 (2)'!$A$2:$C$2126,3,FALSE)</f>
        <v>50110.689.302.5997.620.000000000000.17</v>
      </c>
      <c r="CQ104" s="86" t="s">
        <v>3172</v>
      </c>
      <c r="CR104" s="87" t="str">
        <f>VLOOKUP(CQ104,'[1]Sheet2 (2)'!$A$2:$C$2126,3,FALSE)</f>
        <v>60110.632.000.5997.520.000000000000.17</v>
      </c>
      <c r="DB104" s="86" t="s">
        <v>2724</v>
      </c>
      <c r="DC104" s="87" t="str">
        <f>VLOOKUP(DB104,'[1]Sheet2 (2)'!$A$2:$C$2126,3,FALSE)</f>
        <v>10110.697.316.5997.630.000000000000.17</v>
      </c>
      <c r="DD104" s="87" t="s">
        <v>4925</v>
      </c>
      <c r="DE104" s="87" t="s">
        <v>4892</v>
      </c>
      <c r="DF104" s="84" t="s">
        <v>3173</v>
      </c>
      <c r="DG104" t="str">
        <f t="shared" si="4"/>
        <v>5997</v>
      </c>
      <c r="DH104" t="s">
        <v>1778</v>
      </c>
      <c r="DI104" t="str">
        <f t="shared" si="5"/>
        <v>110.697</v>
      </c>
      <c r="DJ104" t="str">
        <f t="shared" si="6"/>
        <v/>
      </c>
      <c r="DK104" s="86" t="s">
        <v>2724</v>
      </c>
      <c r="DL104" t="s">
        <v>4925</v>
      </c>
      <c r="DM104" t="s">
        <v>4892</v>
      </c>
      <c r="DN104" t="str">
        <f t="shared" si="7"/>
        <v>.630.000000000000.</v>
      </c>
    </row>
    <row r="105" spans="36:118" ht="15.75" x14ac:dyDescent="0.25">
      <c r="AJ105" s="38"/>
      <c r="AM105" s="5"/>
      <c r="AO105" s="22" t="s">
        <v>584</v>
      </c>
      <c r="AQ105" t="s">
        <v>1077</v>
      </c>
      <c r="AR105" s="13"/>
      <c r="BB105" s="13"/>
      <c r="BC105" s="13"/>
      <c r="BO105" s="5" t="s">
        <v>585</v>
      </c>
      <c r="BS105" s="86" t="s">
        <v>3174</v>
      </c>
      <c r="BT105" s="87" t="str">
        <f>VLOOKUP(BS105,'[1]Sheet2 (2)'!$A$2:$C$2126,3,FALSE)</f>
        <v>40110.999.000.5996.000.000000000000.17</v>
      </c>
      <c r="BU105" s="86" t="s">
        <v>3175</v>
      </c>
      <c r="BV105" s="87" t="str">
        <f>VLOOKUP(BU105,'[1]Sheet2 (2)'!$A$2:$C$2126,3,FALSE)</f>
        <v>30110.371.000.5997.110.000000000000.17</v>
      </c>
      <c r="CC105" s="86" t="s">
        <v>3176</v>
      </c>
      <c r="CD105" s="87" t="str">
        <f>VLOOKUP(CC105,'[1]Sheet2 (2)'!$A$2:$C$2126,3,FALSE)</f>
        <v>20110.999.000.5996.000.000000000000.17</v>
      </c>
      <c r="CE105" s="86" t="s">
        <v>3177</v>
      </c>
      <c r="CF105" s="87" t="str">
        <f>VLOOKUP(CE105,'[1]Sheet2 (2)'!$A$2:$C$2126,3,FALSE)</f>
        <v>10110.689.000.5997.620.000000000000.17</v>
      </c>
      <c r="CI105" s="86" t="s">
        <v>3178</v>
      </c>
      <c r="CJ105" s="87" t="str">
        <f>VLOOKUP(CI105,'[1]Sheet2 (2)'!$A$2:$C$2126,3,FALSE)</f>
        <v>84110.646.000.5997.510.000000000000.17</v>
      </c>
      <c r="CK105" s="86" t="s">
        <v>3179</v>
      </c>
      <c r="CL105" s="87" t="str">
        <f>VLOOKUP(CK105,'[1]Sheet2 (2)'!$A$2:$C$2126,3,FALSE)</f>
        <v>86110.638.000.5997.520.000000000000.17</v>
      </c>
      <c r="CO105" s="86" t="s">
        <v>3180</v>
      </c>
      <c r="CP105" s="87" t="str">
        <f>VLOOKUP(CO105,'[1]Sheet2 (2)'!$A$2:$C$2126,3,FALSE)</f>
        <v>50110.689.308.5997.620.000000000000.17</v>
      </c>
      <c r="CQ105" s="86" t="s">
        <v>3181</v>
      </c>
      <c r="CR105" s="87" t="str">
        <f>VLOOKUP(CQ105,'[1]Sheet2 (2)'!$A$2:$C$2126,3,FALSE)</f>
        <v>60110.644.000.5997.510.000000000000.17</v>
      </c>
      <c r="DB105" s="86" t="s">
        <v>2736</v>
      </c>
      <c r="DC105" s="87" t="str">
        <f>VLOOKUP(DB105,'[1]Sheet2 (2)'!$A$2:$C$2126,3,FALSE)</f>
        <v>10110.700.000.5997.780.000000000000.17</v>
      </c>
      <c r="DD105" s="87" t="s">
        <v>4926</v>
      </c>
      <c r="DE105" s="87" t="s">
        <v>4927</v>
      </c>
      <c r="DF105" s="84" t="s">
        <v>3182</v>
      </c>
      <c r="DG105" t="str">
        <f t="shared" si="4"/>
        <v>5997</v>
      </c>
      <c r="DH105" t="s">
        <v>1778</v>
      </c>
      <c r="DI105" t="str">
        <f t="shared" si="5"/>
        <v>110.700</v>
      </c>
      <c r="DJ105" t="str">
        <f t="shared" si="6"/>
        <v/>
      </c>
      <c r="DK105" s="86" t="s">
        <v>2736</v>
      </c>
      <c r="DL105" t="s">
        <v>4926</v>
      </c>
      <c r="DM105" t="s">
        <v>4927</v>
      </c>
      <c r="DN105" t="str">
        <f t="shared" si="7"/>
        <v>.780.000000000000.</v>
      </c>
    </row>
    <row r="106" spans="36:118" ht="15.75" x14ac:dyDescent="0.25">
      <c r="AJ106" s="38"/>
      <c r="AM106" s="5"/>
      <c r="AO106" s="22" t="s">
        <v>586</v>
      </c>
      <c r="AQ106" t="s">
        <v>1078</v>
      </c>
      <c r="AR106" s="13"/>
      <c r="BB106" s="13"/>
      <c r="BC106" s="13"/>
      <c r="BO106" s="5" t="s">
        <v>587</v>
      </c>
      <c r="BS106" s="86" t="s">
        <v>3183</v>
      </c>
      <c r="BT106" s="87" t="str">
        <f>VLOOKUP(BS106,'[1]Sheet2 (2)'!$A$2:$C$2126,3,FALSE)</f>
        <v>40110.999.000.5996.000.000000000000.17</v>
      </c>
      <c r="BU106" s="86" t="s">
        <v>3184</v>
      </c>
      <c r="BV106" s="87" t="str">
        <f>VLOOKUP(BU106,'[1]Sheet2 (2)'!$A$2:$C$2126,3,FALSE)</f>
        <v>30110.371.000.5997.110.000000000000.17</v>
      </c>
      <c r="CC106" s="86" t="s">
        <v>3185</v>
      </c>
      <c r="CD106" s="87" t="str">
        <f>VLOOKUP(CC106,'[1]Sheet2 (2)'!$A$2:$C$2126,3,FALSE)</f>
        <v>20110.999.000.5996.000.000000000000.17</v>
      </c>
      <c r="CE106" s="86" t="s">
        <v>3186</v>
      </c>
      <c r="CF106" s="87" t="str">
        <f>VLOOKUP(CE106,'[1]Sheet2 (2)'!$A$2:$C$2126,3,FALSE)</f>
        <v>10110.689.309.5997.620.000000000000.17</v>
      </c>
      <c r="CI106" s="86" t="s">
        <v>3187</v>
      </c>
      <c r="CJ106" s="87" t="str">
        <f>VLOOKUP(CI106,'[1]Sheet2 (2)'!$A$2:$C$2126,3,FALSE)</f>
        <v>84110.646.000.5997.510.000000000000.17</v>
      </c>
      <c r="CK106" s="86" t="s">
        <v>3188</v>
      </c>
      <c r="CL106" s="87" t="str">
        <f>VLOOKUP(CK106,'[1]Sheet2 (2)'!$A$2:$C$2126,3,FALSE)</f>
        <v>86110.638.000.5997.520.000000000000.17</v>
      </c>
      <c r="CO106" s="86" t="s">
        <v>3189</v>
      </c>
      <c r="CP106" s="87" t="str">
        <f>VLOOKUP(CO106,'[1]Sheet2 (2)'!$A$2:$C$2126,3,FALSE)</f>
        <v>50110.391.301.5997.620.000000000000.17</v>
      </c>
      <c r="CQ106" s="86" t="s">
        <v>3190</v>
      </c>
      <c r="CR106" s="87" t="str">
        <f>VLOOKUP(CQ106,'[1]Sheet2 (2)'!$A$2:$C$2126,3,FALSE)</f>
        <v>60110.637.000.5997.580.000000000000.17</v>
      </c>
      <c r="DB106" s="86" t="s">
        <v>2748</v>
      </c>
      <c r="DC106" s="87" t="str">
        <f>VLOOKUP(DB106,'[1]Sheet2 (2)'!$A$2:$C$2126,3,FALSE)</f>
        <v>10110.999.000.5996.000.000000000000.17</v>
      </c>
      <c r="DD106" s="87" t="s">
        <v>4896</v>
      </c>
      <c r="DE106" s="87" t="s">
        <v>4887</v>
      </c>
      <c r="DF106" s="84" t="s">
        <v>2719</v>
      </c>
      <c r="DG106" t="str">
        <f t="shared" si="4"/>
        <v>5996</v>
      </c>
      <c r="DH106" t="s">
        <v>2121</v>
      </c>
      <c r="DI106" t="str">
        <f t="shared" si="5"/>
        <v>110.999</v>
      </c>
      <c r="DJ106" t="str">
        <f t="shared" si="6"/>
        <v>N/A</v>
      </c>
      <c r="DK106" s="86" t="s">
        <v>2748</v>
      </c>
      <c r="DL106" t="s">
        <v>218</v>
      </c>
      <c r="DM106" t="s">
        <v>218</v>
      </c>
      <c r="DN106" t="str">
        <f t="shared" si="7"/>
        <v>N/A</v>
      </c>
    </row>
    <row r="107" spans="36:118" ht="15.75" x14ac:dyDescent="0.25">
      <c r="AJ107" s="38"/>
      <c r="AM107" s="5"/>
      <c r="AO107" s="22" t="s">
        <v>5961</v>
      </c>
      <c r="AQ107" t="s">
        <v>1079</v>
      </c>
      <c r="AR107" s="13"/>
      <c r="BB107" s="13"/>
      <c r="BC107" s="13"/>
      <c r="BO107" s="5" t="s">
        <v>588</v>
      </c>
      <c r="BS107" s="86" t="s">
        <v>3191</v>
      </c>
      <c r="BT107" s="87" t="str">
        <f>VLOOKUP(BS107,'[1]Sheet2 (2)'!$A$2:$C$2126,3,FALSE)</f>
        <v>40110.999.000.5996.000.000000000000.17</v>
      </c>
      <c r="BU107" s="86" t="s">
        <v>3192</v>
      </c>
      <c r="BV107" s="87" t="str">
        <f>VLOOKUP(BU107,'[1]Sheet2 (2)'!$A$2:$C$2126,3,FALSE)</f>
        <v>30110.371.000.5997.110.000000000000.17</v>
      </c>
      <c r="CC107" s="86" t="s">
        <v>3193</v>
      </c>
      <c r="CD107" s="87" t="str">
        <f>VLOOKUP(CC107,'[1]Sheet2 (2)'!$A$2:$C$2126,3,FALSE)</f>
        <v>20110.382.207.5997.430.000000000000.17</v>
      </c>
      <c r="CI107" s="86" t="s">
        <v>3194</v>
      </c>
      <c r="CJ107" s="87" t="str">
        <f>VLOOKUP(CI107,'[1]Sheet2 (2)'!$A$2:$C$2126,3,FALSE)</f>
        <v>84110.645.265.5997.510.000000000000.17</v>
      </c>
      <c r="CK107" s="86" t="s">
        <v>3195</v>
      </c>
      <c r="CL107" s="87" t="str">
        <f>VLOOKUP(CK107,'[1]Sheet2 (2)'!$A$2:$C$2126,3,FALSE)</f>
        <v>86110.632.000.5997.520.000000000000.17</v>
      </c>
      <c r="CO107" s="86" t="s">
        <v>3196</v>
      </c>
      <c r="CP107" s="87" t="str">
        <f>VLOOKUP(CO107,'[1]Sheet2 (2)'!$A$2:$C$2126,3,FALSE)</f>
        <v>50110.689.303.5997.620.000000000000.17</v>
      </c>
      <c r="CQ107" s="86" t="s">
        <v>3197</v>
      </c>
      <c r="CR107" s="87" t="str">
        <f>VLOOKUP(CQ107,'[1]Sheet2 (2)'!$A$2:$C$2126,3,FALSE)</f>
        <v>60110.640.000.5997.510.000000000000.17</v>
      </c>
      <c r="DB107" s="86" t="s">
        <v>2760</v>
      </c>
      <c r="DC107" s="87" t="str">
        <f>VLOOKUP(DB107,'[1]Sheet2 (2)'!$A$2:$C$2126,3,FALSE)</f>
        <v>10110.697.292.5997.630.000000000000.17</v>
      </c>
      <c r="DD107" s="87" t="s">
        <v>4928</v>
      </c>
      <c r="DE107" s="87" t="s">
        <v>4892</v>
      </c>
      <c r="DF107" s="84" t="s">
        <v>3198</v>
      </c>
      <c r="DG107" t="str">
        <f t="shared" si="4"/>
        <v>5997</v>
      </c>
      <c r="DH107" t="s">
        <v>1778</v>
      </c>
      <c r="DI107" t="str">
        <f t="shared" si="5"/>
        <v>110.697</v>
      </c>
      <c r="DJ107" t="str">
        <f t="shared" si="6"/>
        <v/>
      </c>
      <c r="DK107" s="86" t="s">
        <v>2760</v>
      </c>
      <c r="DL107" t="s">
        <v>4928</v>
      </c>
      <c r="DM107" t="s">
        <v>4892</v>
      </c>
      <c r="DN107" t="str">
        <f t="shared" si="7"/>
        <v>.630.000000000000.</v>
      </c>
    </row>
    <row r="108" spans="36:118" ht="15.75" x14ac:dyDescent="0.25">
      <c r="AJ108" s="38"/>
      <c r="AM108" s="5"/>
      <c r="AO108" s="22" t="s">
        <v>589</v>
      </c>
      <c r="AQ108" t="s">
        <v>1080</v>
      </c>
      <c r="AR108" s="13"/>
      <c r="BB108" s="13"/>
      <c r="BC108" s="13"/>
      <c r="BO108" s="5" t="s">
        <v>590</v>
      </c>
      <c r="BS108" s="86" t="s">
        <v>3199</v>
      </c>
      <c r="BT108" s="87" t="str">
        <f>VLOOKUP(BS108,'[1]Sheet2 (2)'!$A$2:$C$2126,3,FALSE)</f>
        <v>40110.999.000.5996.000.000000000000.17</v>
      </c>
      <c r="BU108" s="86" t="s">
        <v>3200</v>
      </c>
      <c r="BV108" s="87" t="str">
        <f>VLOOKUP(BU108,'[1]Sheet2 (2)'!$A$2:$C$2126,3,FALSE)</f>
        <v>30110.371.000.5997.110.000000000000.17</v>
      </c>
      <c r="CC108" s="86" t="s">
        <v>3201</v>
      </c>
      <c r="CD108" s="87" t="str">
        <f>VLOOKUP(CC108,'[1]Sheet2 (2)'!$A$2:$C$2126,3,FALSE)</f>
        <v>20110.382.062.5997.110.000000000000.17</v>
      </c>
      <c r="CI108" s="86" t="s">
        <v>3202</v>
      </c>
      <c r="CJ108" s="87" t="str">
        <f>VLOOKUP(CI108,'[1]Sheet2 (2)'!$A$2:$C$2126,3,FALSE)</f>
        <v>84110.635.000.5997.530.000000000000.17</v>
      </c>
      <c r="CK108" s="86" t="s">
        <v>3203</v>
      </c>
      <c r="CL108" s="87" t="str">
        <f>VLOOKUP(CK108,'[1]Sheet2 (2)'!$A$2:$C$2126,3,FALSE)</f>
        <v>86110.644.000.5997.510.000000000000.17</v>
      </c>
      <c r="CO108" s="86" t="s">
        <v>3204</v>
      </c>
      <c r="CP108" s="87" t="str">
        <f>VLOOKUP(CO108,'[1]Sheet2 (2)'!$A$2:$C$2126,3,FALSE)</f>
        <v>50110.687.000.5997.630.000000000000.17</v>
      </c>
      <c r="CQ108" s="86" t="s">
        <v>3205</v>
      </c>
      <c r="CR108" s="87" t="str">
        <f>VLOOKUP(CQ108,'[1]Sheet2 (2)'!$A$2:$C$2126,3,FALSE)</f>
        <v>60110.635.000.5997.530.000000000000.17</v>
      </c>
      <c r="DB108" s="86" t="s">
        <v>2772</v>
      </c>
      <c r="DC108" s="87" t="str">
        <f>VLOOKUP(DB108,'[1]Sheet2 (2)'!$A$2:$C$2126,3,FALSE)</f>
        <v>10110.697.000.5997.630.000000000000.17</v>
      </c>
      <c r="DD108" s="87" t="s">
        <v>4923</v>
      </c>
      <c r="DE108" s="87" t="s">
        <v>4892</v>
      </c>
      <c r="DF108" s="84" t="s">
        <v>3155</v>
      </c>
      <c r="DG108" t="str">
        <f t="shared" si="4"/>
        <v>5997</v>
      </c>
      <c r="DH108" t="s">
        <v>1778</v>
      </c>
      <c r="DI108" t="str">
        <f t="shared" si="5"/>
        <v>110.697</v>
      </c>
      <c r="DJ108" t="str">
        <f t="shared" si="6"/>
        <v/>
      </c>
      <c r="DK108" s="86" t="s">
        <v>2772</v>
      </c>
      <c r="DL108" t="s">
        <v>4923</v>
      </c>
      <c r="DM108" t="s">
        <v>4892</v>
      </c>
      <c r="DN108" t="str">
        <f t="shared" si="7"/>
        <v>.630.000000000000.</v>
      </c>
    </row>
    <row r="109" spans="36:118" ht="15.75" x14ac:dyDescent="0.25">
      <c r="AJ109" s="38"/>
      <c r="AM109" s="5"/>
      <c r="AO109" s="22" t="s">
        <v>591</v>
      </c>
      <c r="AQ109" t="s">
        <v>1081</v>
      </c>
      <c r="AR109" s="13"/>
      <c r="BB109" s="13"/>
      <c r="BC109" s="13"/>
      <c r="BO109" s="5" t="s">
        <v>592</v>
      </c>
      <c r="BS109" s="86" t="s">
        <v>3206</v>
      </c>
      <c r="BT109" s="87" t="str">
        <f>VLOOKUP(BS109,'[1]Sheet2 (2)'!$A$2:$C$2126,3,FALSE)</f>
        <v>40110.999.000.5996.000.000000000000.17</v>
      </c>
      <c r="BU109" s="86" t="s">
        <v>3207</v>
      </c>
      <c r="BV109" s="87" t="str">
        <f>VLOOKUP(BU109,'[1]Sheet2 (2)'!$A$2:$C$2126,3,FALSE)</f>
        <v>30110.371.000.5997.110.000000000000.17</v>
      </c>
      <c r="CC109" s="86" t="s">
        <v>3208</v>
      </c>
      <c r="CD109" s="87" t="str">
        <f>VLOOKUP(CC109,'[1]Sheet2 (2)'!$A$2:$C$2126,3,FALSE)</f>
        <v>20110.224.000.5997.110.000000000000.17</v>
      </c>
      <c r="CI109" s="86" t="s">
        <v>3209</v>
      </c>
      <c r="CJ109" s="87" t="str">
        <f>VLOOKUP(CI109,'[1]Sheet2 (2)'!$A$2:$C$2126,3,FALSE)</f>
        <v>84110.390.000.5997.510.000000000000.17</v>
      </c>
      <c r="CK109" s="86" t="s">
        <v>3210</v>
      </c>
      <c r="CL109" s="87" t="str">
        <f>VLOOKUP(CK109,'[1]Sheet2 (2)'!$A$2:$C$2126,3,FALSE)</f>
        <v>86110.637.000.5997.580.000000000000.17</v>
      </c>
      <c r="CO109" s="86" t="s">
        <v>3211</v>
      </c>
      <c r="CP109" s="87" t="str">
        <f>VLOOKUP(CO109,'[1]Sheet2 (2)'!$A$2:$C$2126,3,FALSE)</f>
        <v>50110.781.000.5997.710.000000000000.17</v>
      </c>
      <c r="DB109" s="86" t="s">
        <v>2784</v>
      </c>
      <c r="DC109" s="87" t="str">
        <f>VLOOKUP(DB109,'[1]Sheet2 (2)'!$A$2:$C$2126,3,FALSE)</f>
        <v>10110.784.000.5997.720.000000000000.17</v>
      </c>
      <c r="DD109" s="87" t="s">
        <v>4929</v>
      </c>
      <c r="DE109" s="87" t="s">
        <v>4930</v>
      </c>
      <c r="DF109" s="84" t="s">
        <v>3212</v>
      </c>
      <c r="DG109" t="str">
        <f t="shared" si="4"/>
        <v>5997</v>
      </c>
      <c r="DH109" t="s">
        <v>1778</v>
      </c>
      <c r="DI109" t="str">
        <f t="shared" si="5"/>
        <v>110.784</v>
      </c>
      <c r="DJ109" t="str">
        <f t="shared" si="6"/>
        <v/>
      </c>
      <c r="DK109" s="86" t="s">
        <v>2784</v>
      </c>
      <c r="DL109" t="s">
        <v>4929</v>
      </c>
      <c r="DM109" t="s">
        <v>4930</v>
      </c>
      <c r="DN109" t="str">
        <f t="shared" si="7"/>
        <v>.720.000000000000.</v>
      </c>
    </row>
    <row r="110" spans="36:118" ht="15.75" x14ac:dyDescent="0.25">
      <c r="AJ110" s="38"/>
      <c r="AM110" s="5"/>
      <c r="AO110" s="24" t="s">
        <v>593</v>
      </c>
      <c r="AQ110" t="s">
        <v>1082</v>
      </c>
      <c r="AR110" s="13"/>
      <c r="BB110" s="13"/>
      <c r="BC110" s="13"/>
      <c r="BO110" s="5" t="s">
        <v>594</v>
      </c>
      <c r="BS110" s="86" t="s">
        <v>3213</v>
      </c>
      <c r="BT110" s="87" t="str">
        <f>VLOOKUP(BS110,'[1]Sheet2 (2)'!$A$2:$C$2126,3,FALSE)</f>
        <v>40110.999.000.5996.000.000000000000.17</v>
      </c>
      <c r="BU110" s="86" t="s">
        <v>3214</v>
      </c>
      <c r="BV110" s="87" t="str">
        <f>VLOOKUP(BU110,'[1]Sheet2 (2)'!$A$2:$C$2126,3,FALSE)</f>
        <v>30110.374.000.5997.470.000000000000.17</v>
      </c>
      <c r="CC110" s="86" t="s">
        <v>3215</v>
      </c>
      <c r="CD110" s="87" t="str">
        <f>VLOOKUP(CC110,'[1]Sheet2 (2)'!$A$2:$C$2126,3,FALSE)</f>
        <v>20110.249.000.5997.110.000000000000.17</v>
      </c>
      <c r="CI110" s="86" t="s">
        <v>3216</v>
      </c>
      <c r="CJ110" s="87" t="str">
        <f>VLOOKUP(CI110,'[1]Sheet2 (2)'!$A$2:$C$2126,3,FALSE)</f>
        <v>84110.634.000.5997.540.000000000000.17</v>
      </c>
      <c r="CK110" s="86" t="s">
        <v>3217</v>
      </c>
      <c r="CL110" s="87" t="str">
        <f>VLOOKUP(CK110,'[1]Sheet2 (2)'!$A$2:$C$2126,3,FALSE)</f>
        <v>86110.390.000.5997.510.000000000000.17</v>
      </c>
      <c r="CO110" s="86" t="s">
        <v>3218</v>
      </c>
      <c r="CP110" s="87" t="str">
        <f>VLOOKUP(CO110,'[1]Sheet2 (2)'!$A$2:$C$2126,3,FALSE)</f>
        <v>50110.782.000.5997.730.000000000000.17</v>
      </c>
      <c r="DB110" s="86" t="s">
        <v>2796</v>
      </c>
      <c r="DC110" s="87" t="str">
        <f>VLOOKUP(DB110,'[1]Sheet2 (2)'!$A$2:$C$2126,3,FALSE)</f>
        <v>10110.784.000.5997.720.000000000000.17</v>
      </c>
      <c r="DD110" s="87" t="s">
        <v>4929</v>
      </c>
      <c r="DE110" s="87" t="s">
        <v>4930</v>
      </c>
      <c r="DF110" s="84" t="s">
        <v>3212</v>
      </c>
      <c r="DG110" t="str">
        <f t="shared" si="4"/>
        <v>5997</v>
      </c>
      <c r="DH110" t="s">
        <v>1778</v>
      </c>
      <c r="DI110" t="str">
        <f t="shared" si="5"/>
        <v>110.784</v>
      </c>
      <c r="DJ110" t="str">
        <f t="shared" si="6"/>
        <v/>
      </c>
      <c r="DK110" s="86" t="s">
        <v>2796</v>
      </c>
      <c r="DL110" t="s">
        <v>4929</v>
      </c>
      <c r="DM110" t="s">
        <v>4930</v>
      </c>
      <c r="DN110" t="str">
        <f t="shared" si="7"/>
        <v>.720.000000000000.</v>
      </c>
    </row>
    <row r="111" spans="36:118" ht="15.75" x14ac:dyDescent="0.25">
      <c r="AJ111" s="38"/>
      <c r="AM111" s="5"/>
      <c r="AO111" s="24" t="s">
        <v>5900</v>
      </c>
      <c r="AQ111" t="s">
        <v>1083</v>
      </c>
      <c r="AR111" s="13"/>
      <c r="BB111" s="13"/>
      <c r="BC111" s="13"/>
      <c r="BO111" s="5" t="s">
        <v>596</v>
      </c>
      <c r="BS111" s="86" t="s">
        <v>3219</v>
      </c>
      <c r="BT111" s="87" t="str">
        <f>VLOOKUP(BS111,'[1]Sheet2 (2)'!$A$2:$C$2126,3,FALSE)</f>
        <v>40110.054.000.5997.110.000000000000.17</v>
      </c>
      <c r="BU111" s="86" t="s">
        <v>3220</v>
      </c>
      <c r="BV111" s="87" t="str">
        <f>VLOOKUP(BU111,'[1]Sheet2 (2)'!$A$2:$C$2126,3,FALSE)</f>
        <v>30110.340.000.5997.110.000000000000.17</v>
      </c>
      <c r="CC111" s="86" t="s">
        <v>3221</v>
      </c>
      <c r="CD111" s="87" t="str">
        <f>VLOOKUP(CC111,'[1]Sheet2 (2)'!$A$2:$C$2126,3,FALSE)</f>
        <v>20110.247.000.5997.110.000000000000.17</v>
      </c>
      <c r="CI111" s="86" t="s">
        <v>3222</v>
      </c>
      <c r="CJ111" s="87" t="str">
        <f>VLOOKUP(CI111,'[1]Sheet2 (2)'!$A$2:$C$2126,3,FALSE)</f>
        <v>84110.634.000.5997.540.000000000000.17</v>
      </c>
      <c r="CK111" s="86" t="s">
        <v>3223</v>
      </c>
      <c r="CL111" s="87" t="str">
        <f>VLOOKUP(CK111,'[1]Sheet2 (2)'!$A$2:$C$2126,3,FALSE)</f>
        <v>86110.635.000.5997.530.000000000000.17</v>
      </c>
      <c r="CO111" s="86" t="s">
        <v>3224</v>
      </c>
      <c r="CP111" s="87" t="str">
        <f>VLOOKUP(CO111,'[1]Sheet2 (2)'!$A$2:$C$2126,3,FALSE)</f>
        <v>50110.782.000.5997.730.000000000000.17</v>
      </c>
      <c r="DB111" s="86" t="s">
        <v>2808</v>
      </c>
      <c r="DC111" s="87" t="str">
        <f>VLOOKUP(DB111,'[1]Sheet2 (2)'!$A$2:$C$2126,3,FALSE)</f>
        <v>10110.785.000.5997.630.000000000000.17</v>
      </c>
      <c r="DD111" s="87" t="s">
        <v>4931</v>
      </c>
      <c r="DE111" s="87" t="s">
        <v>4892</v>
      </c>
      <c r="DF111" s="84" t="s">
        <v>3225</v>
      </c>
      <c r="DG111" t="str">
        <f t="shared" si="4"/>
        <v>5997</v>
      </c>
      <c r="DH111" t="s">
        <v>1778</v>
      </c>
      <c r="DI111" t="str">
        <f t="shared" si="5"/>
        <v>110.785</v>
      </c>
      <c r="DJ111" t="str">
        <f t="shared" si="6"/>
        <v/>
      </c>
      <c r="DK111" s="86" t="s">
        <v>2808</v>
      </c>
      <c r="DL111" t="s">
        <v>4931</v>
      </c>
      <c r="DM111" t="s">
        <v>4892</v>
      </c>
      <c r="DN111" t="str">
        <f t="shared" si="7"/>
        <v>.630.000000000000.</v>
      </c>
    </row>
    <row r="112" spans="36:118" ht="15.75" x14ac:dyDescent="0.25">
      <c r="AJ112" s="38"/>
      <c r="AM112" s="5"/>
      <c r="AO112" s="24" t="s">
        <v>5909</v>
      </c>
      <c r="AQ112" t="s">
        <v>1084</v>
      </c>
      <c r="AR112" s="13"/>
      <c r="BB112" s="13"/>
      <c r="BC112" s="13"/>
      <c r="BO112" s="5" t="s">
        <v>598</v>
      </c>
      <c r="BS112" s="86" t="s">
        <v>3226</v>
      </c>
      <c r="BT112" s="87" t="str">
        <f>VLOOKUP(BS112,'[1]Sheet2 (2)'!$A$2:$C$2126,3,FALSE)</f>
        <v>40110.054.000.5997.110.000000000000.17</v>
      </c>
      <c r="BU112" s="86" t="s">
        <v>3227</v>
      </c>
      <c r="BV112" s="87" t="str">
        <f>VLOOKUP(BU112,'[1]Sheet2 (2)'!$A$2:$C$2126,3,FALSE)</f>
        <v>30110.332.000.5997.110.000000000000.17</v>
      </c>
      <c r="CC112" s="86" t="s">
        <v>3228</v>
      </c>
      <c r="CD112" s="87" t="str">
        <f>VLOOKUP(CC112,'[1]Sheet2 (2)'!$A$2:$C$2126,3,FALSE)</f>
        <v>20110.002.000.5997.110.000000000000.17</v>
      </c>
      <c r="CI112" s="86" t="s">
        <v>3229</v>
      </c>
      <c r="CJ112" s="87" t="str">
        <f>VLOOKUP(CI112,'[1]Sheet2 (2)'!$A$2:$C$2126,3,FALSE)</f>
        <v>84110.634.000.5997.540.000000000000.17</v>
      </c>
      <c r="CK112" s="86" t="s">
        <v>3230</v>
      </c>
      <c r="CL112" s="87" t="str">
        <f>VLOOKUP(CK112,'[1]Sheet2 (2)'!$A$2:$C$2126,3,FALSE)</f>
        <v>86110.390.263.5997.510.000000000000.17</v>
      </c>
      <c r="CO112" s="86" t="s">
        <v>3231</v>
      </c>
      <c r="CP112" s="87" t="str">
        <f>VLOOKUP(CO112,'[1]Sheet2 (2)'!$A$2:$C$2126,3,FALSE)</f>
        <v>50110.782.000.5997.730.000000000000.17</v>
      </c>
      <c r="DB112" s="86" t="s">
        <v>2820</v>
      </c>
      <c r="DC112" s="87" t="str">
        <f>VLOOKUP(DB112,'[1]Sheet2 (2)'!$A$2:$C$2126,3,FALSE)</f>
        <v>10110.697.000.5997.630.000000000000.17</v>
      </c>
      <c r="DD112" s="87" t="s">
        <v>4923</v>
      </c>
      <c r="DE112" s="87" t="s">
        <v>4892</v>
      </c>
      <c r="DF112" s="84" t="s">
        <v>3155</v>
      </c>
      <c r="DG112" t="str">
        <f t="shared" si="4"/>
        <v>5997</v>
      </c>
      <c r="DH112" t="s">
        <v>1778</v>
      </c>
      <c r="DI112" t="str">
        <f t="shared" si="5"/>
        <v>110.697</v>
      </c>
      <c r="DJ112" t="str">
        <f t="shared" si="6"/>
        <v/>
      </c>
      <c r="DK112" s="86" t="s">
        <v>2820</v>
      </c>
      <c r="DL112" t="s">
        <v>4923</v>
      </c>
      <c r="DM112" t="s">
        <v>4892</v>
      </c>
      <c r="DN112" t="str">
        <f t="shared" si="7"/>
        <v>.630.000000000000.</v>
      </c>
    </row>
    <row r="113" spans="36:118" ht="15.75" x14ac:dyDescent="0.25">
      <c r="AJ113" s="38"/>
      <c r="AM113" s="5"/>
      <c r="AO113" s="24" t="s">
        <v>5901</v>
      </c>
      <c r="AQ113" t="s">
        <v>1085</v>
      </c>
      <c r="AR113" s="13"/>
      <c r="BB113" s="13"/>
      <c r="BC113" s="13"/>
      <c r="BO113" s="5" t="s">
        <v>600</v>
      </c>
      <c r="BS113" s="86" t="s">
        <v>3232</v>
      </c>
      <c r="BT113" s="87" t="str">
        <f>VLOOKUP(BS113,'[1]Sheet2 (2)'!$A$2:$C$2126,3,FALSE)</f>
        <v>40110.054.000.5997.110.000000000000.17</v>
      </c>
      <c r="BU113" s="86" t="s">
        <v>3233</v>
      </c>
      <c r="BV113" s="87" t="str">
        <f>VLOOKUP(BU113,'[1]Sheet2 (2)'!$A$2:$C$2126,3,FALSE)</f>
        <v>30110.333.000.5997.110.000000000000.17</v>
      </c>
      <c r="CC113" s="86" t="s">
        <v>3234</v>
      </c>
      <c r="CD113" s="87" t="str">
        <f>VLOOKUP(CC113,'[1]Sheet2 (2)'!$A$2:$C$2126,3,FALSE)</f>
        <v>20110.013.000.5997.110.000000000000.17</v>
      </c>
      <c r="CI113" s="86" t="s">
        <v>3235</v>
      </c>
      <c r="CJ113" s="87" t="str">
        <f>VLOOKUP(CI113,'[1]Sheet2 (2)'!$A$2:$C$2126,3,FALSE)</f>
        <v>84110.635.000.5997.530.000000000000.17</v>
      </c>
      <c r="CK113" s="86" t="s">
        <v>3236</v>
      </c>
      <c r="CL113" s="87" t="str">
        <f>VLOOKUP(CK113,'[1]Sheet2 (2)'!$A$2:$C$2126,3,FALSE)</f>
        <v>86110.638.000.5997.520.000000000000.17</v>
      </c>
      <c r="CO113" s="86" t="s">
        <v>3237</v>
      </c>
      <c r="CP113" s="87" t="str">
        <f>VLOOKUP(CO113,'[1]Sheet2 (2)'!$A$2:$C$2126,3,FALSE)</f>
        <v>50110.782.000.5997.730.000000000000.17</v>
      </c>
      <c r="DB113" s="86" t="s">
        <v>2832</v>
      </c>
      <c r="DC113" s="87" t="str">
        <f>VLOOKUP(DB113,'[1]Sheet2 (2)'!$A$2:$C$2126,3,FALSE)</f>
        <v>10110.697.000.5997.630.000000000000.17</v>
      </c>
      <c r="DD113" s="87" t="s">
        <v>4923</v>
      </c>
      <c r="DE113" s="87" t="s">
        <v>4892</v>
      </c>
      <c r="DF113" s="84" t="s">
        <v>3155</v>
      </c>
      <c r="DG113" t="str">
        <f t="shared" si="4"/>
        <v>5997</v>
      </c>
      <c r="DH113" t="s">
        <v>1778</v>
      </c>
      <c r="DI113" t="str">
        <f t="shared" si="5"/>
        <v>110.697</v>
      </c>
      <c r="DJ113" t="str">
        <f t="shared" si="6"/>
        <v/>
      </c>
      <c r="DK113" s="86" t="s">
        <v>2832</v>
      </c>
      <c r="DL113" t="s">
        <v>4923</v>
      </c>
      <c r="DM113" t="s">
        <v>4892</v>
      </c>
      <c r="DN113" t="str">
        <f t="shared" si="7"/>
        <v>.630.000000000000.</v>
      </c>
    </row>
    <row r="114" spans="36:118" ht="15.75" x14ac:dyDescent="0.25">
      <c r="AJ114" s="38"/>
      <c r="AM114" s="5"/>
      <c r="AO114" s="24" t="s">
        <v>5899</v>
      </c>
      <c r="AQ114" t="s">
        <v>1086</v>
      </c>
      <c r="AR114" s="13"/>
      <c r="BB114" s="13"/>
      <c r="BC114" s="13"/>
      <c r="BO114" s="5" t="s">
        <v>602</v>
      </c>
      <c r="BS114" s="86" t="s">
        <v>3238</v>
      </c>
      <c r="BT114" s="87" t="str">
        <f>VLOOKUP(BS114,'[1]Sheet2 (2)'!$A$2:$C$2126,3,FALSE)</f>
        <v>40110.051.000.5997.110.000000000000.17</v>
      </c>
      <c r="BU114" s="86" t="s">
        <v>3239</v>
      </c>
      <c r="BV114" s="87" t="str">
        <f>VLOOKUP(BU114,'[1]Sheet2 (2)'!$A$2:$C$2126,3,FALSE)</f>
        <v>30110.335.000.5997.110.000000000000.17</v>
      </c>
      <c r="CC114" s="86" t="s">
        <v>3240</v>
      </c>
      <c r="CD114" s="87" t="str">
        <f>VLOOKUP(CC114,'[1]Sheet2 (2)'!$A$2:$C$2126,3,FALSE)</f>
        <v>20110.264.000.5997.110.000000000000.17</v>
      </c>
      <c r="CI114" s="86" t="s">
        <v>3241</v>
      </c>
      <c r="CJ114" s="87" t="str">
        <f>VLOOKUP(CI114,'[1]Sheet2 (2)'!$A$2:$C$2126,3,FALSE)</f>
        <v>84110.390.263.5997.510.000000000000.17</v>
      </c>
      <c r="CK114" s="86" t="s">
        <v>3242</v>
      </c>
      <c r="CL114" s="87" t="str">
        <f>VLOOKUP(CK114,'[1]Sheet2 (2)'!$A$2:$C$2126,3,FALSE)</f>
        <v>86110.390.000.5997.510.000000000000.17</v>
      </c>
      <c r="CO114" s="86" t="s">
        <v>3243</v>
      </c>
      <c r="CP114" s="87" t="str">
        <f>VLOOKUP(CO114,'[1]Sheet2 (2)'!$A$2:$C$2126,3,FALSE)</f>
        <v>50110.783.000.5997.760.000000000000.17</v>
      </c>
      <c r="DB114" s="86" t="s">
        <v>2844</v>
      </c>
      <c r="DC114" s="87" t="str">
        <f>VLOOKUP(DB114,'[1]Sheet2 (2)'!$A$2:$C$2126,3,FALSE)</f>
        <v>12110.574.000.5997.330.000000000000.17</v>
      </c>
      <c r="DD114" s="87" t="s">
        <v>4932</v>
      </c>
      <c r="DE114" s="87" t="s">
        <v>4933</v>
      </c>
      <c r="DF114" s="84" t="s">
        <v>3244</v>
      </c>
      <c r="DG114" t="str">
        <f t="shared" si="4"/>
        <v>5997</v>
      </c>
      <c r="DH114" t="s">
        <v>1778</v>
      </c>
      <c r="DI114" t="str">
        <f t="shared" si="5"/>
        <v>110.574</v>
      </c>
      <c r="DJ114" t="str">
        <f t="shared" si="6"/>
        <v/>
      </c>
      <c r="DK114" s="86" t="s">
        <v>2844</v>
      </c>
      <c r="DL114" t="s">
        <v>4932</v>
      </c>
      <c r="DM114" t="s">
        <v>4933</v>
      </c>
      <c r="DN114" t="str">
        <f t="shared" si="7"/>
        <v>.330.000000000000.</v>
      </c>
    </row>
    <row r="115" spans="36:118" ht="15.75" x14ac:dyDescent="0.25">
      <c r="AJ115" s="38"/>
      <c r="AM115" s="5"/>
      <c r="AO115" s="24" t="s">
        <v>5917</v>
      </c>
      <c r="AQ115" t="s">
        <v>1087</v>
      </c>
      <c r="AR115" s="13"/>
      <c r="BB115" s="13"/>
      <c r="BC115" s="13"/>
      <c r="BO115" s="5" t="s">
        <v>604</v>
      </c>
      <c r="BS115" s="86" t="s">
        <v>3245</v>
      </c>
      <c r="BT115" s="87" t="str">
        <f>VLOOKUP(BS115,'[1]Sheet2 (2)'!$A$2:$C$2126,3,FALSE)</f>
        <v>40110.051.000.5997.110.000000000000.17</v>
      </c>
      <c r="BU115" s="86" t="s">
        <v>3246</v>
      </c>
      <c r="BV115" s="87" t="str">
        <f>VLOOKUP(BU115,'[1]Sheet2 (2)'!$A$2:$C$2126,3,FALSE)</f>
        <v>30110.148.000.5997.110.000000000000.17</v>
      </c>
      <c r="CC115" s="86" t="s">
        <v>3247</v>
      </c>
      <c r="CD115" s="87" t="str">
        <f>VLOOKUP(CC115,'[1]Sheet2 (2)'!$A$2:$C$2126,3,FALSE)</f>
        <v>20110.305.000.5997.110.000000000000.17</v>
      </c>
      <c r="CI115" s="86" t="s">
        <v>3248</v>
      </c>
      <c r="CJ115" s="87" t="str">
        <f>VLOOKUP(CI115,'[1]Sheet2 (2)'!$A$2:$C$2126,3,FALSE)</f>
        <v>84110.635.000.5997.530.000000000000.17</v>
      </c>
      <c r="CK115" s="86" t="s">
        <v>3249</v>
      </c>
      <c r="CL115" s="87" t="str">
        <f>VLOOKUP(CK115,'[1]Sheet2 (2)'!$A$2:$C$2126,3,FALSE)</f>
        <v>86110.390.000.5997.510.000000000000.17</v>
      </c>
      <c r="CO115" s="86" t="s">
        <v>3250</v>
      </c>
      <c r="CP115" s="87" t="str">
        <f>VLOOKUP(CO115,'[1]Sheet2 (2)'!$A$2:$C$2126,3,FALSE)</f>
        <v>50110.785.000.5997.630.000000000000.17</v>
      </c>
      <c r="DB115" s="86" t="s">
        <v>2856</v>
      </c>
      <c r="DC115" s="87" t="str">
        <f>VLOOKUP(DB115,'[1]Sheet2 (2)'!$A$2:$C$2126,3,FALSE)</f>
        <v>10110.697.292.5997.630.000000000000.17</v>
      </c>
      <c r="DD115" s="87" t="s">
        <v>4928</v>
      </c>
      <c r="DE115" s="87" t="s">
        <v>4892</v>
      </c>
      <c r="DF115" s="84" t="s">
        <v>3198</v>
      </c>
      <c r="DG115" t="str">
        <f t="shared" si="4"/>
        <v>5997</v>
      </c>
      <c r="DH115" t="s">
        <v>1778</v>
      </c>
      <c r="DI115" t="str">
        <f t="shared" si="5"/>
        <v>110.697</v>
      </c>
      <c r="DJ115" t="str">
        <f t="shared" si="6"/>
        <v/>
      </c>
      <c r="DK115" s="86" t="s">
        <v>2856</v>
      </c>
      <c r="DL115" t="s">
        <v>4928</v>
      </c>
      <c r="DM115" t="s">
        <v>4892</v>
      </c>
      <c r="DN115" t="str">
        <f t="shared" si="7"/>
        <v>.630.000000000000.</v>
      </c>
    </row>
    <row r="116" spans="36:118" ht="15.75" x14ac:dyDescent="0.25">
      <c r="AJ116" s="38"/>
      <c r="AM116" s="5"/>
      <c r="AO116" s="22" t="s">
        <v>595</v>
      </c>
      <c r="AQ116" t="s">
        <v>1088</v>
      </c>
      <c r="AR116" s="13"/>
      <c r="BB116" s="13"/>
      <c r="BC116" s="13"/>
      <c r="BO116" s="5" t="s">
        <v>606</v>
      </c>
      <c r="BS116" s="86" t="s">
        <v>3251</v>
      </c>
      <c r="BT116" s="87" t="str">
        <f>VLOOKUP(BS116,'[1]Sheet2 (2)'!$A$2:$C$2126,3,FALSE)</f>
        <v>40110.051.000.5997.110.000000000000.17</v>
      </c>
      <c r="BU116" s="86" t="s">
        <v>3252</v>
      </c>
      <c r="BV116" s="87" t="str">
        <f>VLOOKUP(BU116,'[1]Sheet2 (2)'!$A$2:$C$2126,3,FALSE)</f>
        <v>30110.338.000.5997.110.000000000000.17</v>
      </c>
      <c r="CC116" s="86" t="s">
        <v>3253</v>
      </c>
      <c r="CD116" s="87" t="str">
        <f>VLOOKUP(CC116,'[1]Sheet2 (2)'!$A$2:$C$2126,3,FALSE)</f>
        <v>20110.305.000.5997.110.000000000000.17</v>
      </c>
      <c r="CI116" s="86" t="s">
        <v>3254</v>
      </c>
      <c r="CJ116" s="87" t="str">
        <f>VLOOKUP(CI116,'[1]Sheet2 (2)'!$A$2:$C$2126,3,FALSE)</f>
        <v>84110.635.000.5997.530.000000000000.17</v>
      </c>
      <c r="CK116" s="86" t="s">
        <v>3255</v>
      </c>
      <c r="CL116" s="87" t="str">
        <f>VLOOKUP(CK116,'[1]Sheet2 (2)'!$A$2:$C$2126,3,FALSE)</f>
        <v>86110.645.000.5997.520.000000000000.17</v>
      </c>
      <c r="CO116" s="86" t="s">
        <v>3256</v>
      </c>
      <c r="CP116" s="87" t="str">
        <f>VLOOKUP(CO116,'[1]Sheet2 (2)'!$A$2:$C$2126,3,FALSE)</f>
        <v>50110.785.000.5997.630.000000000000.17</v>
      </c>
      <c r="DB116" s="86" t="s">
        <v>2868</v>
      </c>
      <c r="DC116" s="87" t="str">
        <f>VLOOKUP(DB116,'[1]Sheet2 (2)'!$A$2:$C$2126,3,FALSE)</f>
        <v>12110.684.000.5997.610.000000000000.17</v>
      </c>
      <c r="DD116" s="87" t="s">
        <v>4934</v>
      </c>
      <c r="DE116" s="87" t="s">
        <v>4882</v>
      </c>
      <c r="DF116" s="84" t="s">
        <v>3257</v>
      </c>
      <c r="DG116" t="str">
        <f t="shared" si="4"/>
        <v>5997</v>
      </c>
      <c r="DH116" t="s">
        <v>1778</v>
      </c>
      <c r="DI116" t="str">
        <f t="shared" si="5"/>
        <v>110.684</v>
      </c>
      <c r="DJ116" t="str">
        <f t="shared" si="6"/>
        <v/>
      </c>
      <c r="DK116" s="86" t="s">
        <v>2868</v>
      </c>
      <c r="DL116" t="s">
        <v>4934</v>
      </c>
      <c r="DM116" t="s">
        <v>4882</v>
      </c>
      <c r="DN116" t="str">
        <f t="shared" si="7"/>
        <v>.610.000000000000.</v>
      </c>
    </row>
    <row r="117" spans="36:118" ht="15.75" x14ac:dyDescent="0.25">
      <c r="AJ117" s="38"/>
      <c r="AM117" s="5"/>
      <c r="AO117" s="31" t="s">
        <v>597</v>
      </c>
      <c r="AQ117" t="s">
        <v>1089</v>
      </c>
      <c r="AR117" s="13"/>
      <c r="BB117" s="13"/>
      <c r="BC117" s="13"/>
      <c r="BO117" s="5" t="s">
        <v>608</v>
      </c>
      <c r="BS117" s="86" t="s">
        <v>3258</v>
      </c>
      <c r="BT117" s="87" t="str">
        <f>VLOOKUP(BS117,'[1]Sheet2 (2)'!$A$2:$C$2126,3,FALSE)</f>
        <v>40110.052.000.5997.110.000000000000.17</v>
      </c>
      <c r="BU117" s="86" t="s">
        <v>3259</v>
      </c>
      <c r="BV117" s="87" t="str">
        <f>VLOOKUP(BU117,'[1]Sheet2 (2)'!$A$2:$C$2126,3,FALSE)</f>
        <v>30110.374.082.5997.130.000000000000.17</v>
      </c>
      <c r="CC117" s="86" t="s">
        <v>3260</v>
      </c>
      <c r="CD117" s="87" t="str">
        <f>VLOOKUP(CC117,'[1]Sheet2 (2)'!$A$2:$C$2126,3,FALSE)</f>
        <v>20110.382.065.5997.110.000000000000.17</v>
      </c>
      <c r="CI117" s="86" t="s">
        <v>3261</v>
      </c>
      <c r="CJ117" s="87" t="str">
        <f>VLOOKUP(CI117,'[1]Sheet2 (2)'!$A$2:$C$2126,3,FALSE)</f>
        <v>84110.635.000.5997.530.000000000000.17</v>
      </c>
      <c r="CK117" s="86" t="s">
        <v>3262</v>
      </c>
      <c r="CL117" s="87" t="str">
        <f>VLOOKUP(CK117,'[1]Sheet2 (2)'!$A$2:$C$2126,3,FALSE)</f>
        <v>86110.645.265.5997.520.000000000000.17</v>
      </c>
      <c r="CO117" s="86" t="s">
        <v>3263</v>
      </c>
      <c r="CP117" s="87" t="str">
        <f>VLOOKUP(CO117,'[1]Sheet2 (2)'!$A$2:$C$2126,3,FALSE)</f>
        <v>50110.686.000.5997.780.000000000000.17</v>
      </c>
      <c r="DB117" s="86" t="s">
        <v>2880</v>
      </c>
      <c r="DC117" s="87" t="str">
        <f>VLOOKUP(DB117,'[1]Sheet2 (2)'!$A$2:$C$2126,3,FALSE)</f>
        <v>10110.699.000.5997.630.000000000000.17</v>
      </c>
      <c r="DD117" s="87" t="s">
        <v>4935</v>
      </c>
      <c r="DE117" s="87" t="s">
        <v>4892</v>
      </c>
      <c r="DF117" s="84" t="s">
        <v>3264</v>
      </c>
      <c r="DG117" t="str">
        <f t="shared" si="4"/>
        <v>5997</v>
      </c>
      <c r="DH117" t="s">
        <v>1778</v>
      </c>
      <c r="DI117" t="str">
        <f t="shared" si="5"/>
        <v>110.699</v>
      </c>
      <c r="DJ117" t="str">
        <f t="shared" si="6"/>
        <v/>
      </c>
      <c r="DK117" s="86" t="s">
        <v>2880</v>
      </c>
      <c r="DL117" t="s">
        <v>4935</v>
      </c>
      <c r="DM117" t="s">
        <v>4892</v>
      </c>
      <c r="DN117" t="str">
        <f t="shared" si="7"/>
        <v>.630.000000000000.</v>
      </c>
    </row>
    <row r="118" spans="36:118" ht="15.75" x14ac:dyDescent="0.25">
      <c r="AJ118" s="38"/>
      <c r="AM118" s="5"/>
      <c r="AO118" s="22" t="s">
        <v>599</v>
      </c>
      <c r="AQ118" t="s">
        <v>1090</v>
      </c>
      <c r="AR118" s="13"/>
      <c r="BB118" s="13"/>
      <c r="BC118" s="13"/>
      <c r="BO118" s="5" t="s">
        <v>610</v>
      </c>
      <c r="BS118" s="86" t="s">
        <v>3265</v>
      </c>
      <c r="BT118" s="87" t="str">
        <f>VLOOKUP(BS118,'[1]Sheet2 (2)'!$A$2:$C$2126,3,FALSE)</f>
        <v>40110.052.000.5997.110.000000000000.17</v>
      </c>
      <c r="BU118" s="86" t="s">
        <v>3266</v>
      </c>
      <c r="BV118" s="87" t="str">
        <f>VLOOKUP(BU118,'[1]Sheet2 (2)'!$A$2:$C$2126,3,FALSE)</f>
        <v>30110.385.000.5997.470.000000000000.17</v>
      </c>
      <c r="CC118" s="86" t="s">
        <v>3267</v>
      </c>
      <c r="CD118" s="87" t="str">
        <f>VLOOKUP(CC118,'[1]Sheet2 (2)'!$A$2:$C$2126,3,FALSE)</f>
        <v>20110.376.000.5997.470.000000000000.17</v>
      </c>
      <c r="CI118" s="86" t="s">
        <v>3268</v>
      </c>
      <c r="CJ118" s="87" t="str">
        <f>VLOOKUP(CI118,'[1]Sheet2 (2)'!$A$2:$C$2126,3,FALSE)</f>
        <v>84110.633.000.5997.560.000000000000.17</v>
      </c>
      <c r="CK118" s="86" t="s">
        <v>3269</v>
      </c>
      <c r="CL118" s="87" t="str">
        <f>VLOOKUP(CK118,'[1]Sheet2 (2)'!$A$2:$C$2126,3,FALSE)</f>
        <v>86110.788.000.5997.510.000000000000.17</v>
      </c>
      <c r="CO118" s="86" t="s">
        <v>3270</v>
      </c>
      <c r="CP118" s="87" t="str">
        <f>VLOOKUP(CO118,'[1]Sheet2 (2)'!$A$2:$C$2126,3,FALSE)</f>
        <v>50110.686.000.5997.780.000000000000.17</v>
      </c>
      <c r="DB118" s="86" t="s">
        <v>2892</v>
      </c>
      <c r="DC118" s="87" t="str">
        <f>VLOOKUP(DB118,'[1]Sheet2 (2)'!$A$2:$C$2126,3,FALSE)</f>
        <v>10110.692.000.5997.710.000000000000.17</v>
      </c>
      <c r="DD118" s="87" t="s">
        <v>4936</v>
      </c>
      <c r="DE118" s="87" t="s">
        <v>4937</v>
      </c>
      <c r="DF118" s="84" t="s">
        <v>3271</v>
      </c>
      <c r="DG118" t="str">
        <f t="shared" si="4"/>
        <v>5997</v>
      </c>
      <c r="DH118" t="s">
        <v>1778</v>
      </c>
      <c r="DI118" t="str">
        <f t="shared" si="5"/>
        <v>110.692</v>
      </c>
      <c r="DJ118" t="str">
        <f t="shared" si="6"/>
        <v/>
      </c>
      <c r="DK118" s="86" t="s">
        <v>2892</v>
      </c>
      <c r="DL118" t="s">
        <v>4936</v>
      </c>
      <c r="DM118" t="s">
        <v>4937</v>
      </c>
      <c r="DN118" t="str">
        <f t="shared" si="7"/>
        <v>.710.000000000000.</v>
      </c>
    </row>
    <row r="119" spans="36:118" ht="15.75" x14ac:dyDescent="0.25">
      <c r="AJ119" s="38"/>
      <c r="AM119" s="5"/>
      <c r="AO119" s="22" t="s">
        <v>601</v>
      </c>
      <c r="AQ119" t="s">
        <v>1091</v>
      </c>
      <c r="AR119" s="13"/>
      <c r="BB119" s="13"/>
      <c r="BC119" s="13"/>
      <c r="BO119" s="5" t="s">
        <v>612</v>
      </c>
      <c r="BS119" s="86" t="s">
        <v>3272</v>
      </c>
      <c r="BT119" s="87" t="str">
        <f>VLOOKUP(BS119,'[1]Sheet2 (2)'!$A$2:$C$2126,3,FALSE)</f>
        <v>40110.052.000.5997.110.000000000000.17</v>
      </c>
      <c r="BU119" s="86" t="s">
        <v>3273</v>
      </c>
      <c r="BV119" s="87" t="str">
        <f>VLOOKUP(BU119,'[1]Sheet2 (2)'!$A$2:$C$2126,3,FALSE)</f>
        <v>30110.131.000.5997.110.000000000000.17</v>
      </c>
      <c r="CC119" s="86" t="s">
        <v>3274</v>
      </c>
      <c r="CD119" s="87" t="str">
        <f>VLOOKUP(CC119,'[1]Sheet2 (2)'!$A$2:$C$2126,3,FALSE)</f>
        <v>20110.614.000.5997.410.000000000000.17</v>
      </c>
      <c r="CI119" s="86" t="s">
        <v>3275</v>
      </c>
      <c r="CJ119" s="87" t="str">
        <f>VLOOKUP(CI119,'[1]Sheet2 (2)'!$A$2:$C$2126,3,FALSE)</f>
        <v>84110.633.000.5997.560.000000000000.17</v>
      </c>
      <c r="CO119" s="86" t="s">
        <v>3276</v>
      </c>
      <c r="CP119" s="87" t="str">
        <f>VLOOKUP(CO119,'[1]Sheet2 (2)'!$A$2:$C$2126,3,FALSE)</f>
        <v>50110.700.000.5997.780.000000000000.17</v>
      </c>
      <c r="DB119" s="86" t="s">
        <v>2905</v>
      </c>
      <c r="DC119" s="87" t="str">
        <f>VLOOKUP(DB119,'[1]Sheet2 (2)'!$A$2:$C$2126,3,FALSE)</f>
        <v>10110.692.000.5997.710.000000000000.17</v>
      </c>
      <c r="DD119" s="87" t="s">
        <v>4936</v>
      </c>
      <c r="DE119" s="87" t="s">
        <v>4937</v>
      </c>
      <c r="DF119" s="84" t="s">
        <v>3271</v>
      </c>
      <c r="DG119" t="str">
        <f t="shared" si="4"/>
        <v>5997</v>
      </c>
      <c r="DH119" t="s">
        <v>1778</v>
      </c>
      <c r="DI119" t="str">
        <f t="shared" si="5"/>
        <v>110.692</v>
      </c>
      <c r="DJ119" t="str">
        <f t="shared" si="6"/>
        <v/>
      </c>
      <c r="DK119" s="86" t="s">
        <v>2905</v>
      </c>
      <c r="DL119" t="s">
        <v>4936</v>
      </c>
      <c r="DM119" t="s">
        <v>4937</v>
      </c>
      <c r="DN119" t="str">
        <f t="shared" si="7"/>
        <v>.710.000000000000.</v>
      </c>
    </row>
    <row r="120" spans="36:118" ht="15.75" x14ac:dyDescent="0.25">
      <c r="AJ120" s="38"/>
      <c r="AM120" s="5"/>
      <c r="AO120" s="22" t="s">
        <v>603</v>
      </c>
      <c r="AQ120" t="s">
        <v>1092</v>
      </c>
      <c r="AR120" s="13"/>
      <c r="BB120" s="13"/>
      <c r="BC120" s="13"/>
      <c r="BO120" s="5" t="s">
        <v>614</v>
      </c>
      <c r="BS120" s="86" t="s">
        <v>3277</v>
      </c>
      <c r="BT120" s="87" t="str">
        <f>VLOOKUP(BS120,'[1]Sheet2 (2)'!$A$2:$C$2126,3,FALSE)</f>
        <v>40110.052.000.5997.110.000000000000.17</v>
      </c>
      <c r="BU120" s="86" t="s">
        <v>3278</v>
      </c>
      <c r="BV120" s="87" t="str">
        <f>VLOOKUP(BU120,'[1]Sheet2 (2)'!$A$2:$C$2126,3,FALSE)</f>
        <v>30110.132.118.5997.110.000000000000.17</v>
      </c>
      <c r="CC120" s="86" t="s">
        <v>3279</v>
      </c>
      <c r="CD120" s="87" t="str">
        <f>VLOOKUP(CC120,'[1]Sheet2 (2)'!$A$2:$C$2126,3,FALSE)</f>
        <v>20110.999.000.5996.000.000000000000.17</v>
      </c>
      <c r="CI120" s="86" t="s">
        <v>3280</v>
      </c>
      <c r="CJ120" s="87" t="str">
        <f>VLOOKUP(CI120,'[1]Sheet2 (2)'!$A$2:$C$2126,3,FALSE)</f>
        <v>84110.640.000.5997.510.000000000000.17</v>
      </c>
      <c r="CO120" s="86" t="s">
        <v>3281</v>
      </c>
      <c r="CP120" s="87" t="str">
        <f>VLOOKUP(CO120,'[1]Sheet2 (2)'!$A$2:$C$2126,3,FALSE)</f>
        <v>50110.999.000.5996.000.000000000000.17</v>
      </c>
      <c r="DB120" s="86" t="s">
        <v>2918</v>
      </c>
      <c r="DC120" s="87" t="str">
        <f>VLOOKUP(DB120,'[1]Sheet2 (2)'!$A$2:$C$2126,3,FALSE)</f>
        <v>10110.692.371.5997.710.000000000000.17</v>
      </c>
      <c r="DD120" s="87" t="s">
        <v>4938</v>
      </c>
      <c r="DE120" s="87" t="s">
        <v>4937</v>
      </c>
      <c r="DF120" s="84" t="s">
        <v>3282</v>
      </c>
      <c r="DG120" t="str">
        <f t="shared" si="4"/>
        <v>5997</v>
      </c>
      <c r="DH120" t="s">
        <v>1778</v>
      </c>
      <c r="DI120" t="str">
        <f t="shared" si="5"/>
        <v>110.692</v>
      </c>
      <c r="DJ120" t="str">
        <f t="shared" si="6"/>
        <v/>
      </c>
      <c r="DK120" s="86" t="s">
        <v>2918</v>
      </c>
      <c r="DL120" t="s">
        <v>4938</v>
      </c>
      <c r="DM120" t="s">
        <v>4937</v>
      </c>
      <c r="DN120" t="str">
        <f t="shared" si="7"/>
        <v>.710.000000000000.</v>
      </c>
    </row>
    <row r="121" spans="36:118" ht="15.75" x14ac:dyDescent="0.25">
      <c r="AJ121" s="38"/>
      <c r="AM121" s="5"/>
      <c r="AO121" s="22" t="s">
        <v>605</v>
      </c>
      <c r="AQ121" t="s">
        <v>1093</v>
      </c>
      <c r="AR121" s="13"/>
      <c r="BB121" s="13"/>
      <c r="BC121" s="13"/>
      <c r="BO121" s="5" t="s">
        <v>616</v>
      </c>
      <c r="BS121" s="86" t="s">
        <v>3283</v>
      </c>
      <c r="BT121" s="87" t="str">
        <f>VLOOKUP(BS121,'[1]Sheet2 (2)'!$A$2:$C$2126,3,FALSE)</f>
        <v>40110.052.000.5997.110.000000000000.17</v>
      </c>
      <c r="BU121" s="86" t="s">
        <v>3284</v>
      </c>
      <c r="BV121" s="87" t="str">
        <f>VLOOKUP(BU121,'[1]Sheet2 (2)'!$A$2:$C$2126,3,FALSE)</f>
        <v>30110.135.000.5997.110.000000000000.17</v>
      </c>
      <c r="CC121" s="86" t="s">
        <v>3285</v>
      </c>
      <c r="CD121" s="87" t="str">
        <f>VLOOKUP(CC121,'[1]Sheet2 (2)'!$A$2:$C$2126,3,FALSE)</f>
        <v>20110.999.000.5996.000.000000000000.17</v>
      </c>
      <c r="CO121" s="86" t="s">
        <v>3286</v>
      </c>
      <c r="CP121" s="87" t="str">
        <f>VLOOKUP(CO121,'[1]Sheet2 (2)'!$A$2:$C$2126,3,FALSE)</f>
        <v>50110.390.000.5997.510.000000000000.17</v>
      </c>
      <c r="DB121" s="86" t="s">
        <v>2930</v>
      </c>
      <c r="DC121" s="87" t="str">
        <f>VLOOKUP(DB121,'[1]Sheet2 (2)'!$A$2:$C$2126,3,FALSE)</f>
        <v>10110.686.000.5997.780.000000000000.17</v>
      </c>
      <c r="DD121" s="87" t="s">
        <v>4939</v>
      </c>
      <c r="DE121" s="87" t="s">
        <v>4927</v>
      </c>
      <c r="DF121" s="84" t="s">
        <v>3287</v>
      </c>
      <c r="DG121" t="str">
        <f t="shared" si="4"/>
        <v>5997</v>
      </c>
      <c r="DH121" t="s">
        <v>1778</v>
      </c>
      <c r="DI121" t="str">
        <f t="shared" si="5"/>
        <v>110.686</v>
      </c>
      <c r="DJ121" t="str">
        <f t="shared" si="6"/>
        <v/>
      </c>
      <c r="DK121" s="86" t="s">
        <v>2930</v>
      </c>
      <c r="DL121" t="s">
        <v>4939</v>
      </c>
      <c r="DM121" t="s">
        <v>4927</v>
      </c>
      <c r="DN121" t="str">
        <f t="shared" si="7"/>
        <v>.780.000000000000.</v>
      </c>
    </row>
    <row r="122" spans="36:118" ht="15.75" x14ac:dyDescent="0.25">
      <c r="AJ122" s="38"/>
      <c r="AM122" s="5"/>
      <c r="AO122" s="152" t="s">
        <v>5962</v>
      </c>
      <c r="AQ122" t="s">
        <v>1094</v>
      </c>
      <c r="AR122" s="13"/>
      <c r="BB122" s="13"/>
      <c r="BC122" s="13"/>
      <c r="BO122" s="5" t="s">
        <v>618</v>
      </c>
      <c r="BS122" s="86" t="s">
        <v>3288</v>
      </c>
      <c r="BT122" s="87" t="str">
        <f>VLOOKUP(BS122,'[1]Sheet2 (2)'!$A$2:$C$2126,3,FALSE)</f>
        <v>40110.386.024.5997.110.000000000000.17</v>
      </c>
      <c r="BU122" s="86" t="s">
        <v>3289</v>
      </c>
      <c r="BV122" s="87" t="str">
        <f>VLOOKUP(BU122,'[1]Sheet2 (2)'!$A$2:$C$2126,3,FALSE)</f>
        <v>30110.135.117.5997.110.000000000000.17</v>
      </c>
      <c r="CC122" s="86" t="s">
        <v>3290</v>
      </c>
      <c r="CD122" s="87" t="str">
        <f>VLOOKUP(CC122,'[1]Sheet2 (2)'!$A$2:$C$2126,3,FALSE)</f>
        <v>20110.999.000.5996.000.000000000000.17</v>
      </c>
      <c r="CO122" s="86" t="s">
        <v>3291</v>
      </c>
      <c r="CP122" s="87" t="str">
        <f>VLOOKUP(CO122,'[1]Sheet2 (2)'!$A$2:$C$2126,3,FALSE)</f>
        <v>50110.390.000.5997.510.000000000000.17</v>
      </c>
      <c r="DB122" s="86" t="s">
        <v>2942</v>
      </c>
      <c r="DC122" s="87" t="str">
        <f>VLOOKUP(DB122,'[1]Sheet2 (2)'!$A$2:$C$2126,3,FALSE)</f>
        <v>12110.572.000.5997.310.000000000000.17</v>
      </c>
      <c r="DD122" s="87" t="s">
        <v>4940</v>
      </c>
      <c r="DE122" s="87" t="s">
        <v>4941</v>
      </c>
      <c r="DF122" s="84" t="s">
        <v>3292</v>
      </c>
      <c r="DG122" t="str">
        <f t="shared" si="4"/>
        <v>5997</v>
      </c>
      <c r="DH122" t="s">
        <v>1778</v>
      </c>
      <c r="DI122" t="str">
        <f t="shared" si="5"/>
        <v>110.572</v>
      </c>
      <c r="DJ122" t="str">
        <f t="shared" si="6"/>
        <v/>
      </c>
      <c r="DK122" s="86" t="s">
        <v>2942</v>
      </c>
      <c r="DL122" t="s">
        <v>4940</v>
      </c>
      <c r="DM122" t="s">
        <v>4941</v>
      </c>
      <c r="DN122" t="str">
        <f t="shared" si="7"/>
        <v>.310.000000000000.</v>
      </c>
    </row>
    <row r="123" spans="36:118" ht="15.75" x14ac:dyDescent="0.25">
      <c r="AJ123" s="38"/>
      <c r="AM123" s="5"/>
      <c r="AO123" s="22" t="s">
        <v>607</v>
      </c>
      <c r="AQ123" t="s">
        <v>1095</v>
      </c>
      <c r="AR123" s="13"/>
      <c r="BB123" s="13"/>
      <c r="BC123" s="13"/>
      <c r="BO123" s="5" t="s">
        <v>620</v>
      </c>
      <c r="BS123" s="86" t="s">
        <v>3293</v>
      </c>
      <c r="BT123" s="87" t="str">
        <f>VLOOKUP(BS123,'[1]Sheet2 (2)'!$A$2:$C$2126,3,FALSE)</f>
        <v>40110.381.000.5997.470.000000000000.17</v>
      </c>
      <c r="BU123" s="86" t="s">
        <v>3294</v>
      </c>
      <c r="BV123" s="87" t="str">
        <f>VLOOKUP(BU123,'[1]Sheet2 (2)'!$A$2:$C$2126,3,FALSE)</f>
        <v>30110.135.117.5997.110.000000000000.17</v>
      </c>
      <c r="CC123" s="86" t="s">
        <v>3295</v>
      </c>
      <c r="CD123" s="87" t="str">
        <f>VLOOKUP(CC123,'[1]Sheet2 (2)'!$A$2:$C$2126,3,FALSE)</f>
        <v>20110.999.000.5996.000.000000000000.17</v>
      </c>
      <c r="CO123" s="86" t="s">
        <v>3296</v>
      </c>
      <c r="CP123" s="87" t="str">
        <f>VLOOKUP(CO123,'[1]Sheet2 (2)'!$A$2:$C$2126,3,FALSE)</f>
        <v>50110.632.000.5997.520.000000000000.17</v>
      </c>
      <c r="DB123" s="86" t="s">
        <v>2954</v>
      </c>
      <c r="DC123" s="87" t="str">
        <f>VLOOKUP(DB123,'[1]Sheet2 (2)'!$A$2:$C$2126,3,FALSE)</f>
        <v>12110.572.000.5997.310.000000000000.17</v>
      </c>
      <c r="DD123" s="87" t="s">
        <v>4940</v>
      </c>
      <c r="DE123" s="87" t="s">
        <v>4941</v>
      </c>
      <c r="DF123" s="84" t="s">
        <v>3292</v>
      </c>
      <c r="DG123" t="str">
        <f t="shared" si="4"/>
        <v>5997</v>
      </c>
      <c r="DH123" t="s">
        <v>1778</v>
      </c>
      <c r="DI123" t="str">
        <f t="shared" si="5"/>
        <v>110.572</v>
      </c>
      <c r="DJ123" t="str">
        <f t="shared" si="6"/>
        <v/>
      </c>
      <c r="DK123" s="86" t="s">
        <v>2954</v>
      </c>
      <c r="DL123" t="s">
        <v>4940</v>
      </c>
      <c r="DM123" t="s">
        <v>4941</v>
      </c>
      <c r="DN123" t="str">
        <f t="shared" si="7"/>
        <v>.310.000000000000.</v>
      </c>
    </row>
    <row r="124" spans="36:118" ht="15.75" x14ac:dyDescent="0.25">
      <c r="AJ124" s="38"/>
      <c r="AM124" s="5"/>
      <c r="AO124" s="22" t="s">
        <v>609</v>
      </c>
      <c r="AQ124" t="s">
        <v>1096</v>
      </c>
      <c r="AR124" s="13"/>
      <c r="BB124" s="13"/>
      <c r="BC124" s="13"/>
      <c r="BO124" s="5" t="s">
        <v>622</v>
      </c>
      <c r="BS124" s="86" t="s">
        <v>3297</v>
      </c>
      <c r="BT124" s="87" t="str">
        <f>VLOOKUP(BS124,'[1]Sheet2 (2)'!$A$2:$C$2126,3,FALSE)</f>
        <v>40110.381.000.5997.470.000000000000.17</v>
      </c>
      <c r="BU124" s="86" t="s">
        <v>3298</v>
      </c>
      <c r="BV124" s="87" t="str">
        <f>VLOOKUP(BU124,'[1]Sheet2 (2)'!$A$2:$C$2126,3,FALSE)</f>
        <v>30110.135.118.5997.110.000000000000.17</v>
      </c>
      <c r="CC124" s="86" t="s">
        <v>3299</v>
      </c>
      <c r="CD124" s="87" t="str">
        <f>VLOOKUP(CC124,'[1]Sheet2 (2)'!$A$2:$C$2126,3,FALSE)</f>
        <v>20110.999.000.5996.000.000000000000.17</v>
      </c>
      <c r="CO124" s="86" t="s">
        <v>3300</v>
      </c>
      <c r="CP124" s="87" t="str">
        <f>VLOOKUP(CO124,'[1]Sheet2 (2)'!$A$2:$C$2126,3,FALSE)</f>
        <v>50110.634.000.5997.540.000000000000.17</v>
      </c>
      <c r="DB124" s="86" t="s">
        <v>2966</v>
      </c>
      <c r="DC124" s="87" t="str">
        <f>VLOOKUP(DB124,'[1]Sheet2 (2)'!$A$2:$C$2126,3,FALSE)</f>
        <v>12110.572.000.5997.310.000000000000.17</v>
      </c>
      <c r="DD124" s="87" t="s">
        <v>4940</v>
      </c>
      <c r="DE124" s="87" t="s">
        <v>4941</v>
      </c>
      <c r="DF124" s="84" t="s">
        <v>3292</v>
      </c>
      <c r="DG124" t="str">
        <f t="shared" si="4"/>
        <v>5997</v>
      </c>
      <c r="DH124" t="s">
        <v>1778</v>
      </c>
      <c r="DI124" t="str">
        <f t="shared" si="5"/>
        <v>110.572</v>
      </c>
      <c r="DJ124" t="str">
        <f t="shared" si="6"/>
        <v/>
      </c>
      <c r="DK124" s="86" t="s">
        <v>2966</v>
      </c>
      <c r="DL124" t="s">
        <v>4940</v>
      </c>
      <c r="DM124" t="s">
        <v>4941</v>
      </c>
      <c r="DN124" t="str">
        <f t="shared" si="7"/>
        <v>.310.000000000000.</v>
      </c>
    </row>
    <row r="125" spans="36:118" ht="15.75" x14ac:dyDescent="0.25">
      <c r="AJ125" s="38"/>
      <c r="AM125" s="5"/>
      <c r="AO125" s="22" t="s">
        <v>611</v>
      </c>
      <c r="AQ125" t="s">
        <v>1097</v>
      </c>
      <c r="AR125" s="13"/>
      <c r="BB125" s="13"/>
      <c r="BC125" s="13"/>
      <c r="BO125" s="5" t="s">
        <v>624</v>
      </c>
      <c r="BS125" s="86" t="s">
        <v>3301</v>
      </c>
      <c r="BT125" s="87" t="str">
        <f>VLOOKUP(BS125,'[1]Sheet2 (2)'!$A$2:$C$2126,3,FALSE)</f>
        <v>40110.060.000.5997.470.000000000000.17</v>
      </c>
      <c r="BU125" s="86" t="s">
        <v>3302</v>
      </c>
      <c r="BV125" s="87" t="str">
        <f>VLOOKUP(BU125,'[1]Sheet2 (2)'!$A$2:$C$2126,3,FALSE)</f>
        <v>30110.136.000.5997.110.000000000000.17</v>
      </c>
      <c r="CC125" s="86" t="s">
        <v>3303</v>
      </c>
      <c r="CD125" s="87" t="str">
        <f>VLOOKUP(CC125,'[1]Sheet2 (2)'!$A$2:$C$2126,3,FALSE)</f>
        <v>20110.999.000.5996.000.000000000000.17</v>
      </c>
      <c r="CO125" s="86" t="s">
        <v>3304</v>
      </c>
      <c r="CP125" s="87" t="str">
        <f>VLOOKUP(CO125,'[1]Sheet2 (2)'!$A$2:$C$2126,3,FALSE)</f>
        <v>50110.390.000.5997.510.000000000000.17</v>
      </c>
      <c r="DB125" s="86" t="s">
        <v>2978</v>
      </c>
      <c r="DC125" s="87" t="str">
        <f>VLOOKUP(DB125,'[1]Sheet2 (2)'!$A$2:$C$2126,3,FALSE)</f>
        <v>12110.572.000.5997.310.000000000000.17</v>
      </c>
      <c r="DD125" s="87" t="s">
        <v>4940</v>
      </c>
      <c r="DE125" s="87" t="s">
        <v>4941</v>
      </c>
      <c r="DF125" s="84" t="s">
        <v>3292</v>
      </c>
      <c r="DG125" t="str">
        <f t="shared" si="4"/>
        <v>5997</v>
      </c>
      <c r="DH125" t="s">
        <v>1778</v>
      </c>
      <c r="DI125" t="str">
        <f t="shared" si="5"/>
        <v>110.572</v>
      </c>
      <c r="DJ125" t="str">
        <f t="shared" si="6"/>
        <v/>
      </c>
      <c r="DK125" s="86" t="s">
        <v>2978</v>
      </c>
      <c r="DL125" t="s">
        <v>4940</v>
      </c>
      <c r="DM125" t="s">
        <v>4941</v>
      </c>
      <c r="DN125" t="str">
        <f t="shared" si="7"/>
        <v>.310.000000000000.</v>
      </c>
    </row>
    <row r="126" spans="36:118" ht="15.75" x14ac:dyDescent="0.25">
      <c r="AJ126" s="38"/>
      <c r="AM126" s="5"/>
      <c r="AO126" s="22" t="s">
        <v>613</v>
      </c>
      <c r="AQ126" t="s">
        <v>1098</v>
      </c>
      <c r="AR126" s="13"/>
      <c r="BB126" s="13"/>
      <c r="BC126" s="13"/>
      <c r="BO126" s="5" t="s">
        <v>626</v>
      </c>
      <c r="BS126" s="86" t="s">
        <v>3305</v>
      </c>
      <c r="BT126" s="87" t="str">
        <f>VLOOKUP(BS126,'[1]Sheet2 (2)'!$A$2:$C$2126,3,FALSE)</f>
        <v>40110.999.000.5996.000.000000000000.17</v>
      </c>
      <c r="BU126" s="86" t="s">
        <v>3306</v>
      </c>
      <c r="BV126" s="87" t="str">
        <f>VLOOKUP(BU126,'[1]Sheet2 (2)'!$A$2:$C$2126,3,FALSE)</f>
        <v>30110.137.000.5997.110.000000000000.17</v>
      </c>
      <c r="CC126" s="86" t="s">
        <v>3307</v>
      </c>
      <c r="CD126" s="87" t="str">
        <f>VLOOKUP(CC126,'[1]Sheet2 (2)'!$A$2:$C$2126,3,FALSE)</f>
        <v>20110.005.000.5997.110.000000000000.17</v>
      </c>
      <c r="CO126" s="86" t="s">
        <v>3308</v>
      </c>
      <c r="CP126" s="87" t="str">
        <f>VLOOKUP(CO126,'[1]Sheet2 (2)'!$A$2:$C$2126,3,FALSE)</f>
        <v>50110.635.000.5997.530.000000000000.17</v>
      </c>
      <c r="DB126" s="86" t="s">
        <v>2990</v>
      </c>
      <c r="DC126" s="87" t="str">
        <f>VLOOKUP(DB126,'[1]Sheet2 (2)'!$A$2:$C$2126,3,FALSE)</f>
        <v>12110.572.000.5997.310.000000000000.17</v>
      </c>
      <c r="DD126" s="87" t="s">
        <v>4940</v>
      </c>
      <c r="DE126" s="87" t="s">
        <v>4941</v>
      </c>
      <c r="DF126" s="84" t="s">
        <v>3292</v>
      </c>
      <c r="DG126" t="str">
        <f t="shared" si="4"/>
        <v>5997</v>
      </c>
      <c r="DH126" t="s">
        <v>1778</v>
      </c>
      <c r="DI126" t="str">
        <f t="shared" si="5"/>
        <v>110.572</v>
      </c>
      <c r="DJ126" t="str">
        <f t="shared" si="6"/>
        <v/>
      </c>
      <c r="DK126" s="86" t="s">
        <v>2990</v>
      </c>
      <c r="DL126" t="s">
        <v>4940</v>
      </c>
      <c r="DM126" t="s">
        <v>4941</v>
      </c>
      <c r="DN126" t="str">
        <f t="shared" si="7"/>
        <v>.310.000000000000.</v>
      </c>
    </row>
    <row r="127" spans="36:118" ht="15.75" x14ac:dyDescent="0.25">
      <c r="AJ127" s="38"/>
      <c r="AM127" s="5"/>
      <c r="AO127" s="22" t="s">
        <v>615</v>
      </c>
      <c r="AQ127" t="s">
        <v>1099</v>
      </c>
      <c r="AR127" s="13"/>
      <c r="BB127" s="13"/>
      <c r="BC127" s="13"/>
      <c r="BO127" s="5" t="s">
        <v>628</v>
      </c>
      <c r="BS127" s="86" t="s">
        <v>3309</v>
      </c>
      <c r="BT127" s="87" t="str">
        <f>VLOOKUP(BS127,'[1]Sheet2 (2)'!$A$2:$C$2126,3,FALSE)</f>
        <v>40110.999.000.5996.000.000000000000.17</v>
      </c>
      <c r="BU127" s="86" t="s">
        <v>3310</v>
      </c>
      <c r="BV127" s="87" t="str">
        <f>VLOOKUP(BU127,'[1]Sheet2 (2)'!$A$2:$C$2126,3,FALSE)</f>
        <v>30110.138.000.5997.110.000000000000.17</v>
      </c>
      <c r="CC127" s="86" t="s">
        <v>3311</v>
      </c>
      <c r="CD127" s="87" t="str">
        <f>VLOOKUP(CC127,'[1]Sheet2 (2)'!$A$2:$C$2126,3,FALSE)</f>
        <v>20110.006.000.5997.110.000000000000.17</v>
      </c>
      <c r="CO127" s="86" t="s">
        <v>3312</v>
      </c>
      <c r="CP127" s="87" t="str">
        <f>VLOOKUP(CO127,'[1]Sheet2 (2)'!$A$2:$C$2126,3,FALSE)</f>
        <v>50110.390.263.5997.510.000000000000.17</v>
      </c>
      <c r="DB127" s="86" t="s">
        <v>3003</v>
      </c>
      <c r="DC127" s="87" t="str">
        <f>VLOOKUP(DB127,'[1]Sheet2 (2)'!$A$2:$C$2126,3,FALSE)</f>
        <v>12110.572.000.5997.310.000000000000.17</v>
      </c>
      <c r="DD127" s="87" t="s">
        <v>4940</v>
      </c>
      <c r="DE127" s="87" t="s">
        <v>4941</v>
      </c>
      <c r="DF127" s="84" t="s">
        <v>3292</v>
      </c>
      <c r="DG127" t="str">
        <f t="shared" si="4"/>
        <v>5997</v>
      </c>
      <c r="DH127" t="s">
        <v>1778</v>
      </c>
      <c r="DI127" t="str">
        <f t="shared" si="5"/>
        <v>110.572</v>
      </c>
      <c r="DJ127" t="str">
        <f t="shared" si="6"/>
        <v/>
      </c>
      <c r="DK127" s="86" t="s">
        <v>3003</v>
      </c>
      <c r="DL127" t="s">
        <v>4940</v>
      </c>
      <c r="DM127" t="s">
        <v>4941</v>
      </c>
      <c r="DN127" t="str">
        <f t="shared" si="7"/>
        <v>.310.000000000000.</v>
      </c>
    </row>
    <row r="128" spans="36:118" ht="15.75" x14ac:dyDescent="0.25">
      <c r="AJ128" s="38"/>
      <c r="AM128" s="5"/>
      <c r="AO128" s="22" t="s">
        <v>617</v>
      </c>
      <c r="AQ128" t="s">
        <v>1100</v>
      </c>
      <c r="AR128" s="13"/>
      <c r="BB128" s="13"/>
      <c r="BC128" s="13"/>
      <c r="BO128" s="5" t="s">
        <v>630</v>
      </c>
      <c r="BS128" s="86" t="s">
        <v>3313</v>
      </c>
      <c r="BT128" s="87" t="str">
        <f>VLOOKUP(BS128,'[1]Sheet2 (2)'!$A$2:$C$2126,3,FALSE)</f>
        <v>40110.999.000.5996.000.000000000000.17</v>
      </c>
      <c r="BU128" s="86" t="s">
        <v>3314</v>
      </c>
      <c r="BV128" s="87" t="str">
        <f>VLOOKUP(BU128,'[1]Sheet2 (2)'!$A$2:$C$2126,3,FALSE)</f>
        <v>30110.139.000.5997.110.000000000000.17</v>
      </c>
      <c r="CC128" s="86" t="s">
        <v>3315</v>
      </c>
      <c r="CD128" s="87" t="str">
        <f>VLOOKUP(CC128,'[1]Sheet2 (2)'!$A$2:$C$2126,3,FALSE)</f>
        <v>20110.020.000.5997.110.000000000000.17</v>
      </c>
      <c r="CO128" s="86" t="s">
        <v>3316</v>
      </c>
      <c r="CP128" s="87" t="str">
        <f>VLOOKUP(CO128,'[1]Sheet2 (2)'!$A$2:$C$2126,3,FALSE)</f>
        <v>50110.390.000.5997.510.000000000000.17</v>
      </c>
      <c r="DB128" s="86" t="s">
        <v>3016</v>
      </c>
      <c r="DC128" s="87" t="str">
        <f>VLOOKUP(DB128,'[1]Sheet2 (2)'!$A$2:$C$2126,3,FALSE)</f>
        <v>12110.572.000.5997.310.000000000000.17</v>
      </c>
      <c r="DD128" s="87" t="s">
        <v>4940</v>
      </c>
      <c r="DE128" s="87" t="s">
        <v>4941</v>
      </c>
      <c r="DF128" s="84" t="s">
        <v>3292</v>
      </c>
      <c r="DG128" t="str">
        <f t="shared" si="4"/>
        <v>5997</v>
      </c>
      <c r="DH128" t="s">
        <v>1778</v>
      </c>
      <c r="DI128" t="str">
        <f t="shared" si="5"/>
        <v>110.572</v>
      </c>
      <c r="DJ128" t="str">
        <f t="shared" si="6"/>
        <v/>
      </c>
      <c r="DK128" s="86" t="s">
        <v>3016</v>
      </c>
      <c r="DL128" t="s">
        <v>4940</v>
      </c>
      <c r="DM128" t="s">
        <v>4941</v>
      </c>
      <c r="DN128" t="str">
        <f t="shared" si="7"/>
        <v>.310.000000000000.</v>
      </c>
    </row>
    <row r="129" spans="36:118" ht="15.75" x14ac:dyDescent="0.25">
      <c r="AJ129" s="38"/>
      <c r="AM129" s="5"/>
      <c r="AO129" s="22" t="s">
        <v>619</v>
      </c>
      <c r="AQ129" t="s">
        <v>1101</v>
      </c>
      <c r="AR129" s="13"/>
      <c r="BB129" s="13"/>
      <c r="BC129" s="13"/>
      <c r="BO129" s="5" t="s">
        <v>632</v>
      </c>
      <c r="BS129" s="86" t="s">
        <v>3317</v>
      </c>
      <c r="BT129" s="87" t="str">
        <f>VLOOKUP(BS129,'[1]Sheet2 (2)'!$A$2:$C$2126,3,FALSE)</f>
        <v>40110.381.000.5997.470.000000000000.17</v>
      </c>
      <c r="BU129" s="86" t="s">
        <v>3318</v>
      </c>
      <c r="BV129" s="87" t="str">
        <f>VLOOKUP(BU129,'[1]Sheet2 (2)'!$A$2:$C$2126,3,FALSE)</f>
        <v>30110.140.118.5997.110.000000000000.17</v>
      </c>
      <c r="CC129" s="86" t="s">
        <v>3319</v>
      </c>
      <c r="CD129" s="87" t="str">
        <f>VLOOKUP(CC129,'[1]Sheet2 (2)'!$A$2:$C$2126,3,FALSE)</f>
        <v>20110.001.000.5997.110.000000000000.17</v>
      </c>
      <c r="CO129" s="86" t="s">
        <v>3320</v>
      </c>
      <c r="CP129" s="87" t="str">
        <f>VLOOKUP(CO129,'[1]Sheet2 (2)'!$A$2:$C$2126,3,FALSE)</f>
        <v>50110.638.000.5997.520.000000000000.17</v>
      </c>
      <c r="DB129" s="86" t="s">
        <v>3028</v>
      </c>
      <c r="DC129" s="87" t="str">
        <f>VLOOKUP(DB129,'[1]Sheet2 (2)'!$A$2:$C$2126,3,FALSE)</f>
        <v>10110.692.000.5997.310.000000000000.17</v>
      </c>
      <c r="DD129" s="87" t="s">
        <v>4936</v>
      </c>
      <c r="DE129" s="87" t="s">
        <v>4941</v>
      </c>
      <c r="DF129" s="84" t="s">
        <v>3321</v>
      </c>
      <c r="DG129" t="str">
        <f t="shared" si="4"/>
        <v>5997</v>
      </c>
      <c r="DH129" t="s">
        <v>1778</v>
      </c>
      <c r="DI129" t="str">
        <f t="shared" si="5"/>
        <v>110.692</v>
      </c>
      <c r="DJ129" t="str">
        <f t="shared" si="6"/>
        <v/>
      </c>
      <c r="DK129" s="86" t="s">
        <v>3028</v>
      </c>
      <c r="DL129" t="s">
        <v>4936</v>
      </c>
      <c r="DM129" t="s">
        <v>4941</v>
      </c>
      <c r="DN129" t="str">
        <f t="shared" si="7"/>
        <v>.310.000000000000.</v>
      </c>
    </row>
    <row r="130" spans="36:118" ht="15.75" x14ac:dyDescent="0.25">
      <c r="AJ130" s="38"/>
      <c r="AM130" s="5"/>
      <c r="AO130" s="22" t="s">
        <v>621</v>
      </c>
      <c r="AQ130" t="s">
        <v>1102</v>
      </c>
      <c r="BB130" s="13"/>
      <c r="BC130" s="13"/>
      <c r="BO130" s="5" t="s">
        <v>634</v>
      </c>
      <c r="BS130" s="86" t="s">
        <v>3322</v>
      </c>
      <c r="BT130" s="87" t="str">
        <f>VLOOKUP(BS130,'[1]Sheet2 (2)'!$A$2:$C$2126,3,FALSE)</f>
        <v>40110.999.000.5996.000.000000000000.17</v>
      </c>
      <c r="BU130" s="86" t="s">
        <v>3323</v>
      </c>
      <c r="BV130" s="87" t="str">
        <f>VLOOKUP(BU130,'[1]Sheet2 (2)'!$A$2:$C$2126,3,FALSE)</f>
        <v>30110.385.205.5997.490.000000000000.17</v>
      </c>
      <c r="CC130" s="86" t="s">
        <v>3324</v>
      </c>
      <c r="CD130" s="87" t="str">
        <f>VLOOKUP(CC130,'[1]Sheet2 (2)'!$A$2:$C$2126,3,FALSE)</f>
        <v>20110.003.000.5997.110.000000000000.17</v>
      </c>
      <c r="CO130" s="86" t="s">
        <v>3325</v>
      </c>
      <c r="CP130" s="87" t="str">
        <f>VLOOKUP(CO130,'[1]Sheet2 (2)'!$A$2:$C$2126,3,FALSE)</f>
        <v>50110.390.000.5997.510.000000000000.17</v>
      </c>
      <c r="DB130" s="86" t="s">
        <v>3040</v>
      </c>
      <c r="DC130" s="87" t="str">
        <f>VLOOKUP(DB130,'[1]Sheet2 (2)'!$A$2:$C$2126,3,FALSE)</f>
        <v>10110.694.000.5997.610.000000000000.17</v>
      </c>
      <c r="DD130" s="87" t="s">
        <v>4942</v>
      </c>
      <c r="DE130" s="87" t="s">
        <v>4882</v>
      </c>
      <c r="DF130" s="84" t="s">
        <v>3326</v>
      </c>
      <c r="DG130" t="str">
        <f t="shared" si="4"/>
        <v>5997</v>
      </c>
      <c r="DH130" t="s">
        <v>1778</v>
      </c>
      <c r="DI130" t="str">
        <f t="shared" si="5"/>
        <v>110.694</v>
      </c>
      <c r="DJ130" t="str">
        <f t="shared" si="6"/>
        <v/>
      </c>
      <c r="DK130" s="86" t="s">
        <v>3040</v>
      </c>
      <c r="DL130" t="s">
        <v>4942</v>
      </c>
      <c r="DM130" t="s">
        <v>4882</v>
      </c>
      <c r="DN130" t="str">
        <f t="shared" si="7"/>
        <v>.610.000000000000.</v>
      </c>
    </row>
    <row r="131" spans="36:118" ht="15.75" x14ac:dyDescent="0.25">
      <c r="AJ131" s="38"/>
      <c r="AM131" s="5"/>
      <c r="AO131" s="22" t="s">
        <v>623</v>
      </c>
      <c r="AQ131" t="s">
        <v>1103</v>
      </c>
      <c r="BB131" s="13"/>
      <c r="BC131" s="13"/>
      <c r="BO131" s="5" t="s">
        <v>636</v>
      </c>
      <c r="BS131" s="86" t="s">
        <v>3327</v>
      </c>
      <c r="BT131" s="87" t="str">
        <f>VLOOKUP(BS131,'[1]Sheet2 (2)'!$A$2:$C$2126,3,FALSE)</f>
        <v>40110.381.023.5997.110.000000000000.17</v>
      </c>
      <c r="BU131" s="86" t="s">
        <v>3328</v>
      </c>
      <c r="BV131" s="87" t="str">
        <f>VLOOKUP(BU131,'[1]Sheet2 (2)'!$A$2:$C$2126,3,FALSE)</f>
        <v>30110.391.000.5997.610.000000000000.17</v>
      </c>
      <c r="CC131" s="86" t="s">
        <v>3329</v>
      </c>
      <c r="CD131" s="87" t="str">
        <f>VLOOKUP(CC131,'[1]Sheet2 (2)'!$A$2:$C$2126,3,FALSE)</f>
        <v>20110.012.000.5997.110.000000000000.17</v>
      </c>
      <c r="CO131" s="86" t="s">
        <v>3330</v>
      </c>
      <c r="CP131" s="87" t="str">
        <f>VLOOKUP(CO131,'[1]Sheet2 (2)'!$A$2:$C$2126,3,FALSE)</f>
        <v>50110.637.000.5997.580.000000000000.17</v>
      </c>
      <c r="DB131" s="86" t="s">
        <v>3052</v>
      </c>
      <c r="DC131" s="87" t="str">
        <f>VLOOKUP(DB131,'[1]Sheet2 (2)'!$A$2:$C$2126,3,FALSE)</f>
        <v>10110.695.000.5997.630.000000000000.17</v>
      </c>
      <c r="DD131" s="87" t="s">
        <v>4943</v>
      </c>
      <c r="DE131" s="87" t="s">
        <v>4892</v>
      </c>
      <c r="DF131" s="84" t="s">
        <v>3331</v>
      </c>
      <c r="DG131" t="str">
        <f t="shared" ref="DG131:DG194" si="8">MID(DC131,15,4)</f>
        <v>5997</v>
      </c>
      <c r="DH131" t="s">
        <v>1778</v>
      </c>
      <c r="DI131" t="str">
        <f t="shared" ref="DI131:DI194" si="9">MID(DD131,3,7)</f>
        <v>110.695</v>
      </c>
      <c r="DJ131" t="str">
        <f t="shared" ref="DJ131:DJ194" si="10">IF(DI131="110.999","N/A","")</f>
        <v/>
      </c>
      <c r="DK131" s="86" t="s">
        <v>3052</v>
      </c>
      <c r="DL131" t="s">
        <v>4943</v>
      </c>
      <c r="DM131" t="s">
        <v>4892</v>
      </c>
      <c r="DN131" t="str">
        <f t="shared" ref="DN131:DN194" si="11">MID(DM131,1,18)</f>
        <v>.630.000000000000.</v>
      </c>
    </row>
    <row r="132" spans="36:118" x14ac:dyDescent="0.25">
      <c r="AM132" s="5"/>
      <c r="AO132" s="22" t="s">
        <v>625</v>
      </c>
      <c r="AQ132" t="s">
        <v>1104</v>
      </c>
      <c r="BB132" s="13"/>
      <c r="BC132" s="13"/>
      <c r="BO132" s="5" t="s">
        <v>638</v>
      </c>
      <c r="BS132" s="86" t="s">
        <v>3332</v>
      </c>
      <c r="BT132" s="87" t="str">
        <f>VLOOKUP(BS132,'[1]Sheet2 (2)'!$A$2:$C$2126,3,FALSE)</f>
        <v>40110.999.000.5996.000.000000000000.17</v>
      </c>
      <c r="BU132" s="86" t="s">
        <v>3333</v>
      </c>
      <c r="BV132" s="87" t="str">
        <f>VLOOKUP(BU132,'[1]Sheet2 (2)'!$A$2:$C$2126,3,FALSE)</f>
        <v>30110.695.000.5997.630.000000000000.17</v>
      </c>
      <c r="CC132" s="86" t="s">
        <v>3334</v>
      </c>
      <c r="CD132" s="87" t="str">
        <f>VLOOKUP(CC132,'[1]Sheet2 (2)'!$A$2:$C$2126,3,FALSE)</f>
        <v>20110.014.000.5997.110.000000000000.17</v>
      </c>
      <c r="CO132" s="86" t="s">
        <v>3335</v>
      </c>
      <c r="CP132" s="87" t="str">
        <f>VLOOKUP(CO132,'[1]Sheet2 (2)'!$A$2:$C$2126,3,FALSE)</f>
        <v>50110.645.000.5997.520.000000000000.17</v>
      </c>
      <c r="DB132" s="86" t="s">
        <v>3064</v>
      </c>
      <c r="DC132" s="87" t="str">
        <f>VLOOKUP(DB132,'[1]Sheet2 (2)'!$A$2:$C$2126,3,FALSE)</f>
        <v>10110.695.000.5997.630.000000000000.17</v>
      </c>
      <c r="DD132" s="87" t="s">
        <v>4943</v>
      </c>
      <c r="DE132" s="87" t="s">
        <v>4892</v>
      </c>
      <c r="DF132" s="84" t="s">
        <v>3331</v>
      </c>
      <c r="DG132" t="str">
        <f t="shared" si="8"/>
        <v>5997</v>
      </c>
      <c r="DH132" t="s">
        <v>1778</v>
      </c>
      <c r="DI132" t="str">
        <f t="shared" si="9"/>
        <v>110.695</v>
      </c>
      <c r="DJ132" t="str">
        <f t="shared" si="10"/>
        <v/>
      </c>
      <c r="DK132" s="86" t="s">
        <v>3064</v>
      </c>
      <c r="DL132" t="s">
        <v>4943</v>
      </c>
      <c r="DM132" t="s">
        <v>4892</v>
      </c>
      <c r="DN132" t="str">
        <f t="shared" si="11"/>
        <v>.630.000000000000.</v>
      </c>
    </row>
    <row r="133" spans="36:118" x14ac:dyDescent="0.25">
      <c r="AM133" s="5"/>
      <c r="AO133" s="22" t="s">
        <v>627</v>
      </c>
      <c r="AQ133" t="s">
        <v>1105</v>
      </c>
      <c r="BB133" s="13"/>
      <c r="BC133" s="13"/>
      <c r="BO133" s="5" t="s">
        <v>640</v>
      </c>
      <c r="BS133" s="86" t="s">
        <v>3336</v>
      </c>
      <c r="BT133" s="87" t="str">
        <f>VLOOKUP(BS133,'[1]Sheet2 (2)'!$A$2:$C$2126,3,FALSE)</f>
        <v>40110.999.000.5996.000.000000000000.17</v>
      </c>
      <c r="BU133" s="86" t="s">
        <v>3337</v>
      </c>
      <c r="BV133" s="87" t="str">
        <f>VLOOKUP(BU133,'[1]Sheet2 (2)'!$A$2:$C$2126,3,FALSE)</f>
        <v>30110.695.000.5997.630.000000000000.17</v>
      </c>
      <c r="CC133" s="86" t="s">
        <v>3338</v>
      </c>
      <c r="CD133" s="87" t="str">
        <f>VLOOKUP(CC133,'[1]Sheet2 (2)'!$A$2:$C$2126,3,FALSE)</f>
        <v>20110.021.000.5997.110.000000000000.17</v>
      </c>
      <c r="CO133" s="86" t="s">
        <v>3339</v>
      </c>
      <c r="CP133" s="87" t="str">
        <f>VLOOKUP(CO133,'[1]Sheet2 (2)'!$A$2:$C$2126,3,FALSE)</f>
        <v>50110.999.000.5996.000.000000000000.17</v>
      </c>
      <c r="DB133" s="86" t="s">
        <v>3076</v>
      </c>
      <c r="DC133" s="87" t="str">
        <f>VLOOKUP(DB133,'[1]Sheet2 (2)'!$A$2:$C$2126,3,FALSE)</f>
        <v>10110.695.000.5997.630.000000000000.17</v>
      </c>
      <c r="DD133" s="87" t="s">
        <v>4943</v>
      </c>
      <c r="DE133" s="87" t="s">
        <v>4892</v>
      </c>
      <c r="DF133" s="84" t="s">
        <v>3331</v>
      </c>
      <c r="DG133" t="str">
        <f t="shared" si="8"/>
        <v>5997</v>
      </c>
      <c r="DH133" t="s">
        <v>1778</v>
      </c>
      <c r="DI133" t="str">
        <f t="shared" si="9"/>
        <v>110.695</v>
      </c>
      <c r="DJ133" t="str">
        <f t="shared" si="10"/>
        <v/>
      </c>
      <c r="DK133" s="86" t="s">
        <v>3076</v>
      </c>
      <c r="DL133" t="s">
        <v>4943</v>
      </c>
      <c r="DM133" t="s">
        <v>4892</v>
      </c>
      <c r="DN133" t="str">
        <f t="shared" si="11"/>
        <v>.630.000000000000.</v>
      </c>
    </row>
    <row r="134" spans="36:118" x14ac:dyDescent="0.25">
      <c r="AM134" s="5"/>
      <c r="AO134" s="24" t="s">
        <v>629</v>
      </c>
      <c r="AQ134" t="s">
        <v>1106</v>
      </c>
      <c r="BB134" s="13"/>
      <c r="BC134" s="13"/>
      <c r="BO134" s="5" t="s">
        <v>642</v>
      </c>
      <c r="BS134" s="86" t="s">
        <v>3340</v>
      </c>
      <c r="BT134" s="87" t="str">
        <f>VLOOKUP(BS134,'[1]Sheet2 (2)'!$A$2:$C$2126,3,FALSE)</f>
        <v>40110.381.024.5997.110.000000000000.17</v>
      </c>
      <c r="BU134" s="86" t="s">
        <v>3341</v>
      </c>
      <c r="BV134" s="87" t="str">
        <f>VLOOKUP(BU134,'[1]Sheet2 (2)'!$A$2:$C$2126,3,FALSE)</f>
        <v>30110.695.000.5997.630.000000000000.17</v>
      </c>
      <c r="CC134" s="86" t="s">
        <v>3342</v>
      </c>
      <c r="CD134" s="87" t="str">
        <f>VLOOKUP(CC134,'[1]Sheet2 (2)'!$A$2:$C$2126,3,FALSE)</f>
        <v>20110.022.000.5997.110.000000000000.17</v>
      </c>
      <c r="DB134" s="86" t="s">
        <v>3089</v>
      </c>
      <c r="DC134" s="87" t="str">
        <f>VLOOKUP(DB134,'[1]Sheet2 (2)'!$A$2:$C$2126,3,FALSE)</f>
        <v>10110.695.000.5997.630.000000000000.17</v>
      </c>
      <c r="DD134" s="87" t="s">
        <v>4943</v>
      </c>
      <c r="DE134" s="87" t="s">
        <v>4892</v>
      </c>
      <c r="DF134" s="84" t="s">
        <v>3331</v>
      </c>
      <c r="DG134" t="str">
        <f t="shared" si="8"/>
        <v>5997</v>
      </c>
      <c r="DH134" t="s">
        <v>1778</v>
      </c>
      <c r="DI134" t="str">
        <f t="shared" si="9"/>
        <v>110.695</v>
      </c>
      <c r="DJ134" t="str">
        <f t="shared" si="10"/>
        <v/>
      </c>
      <c r="DK134" s="86" t="s">
        <v>3089</v>
      </c>
      <c r="DL134" t="s">
        <v>4943</v>
      </c>
      <c r="DM134" t="s">
        <v>4892</v>
      </c>
      <c r="DN134" t="str">
        <f t="shared" si="11"/>
        <v>.630.000000000000.</v>
      </c>
    </row>
    <row r="135" spans="36:118" x14ac:dyDescent="0.25">
      <c r="AM135" s="5"/>
      <c r="AO135" s="24" t="s">
        <v>631</v>
      </c>
      <c r="AQ135" t="s">
        <v>1107</v>
      </c>
      <c r="BB135" s="13"/>
      <c r="BC135" s="13"/>
      <c r="BO135" s="5" t="s">
        <v>644</v>
      </c>
      <c r="BS135" s="86" t="s">
        <v>3343</v>
      </c>
      <c r="BT135" s="87" t="str">
        <f>VLOOKUP(BS135,'[1]Sheet2 (2)'!$A$2:$C$2126,3,FALSE)</f>
        <v>40110.522.000.5997.220.000000000000.17</v>
      </c>
      <c r="BU135" s="86" t="s">
        <v>3344</v>
      </c>
      <c r="BV135" s="87" t="str">
        <f>VLOOKUP(BU135,'[1]Sheet2 (2)'!$A$2:$C$2126,3,FALSE)</f>
        <v>30110.695.000.5997.630.000000000000.17</v>
      </c>
      <c r="CC135" s="86" t="s">
        <v>3345</v>
      </c>
      <c r="CD135" s="87" t="str">
        <f>VLOOKUP(CC135,'[1]Sheet2 (2)'!$A$2:$C$2126,3,FALSE)</f>
        <v>20110.017.000.5997.110.000000000000.17</v>
      </c>
      <c r="DB135" s="86" t="s">
        <v>3101</v>
      </c>
      <c r="DC135" s="87" t="str">
        <f>VLOOKUP(DB135,'[1]Sheet2 (2)'!$A$2:$C$2126,3,FALSE)</f>
        <v>10110.695.000.5997.630.000000000000.17</v>
      </c>
      <c r="DD135" s="87" t="s">
        <v>4943</v>
      </c>
      <c r="DE135" s="87" t="s">
        <v>4892</v>
      </c>
      <c r="DF135" s="84" t="s">
        <v>3331</v>
      </c>
      <c r="DG135" t="str">
        <f t="shared" si="8"/>
        <v>5997</v>
      </c>
      <c r="DH135" t="s">
        <v>1778</v>
      </c>
      <c r="DI135" t="str">
        <f t="shared" si="9"/>
        <v>110.695</v>
      </c>
      <c r="DJ135" t="str">
        <f t="shared" si="10"/>
        <v/>
      </c>
      <c r="DK135" s="86" t="s">
        <v>3101</v>
      </c>
      <c r="DL135" t="s">
        <v>4943</v>
      </c>
      <c r="DM135" t="s">
        <v>4892</v>
      </c>
      <c r="DN135" t="str">
        <f t="shared" si="11"/>
        <v>.630.000000000000.</v>
      </c>
    </row>
    <row r="136" spans="36:118" x14ac:dyDescent="0.25">
      <c r="AM136" s="5"/>
      <c r="AO136" s="22" t="s">
        <v>633</v>
      </c>
      <c r="AQ136" t="s">
        <v>1108</v>
      </c>
      <c r="BB136" s="13"/>
      <c r="BC136" s="13"/>
      <c r="BO136" s="5" t="s">
        <v>645</v>
      </c>
      <c r="BS136" s="86" t="s">
        <v>3346</v>
      </c>
      <c r="BT136" s="87" t="str">
        <f>VLOOKUP(BS136,'[1]Sheet2 (2)'!$A$2:$C$2126,3,FALSE)</f>
        <v>40110.381.000.5997.470.000000000000.17</v>
      </c>
      <c r="BU136" s="86" t="s">
        <v>3347</v>
      </c>
      <c r="BV136" s="87" t="str">
        <f>VLOOKUP(BU136,'[1]Sheet2 (2)'!$A$2:$C$2126,3,FALSE)</f>
        <v>30110.695.000.5997.630.000000000000.17</v>
      </c>
      <c r="CC136" s="86" t="s">
        <v>3348</v>
      </c>
      <c r="CD136" s="87" t="str">
        <f>VLOOKUP(CC136,'[1]Sheet2 (2)'!$A$2:$C$2126,3,FALSE)</f>
        <v>20110.018.000.5997.110.000000000000.17</v>
      </c>
      <c r="DB136" s="86" t="s">
        <v>3112</v>
      </c>
      <c r="DC136" s="87" t="str">
        <f>VLOOKUP(DB136,'[1]Sheet2 (2)'!$A$2:$C$2126,3,FALSE)</f>
        <v>10110.695.000.5997.630.000000000000.17</v>
      </c>
      <c r="DD136" s="87" t="s">
        <v>4943</v>
      </c>
      <c r="DE136" s="87" t="s">
        <v>4892</v>
      </c>
      <c r="DF136" s="84" t="s">
        <v>3331</v>
      </c>
      <c r="DG136" t="str">
        <f t="shared" si="8"/>
        <v>5997</v>
      </c>
      <c r="DH136" t="s">
        <v>1778</v>
      </c>
      <c r="DI136" t="str">
        <f t="shared" si="9"/>
        <v>110.695</v>
      </c>
      <c r="DJ136" t="str">
        <f t="shared" si="10"/>
        <v/>
      </c>
      <c r="DK136" s="86" t="s">
        <v>3112</v>
      </c>
      <c r="DL136" t="s">
        <v>4943</v>
      </c>
      <c r="DM136" t="s">
        <v>4892</v>
      </c>
      <c r="DN136" t="str">
        <f t="shared" si="11"/>
        <v>.630.000000000000.</v>
      </c>
    </row>
    <row r="137" spans="36:118" x14ac:dyDescent="0.25">
      <c r="AM137" s="5"/>
      <c r="AO137" s="22" t="s">
        <v>635</v>
      </c>
      <c r="AQ137" t="s">
        <v>1109</v>
      </c>
      <c r="BB137" s="13"/>
      <c r="BC137" s="13"/>
      <c r="BO137" s="5" t="s">
        <v>645</v>
      </c>
      <c r="BS137" s="86" t="s">
        <v>3349</v>
      </c>
      <c r="BT137" s="87" t="str">
        <f>VLOOKUP(BS137,'[1]Sheet2 (2)'!$A$2:$C$2126,3,FALSE)</f>
        <v>40110.381.205.5997.490.000000000000.17</v>
      </c>
      <c r="BU137" s="86" t="s">
        <v>3350</v>
      </c>
      <c r="BV137" s="87" t="str">
        <f>VLOOKUP(BU137,'[1]Sheet2 (2)'!$A$2:$C$2126,3,FALSE)</f>
        <v>30110.689.305.5997.620.000000000000.17</v>
      </c>
      <c r="CC137" s="86" t="s">
        <v>3351</v>
      </c>
      <c r="CD137" s="87" t="str">
        <f>VLOOKUP(CC137,'[1]Sheet2 (2)'!$A$2:$C$2126,3,FALSE)</f>
        <v>20110.507.000.5997.220.000000000000.17</v>
      </c>
      <c r="DB137" s="86" t="s">
        <v>3122</v>
      </c>
      <c r="DC137" s="87" t="str">
        <f>VLOOKUP(DB137,'[1]Sheet2 (2)'!$A$2:$C$2126,3,FALSE)</f>
        <v>10110.695.000.5997.630.000000000000.17</v>
      </c>
      <c r="DD137" s="87" t="s">
        <v>4943</v>
      </c>
      <c r="DE137" s="87" t="s">
        <v>4892</v>
      </c>
      <c r="DF137" s="84" t="s">
        <v>3331</v>
      </c>
      <c r="DG137" t="str">
        <f t="shared" si="8"/>
        <v>5997</v>
      </c>
      <c r="DH137" t="s">
        <v>1778</v>
      </c>
      <c r="DI137" t="str">
        <f t="shared" si="9"/>
        <v>110.695</v>
      </c>
      <c r="DJ137" t="str">
        <f t="shared" si="10"/>
        <v/>
      </c>
      <c r="DK137" s="86" t="s">
        <v>3122</v>
      </c>
      <c r="DL137" t="s">
        <v>4943</v>
      </c>
      <c r="DM137" t="s">
        <v>4892</v>
      </c>
      <c r="DN137" t="str">
        <f t="shared" si="11"/>
        <v>.630.000000000000.</v>
      </c>
    </row>
    <row r="138" spans="36:118" x14ac:dyDescent="0.25">
      <c r="AM138" s="5"/>
      <c r="AO138" s="22" t="s">
        <v>637</v>
      </c>
      <c r="AQ138" t="s">
        <v>1110</v>
      </c>
      <c r="BB138" s="13"/>
      <c r="BC138" s="13"/>
      <c r="BO138" s="5" t="s">
        <v>646</v>
      </c>
      <c r="BS138" s="86" t="s">
        <v>3352</v>
      </c>
      <c r="BT138" s="87" t="str">
        <f>VLOOKUP(BS138,'[1]Sheet2 (2)'!$A$2:$C$2126,3,FALSE)</f>
        <v>40110.381.000.5997.470.000000000000.17</v>
      </c>
      <c r="BU138" s="86" t="s">
        <v>3353</v>
      </c>
      <c r="BV138" s="87" t="str">
        <f>VLOOKUP(BU138,'[1]Sheet2 (2)'!$A$2:$C$2126,3,FALSE)</f>
        <v>30110.689.000.5997.620.000000000000.17</v>
      </c>
      <c r="CC138" s="86" t="s">
        <v>3354</v>
      </c>
      <c r="CD138" s="87" t="str">
        <f>VLOOKUP(CC138,'[1]Sheet2 (2)'!$A$2:$C$2126,3,FALSE)</f>
        <v>20110.999.000.5996.000.000000000000.17</v>
      </c>
      <c r="DB138" s="86" t="s">
        <v>3131</v>
      </c>
      <c r="DC138" s="87" t="str">
        <f>VLOOKUP(DB138,'[1]Sheet2 (2)'!$A$2:$C$2126,3,FALSE)</f>
        <v>10110.689.000.5997.620.000000000000.17</v>
      </c>
      <c r="DD138" s="87" t="s">
        <v>4944</v>
      </c>
      <c r="DE138" s="87" t="s">
        <v>4884</v>
      </c>
      <c r="DF138" s="84" t="s">
        <v>3355</v>
      </c>
      <c r="DG138" t="str">
        <f t="shared" si="8"/>
        <v>5997</v>
      </c>
      <c r="DH138" t="s">
        <v>1778</v>
      </c>
      <c r="DI138" t="str">
        <f t="shared" si="9"/>
        <v>110.689</v>
      </c>
      <c r="DJ138" t="str">
        <f t="shared" si="10"/>
        <v/>
      </c>
      <c r="DK138" s="86" t="s">
        <v>3131</v>
      </c>
      <c r="DL138" t="s">
        <v>4944</v>
      </c>
      <c r="DM138" t="s">
        <v>4884</v>
      </c>
      <c r="DN138" t="str">
        <f t="shared" si="11"/>
        <v>.620.000000000000.</v>
      </c>
    </row>
    <row r="139" spans="36:118" x14ac:dyDescent="0.25">
      <c r="AM139" s="5"/>
      <c r="AO139" s="22" t="s">
        <v>639</v>
      </c>
      <c r="AQ139" t="s">
        <v>1111</v>
      </c>
      <c r="BB139" s="13"/>
      <c r="BC139" s="13"/>
      <c r="BO139" s="5" t="s">
        <v>647</v>
      </c>
      <c r="BS139" s="86" t="s">
        <v>3356</v>
      </c>
      <c r="BT139" s="87" t="str">
        <f>VLOOKUP(BS139,'[1]Sheet2 (2)'!$A$2:$C$2126,3,FALSE)</f>
        <v>40110.381.000.5997.470.000000000000.17</v>
      </c>
      <c r="BU139" s="86" t="s">
        <v>3357</v>
      </c>
      <c r="BV139" s="87" t="str">
        <f>VLOOKUP(BU139,'[1]Sheet2 (2)'!$A$2:$C$2126,3,FALSE)</f>
        <v>30110.687.000.5997.630.000000000000.17</v>
      </c>
      <c r="CC139" s="86" t="s">
        <v>3358</v>
      </c>
      <c r="CD139" s="87" t="str">
        <f>VLOOKUP(CC139,'[1]Sheet2 (2)'!$A$2:$C$2126,3,FALSE)</f>
        <v>20110.379.000.5997.470.000000000000.17</v>
      </c>
      <c r="DB139" s="86" t="s">
        <v>3140</v>
      </c>
      <c r="DC139" s="87" t="str">
        <f>VLOOKUP(DB139,'[1]Sheet2 (2)'!$A$2:$C$2126,3,FALSE)</f>
        <v>10110.689.305.5997.620.000000000000.17</v>
      </c>
      <c r="DD139" s="87" t="s">
        <v>4945</v>
      </c>
      <c r="DE139" s="87" t="s">
        <v>4884</v>
      </c>
      <c r="DF139" s="84" t="s">
        <v>3359</v>
      </c>
      <c r="DG139" t="str">
        <f t="shared" si="8"/>
        <v>5997</v>
      </c>
      <c r="DH139" t="s">
        <v>1778</v>
      </c>
      <c r="DI139" t="str">
        <f t="shared" si="9"/>
        <v>110.689</v>
      </c>
      <c r="DJ139" t="str">
        <f t="shared" si="10"/>
        <v/>
      </c>
      <c r="DK139" s="86" t="s">
        <v>3140</v>
      </c>
      <c r="DL139" t="s">
        <v>4945</v>
      </c>
      <c r="DM139" t="s">
        <v>4884</v>
      </c>
      <c r="DN139" t="str">
        <f t="shared" si="11"/>
        <v>.620.000000000000.</v>
      </c>
    </row>
    <row r="140" spans="36:118" x14ac:dyDescent="0.25">
      <c r="AM140" s="5"/>
      <c r="AO140" s="22" t="s">
        <v>641</v>
      </c>
      <c r="AQ140" t="s">
        <v>1112</v>
      </c>
      <c r="BB140" s="13"/>
      <c r="BC140" s="13"/>
      <c r="BO140" s="5" t="s">
        <v>648</v>
      </c>
      <c r="BS140" s="86" t="s">
        <v>3360</v>
      </c>
      <c r="BT140" s="87" t="str">
        <f>VLOOKUP(BS140,'[1]Sheet2 (2)'!$A$2:$C$2126,3,FALSE)</f>
        <v>40110.381.000.5997.470.000000000000.17</v>
      </c>
      <c r="BU140" s="86" t="s">
        <v>3361</v>
      </c>
      <c r="BV140" s="87" t="str">
        <f>VLOOKUP(BU140,'[1]Sheet2 (2)'!$A$2:$C$2126,3,FALSE)</f>
        <v>30110.689.306.5997.620.000000000000.17</v>
      </c>
      <c r="CC140" s="86" t="s">
        <v>3362</v>
      </c>
      <c r="CD140" s="87" t="str">
        <f>VLOOKUP(CC140,'[1]Sheet2 (2)'!$A$2:$C$2126,3,FALSE)</f>
        <v>20110.379.212.5997.470.000000000000.17</v>
      </c>
      <c r="DB140" s="86" t="s">
        <v>3149</v>
      </c>
      <c r="DC140" s="87" t="str">
        <f>VLOOKUP(DB140,'[1]Sheet2 (2)'!$A$2:$C$2126,3,FALSE)</f>
        <v>10110.689.303.5997.620.000000000000.17</v>
      </c>
      <c r="DD140" s="87" t="s">
        <v>4946</v>
      </c>
      <c r="DE140" s="87" t="s">
        <v>4884</v>
      </c>
      <c r="DF140" s="84" t="s">
        <v>3363</v>
      </c>
      <c r="DG140" t="str">
        <f t="shared" si="8"/>
        <v>5997</v>
      </c>
      <c r="DH140" t="s">
        <v>1778</v>
      </c>
      <c r="DI140" t="str">
        <f t="shared" si="9"/>
        <v>110.689</v>
      </c>
      <c r="DJ140" t="str">
        <f t="shared" si="10"/>
        <v/>
      </c>
      <c r="DK140" s="86" t="s">
        <v>3149</v>
      </c>
      <c r="DL140" t="s">
        <v>4946</v>
      </c>
      <c r="DM140" t="s">
        <v>4884</v>
      </c>
      <c r="DN140" t="str">
        <f t="shared" si="11"/>
        <v>.620.000000000000.</v>
      </c>
    </row>
    <row r="141" spans="36:118" x14ac:dyDescent="0.25">
      <c r="AM141" s="5"/>
      <c r="AO141" s="22" t="s">
        <v>643</v>
      </c>
      <c r="AQ141" t="s">
        <v>1113</v>
      </c>
      <c r="BB141" s="13"/>
      <c r="BC141" s="13"/>
      <c r="BO141" s="5" t="s">
        <v>649</v>
      </c>
      <c r="BS141" s="86" t="s">
        <v>3364</v>
      </c>
      <c r="BT141" s="87" t="str">
        <f>VLOOKUP(BS141,'[1]Sheet2 (2)'!$A$2:$C$2126,3,FALSE)</f>
        <v>40110.381.000.5997.470.000000000000.17</v>
      </c>
      <c r="BU141" s="86" t="s">
        <v>3365</v>
      </c>
      <c r="BV141" s="87" t="str">
        <f>VLOOKUP(BU141,'[1]Sheet2 (2)'!$A$2:$C$2126,3,FALSE)</f>
        <v>30110.689.308.5997.620.000000000000.17</v>
      </c>
      <c r="CC141" s="86" t="s">
        <v>3366</v>
      </c>
      <c r="CD141" s="87" t="str">
        <f>VLOOKUP(CC141,'[1]Sheet2 (2)'!$A$2:$C$2126,3,FALSE)</f>
        <v>20110.379.205.5997.470.000000000000.17</v>
      </c>
      <c r="DB141" s="86" t="s">
        <v>3159</v>
      </c>
      <c r="DC141" s="87" t="str">
        <f>VLOOKUP(DB141,'[1]Sheet2 (2)'!$A$2:$C$2126,3,FALSE)</f>
        <v>10110.689.309.5997.620.000000000000.17</v>
      </c>
      <c r="DD141" s="87" t="s">
        <v>4947</v>
      </c>
      <c r="DE141" s="87" t="s">
        <v>4884</v>
      </c>
      <c r="DF141" s="84" t="s">
        <v>3367</v>
      </c>
      <c r="DG141" t="str">
        <f t="shared" si="8"/>
        <v>5997</v>
      </c>
      <c r="DH141" t="s">
        <v>1778</v>
      </c>
      <c r="DI141" t="str">
        <f t="shared" si="9"/>
        <v>110.689</v>
      </c>
      <c r="DJ141" t="str">
        <f t="shared" si="10"/>
        <v/>
      </c>
      <c r="DK141" s="86" t="s">
        <v>3159</v>
      </c>
      <c r="DL141" t="s">
        <v>4947</v>
      </c>
      <c r="DM141" t="s">
        <v>4884</v>
      </c>
      <c r="DN141" t="str">
        <f t="shared" si="11"/>
        <v>.620.000000000000.</v>
      </c>
    </row>
    <row r="142" spans="36:118" x14ac:dyDescent="0.25">
      <c r="AM142" s="5"/>
      <c r="AO142" s="32"/>
      <c r="AQ142" t="s">
        <v>1114</v>
      </c>
      <c r="BB142" s="13"/>
      <c r="BC142" s="13"/>
      <c r="BO142" s="5" t="s">
        <v>650</v>
      </c>
      <c r="BS142" s="86" t="s">
        <v>3368</v>
      </c>
      <c r="BT142" s="87" t="str">
        <f>VLOOKUP(BS142,'[1]Sheet2 (2)'!$A$2:$C$2126,3,FALSE)</f>
        <v>40110.381.000.5997.470.000000000000.17</v>
      </c>
      <c r="BU142" s="86" t="s">
        <v>3369</v>
      </c>
      <c r="BV142" s="87" t="str">
        <f>VLOOKUP(BU142,'[1]Sheet2 (2)'!$A$2:$C$2126,3,FALSE)</f>
        <v>30110.689.302.5997.620.000000000000.17</v>
      </c>
      <c r="CC142" s="86" t="s">
        <v>3370</v>
      </c>
      <c r="CD142" s="87" t="str">
        <f>VLOOKUP(CC142,'[1]Sheet2 (2)'!$A$2:$C$2126,3,FALSE)</f>
        <v>20110.157.000.5997.110.000000000000.17</v>
      </c>
      <c r="DB142" s="86" t="s">
        <v>3168</v>
      </c>
      <c r="DC142" s="87" t="str">
        <f>VLOOKUP(DB142,'[1]Sheet2 (2)'!$A$2:$C$2126,3,FALSE)</f>
        <v>10110.689.000.5997.620.000000000000.17</v>
      </c>
      <c r="DD142" s="87" t="s">
        <v>4944</v>
      </c>
      <c r="DE142" s="87" t="s">
        <v>4884</v>
      </c>
      <c r="DF142" s="84" t="s">
        <v>3355</v>
      </c>
      <c r="DG142" t="str">
        <f t="shared" si="8"/>
        <v>5997</v>
      </c>
      <c r="DH142" t="s">
        <v>1778</v>
      </c>
      <c r="DI142" t="str">
        <f t="shared" si="9"/>
        <v>110.689</v>
      </c>
      <c r="DJ142" t="str">
        <f t="shared" si="10"/>
        <v/>
      </c>
      <c r="DK142" s="86" t="s">
        <v>3168</v>
      </c>
      <c r="DL142" t="s">
        <v>4944</v>
      </c>
      <c r="DM142" t="s">
        <v>4884</v>
      </c>
      <c r="DN142" t="str">
        <f t="shared" si="11"/>
        <v>.620.000000000000.</v>
      </c>
    </row>
    <row r="143" spans="36:118" x14ac:dyDescent="0.25">
      <c r="AM143" s="5"/>
      <c r="AO143" s="22"/>
      <c r="AQ143" t="s">
        <v>1115</v>
      </c>
      <c r="BB143" s="13"/>
      <c r="BC143" s="13"/>
      <c r="BO143" s="5" t="s">
        <v>651</v>
      </c>
      <c r="BS143" s="86" t="s">
        <v>3371</v>
      </c>
      <c r="BT143" s="87" t="str">
        <f>VLOOKUP(BS143,'[1]Sheet2 (2)'!$A$2:$C$2126,3,FALSE)</f>
        <v>40110.381.000.5997.470.000000000000.17</v>
      </c>
      <c r="BU143" s="86" t="s">
        <v>3372</v>
      </c>
      <c r="BV143" s="87" t="str">
        <f>VLOOKUP(BU143,'[1]Sheet2 (2)'!$A$2:$C$2126,3,FALSE)</f>
        <v>30110.689.302.5997.620.000000000000.17</v>
      </c>
      <c r="CC143" s="86" t="s">
        <v>3373</v>
      </c>
      <c r="CD143" s="87" t="str">
        <f>VLOOKUP(CC143,'[1]Sheet2 (2)'!$A$2:$C$2126,3,FALSE)</f>
        <v>20110.161.000.5997.110.000000000000.17</v>
      </c>
      <c r="DB143" s="86" t="s">
        <v>3177</v>
      </c>
      <c r="DC143" s="87" t="str">
        <f>VLOOKUP(DB143,'[1]Sheet2 (2)'!$A$2:$C$2126,3,FALSE)</f>
        <v>10110.689.000.5997.620.000000000000.17</v>
      </c>
      <c r="DD143" s="87" t="s">
        <v>4944</v>
      </c>
      <c r="DE143" s="87" t="s">
        <v>4884</v>
      </c>
      <c r="DF143" s="84" t="s">
        <v>3355</v>
      </c>
      <c r="DG143" t="str">
        <f t="shared" si="8"/>
        <v>5997</v>
      </c>
      <c r="DH143" t="s">
        <v>1778</v>
      </c>
      <c r="DI143" t="str">
        <f t="shared" si="9"/>
        <v>110.689</v>
      </c>
      <c r="DJ143" t="str">
        <f t="shared" si="10"/>
        <v/>
      </c>
      <c r="DK143" s="86" t="s">
        <v>3177</v>
      </c>
      <c r="DL143" t="s">
        <v>4944</v>
      </c>
      <c r="DM143" t="s">
        <v>4884</v>
      </c>
      <c r="DN143" t="str">
        <f t="shared" si="11"/>
        <v>.620.000000000000.</v>
      </c>
    </row>
    <row r="144" spans="36:118" x14ac:dyDescent="0.25">
      <c r="AM144" s="5"/>
      <c r="AO144" s="22"/>
      <c r="AQ144" t="s">
        <v>1116</v>
      </c>
      <c r="BO144" s="5" t="s">
        <v>652</v>
      </c>
      <c r="BS144" s="86" t="s">
        <v>3374</v>
      </c>
      <c r="BT144" s="87" t="str">
        <f>VLOOKUP(BS144,'[1]Sheet2 (2)'!$A$2:$C$2126,3,FALSE)</f>
        <v>40110.381.000.5997.470.000000000000.17</v>
      </c>
      <c r="BU144" s="86" t="s">
        <v>3375</v>
      </c>
      <c r="BV144" s="87" t="str">
        <f>VLOOKUP(BU144,'[1]Sheet2 (2)'!$A$2:$C$2126,3,FALSE)</f>
        <v>30110.689.303.5997.620.000000000000.17</v>
      </c>
      <c r="CC144" s="86" t="s">
        <v>3376</v>
      </c>
      <c r="CD144" s="87" t="str">
        <f>VLOOKUP(CC144,'[1]Sheet2 (2)'!$A$2:$C$2126,3,FALSE)</f>
        <v>20110.161.000.5997.110.000000000000.17</v>
      </c>
      <c r="DB144" s="86" t="s">
        <v>3186</v>
      </c>
      <c r="DC144" s="87" t="str">
        <f>VLOOKUP(DB144,'[1]Sheet2 (2)'!$A$2:$C$2126,3,FALSE)</f>
        <v>10110.689.309.5997.620.000000000000.17</v>
      </c>
      <c r="DD144" s="87" t="s">
        <v>4947</v>
      </c>
      <c r="DE144" s="87" t="s">
        <v>4884</v>
      </c>
      <c r="DF144" s="84" t="s">
        <v>3367</v>
      </c>
      <c r="DG144" t="str">
        <f t="shared" si="8"/>
        <v>5997</v>
      </c>
      <c r="DH144" t="s">
        <v>1778</v>
      </c>
      <c r="DI144" t="str">
        <f t="shared" si="9"/>
        <v>110.689</v>
      </c>
      <c r="DJ144" t="str">
        <f t="shared" si="10"/>
        <v/>
      </c>
      <c r="DK144" s="86" t="s">
        <v>3186</v>
      </c>
      <c r="DL144" t="s">
        <v>4947</v>
      </c>
      <c r="DM144" t="s">
        <v>4884</v>
      </c>
      <c r="DN144" t="str">
        <f t="shared" si="11"/>
        <v>.620.000000000000.</v>
      </c>
    </row>
    <row r="145" spans="36:118" x14ac:dyDescent="0.25">
      <c r="AM145" s="5"/>
      <c r="AO145" s="22"/>
      <c r="AQ145" t="s">
        <v>1117</v>
      </c>
      <c r="BO145" s="5" t="s">
        <v>653</v>
      </c>
      <c r="BS145" s="86" t="s">
        <v>3377</v>
      </c>
      <c r="BT145" s="87" t="str">
        <f>VLOOKUP(BS145,'[1]Sheet2 (2)'!$A$2:$C$2126,3,FALSE)</f>
        <v>40110.381.000.5997.470.000000000000.17</v>
      </c>
      <c r="BU145" s="86" t="s">
        <v>3378</v>
      </c>
      <c r="BV145" s="87" t="str">
        <f>VLOOKUP(BU145,'[1]Sheet2 (2)'!$A$2:$C$2126,3,FALSE)</f>
        <v>30110.689.307.5997.620.000000000000.17</v>
      </c>
      <c r="CC145" s="86" t="s">
        <v>3379</v>
      </c>
      <c r="CD145" s="87" t="str">
        <f>VLOOKUP(CC145,'[1]Sheet2 (2)'!$A$2:$C$2126,3,FALSE)</f>
        <v>20110.161.000.5997.110.000000000000.17</v>
      </c>
      <c r="DB145" s="86" t="s">
        <v>1765</v>
      </c>
      <c r="DC145" s="87" t="str">
        <f>VLOOKUP(DB145,'[1]Sheet2 (2)'!$A$2:$C$2126,3,FALSE)</f>
        <v>20110.001.004.5997.110.000000000000.17</v>
      </c>
      <c r="DD145" s="87" t="s">
        <v>4948</v>
      </c>
      <c r="DE145" s="87" t="s">
        <v>4949</v>
      </c>
      <c r="DF145" s="84" t="s">
        <v>3380</v>
      </c>
      <c r="DG145" t="str">
        <f t="shared" si="8"/>
        <v>5997</v>
      </c>
      <c r="DH145" t="s">
        <v>1778</v>
      </c>
      <c r="DI145" t="str">
        <f t="shared" si="9"/>
        <v>110.001</v>
      </c>
      <c r="DJ145" t="str">
        <f t="shared" si="10"/>
        <v/>
      </c>
      <c r="DK145" s="86" t="s">
        <v>1765</v>
      </c>
      <c r="DL145" t="s">
        <v>4948</v>
      </c>
      <c r="DM145" t="s">
        <v>4949</v>
      </c>
      <c r="DN145" t="str">
        <f t="shared" si="11"/>
        <v>.110.000000000000.</v>
      </c>
    </row>
    <row r="146" spans="36:118" x14ac:dyDescent="0.25">
      <c r="AM146" s="5"/>
      <c r="AO146" s="22"/>
      <c r="AQ146" t="s">
        <v>1118</v>
      </c>
      <c r="BO146" s="5" t="s">
        <v>654</v>
      </c>
      <c r="BS146" s="86" t="s">
        <v>3381</v>
      </c>
      <c r="BT146" s="87" t="str">
        <f>VLOOKUP(BS146,'[1]Sheet2 (2)'!$A$2:$C$2126,3,FALSE)</f>
        <v>40110.381.000.5997.470.000000000000.17</v>
      </c>
      <c r="BU146" s="86" t="s">
        <v>3382</v>
      </c>
      <c r="BV146" s="87" t="str">
        <f>VLOOKUP(BU146,'[1]Sheet2 (2)'!$A$2:$C$2126,3,FALSE)</f>
        <v>30110.690.000.5997.620.000000000000.17</v>
      </c>
      <c r="CC146" s="86" t="s">
        <v>3383</v>
      </c>
      <c r="CD146" s="87" t="str">
        <f>VLOOKUP(CC146,'[1]Sheet2 (2)'!$A$2:$C$2126,3,FALSE)</f>
        <v>20110.161.000.5997.110.000000000000.17</v>
      </c>
      <c r="DB146" s="86" t="s">
        <v>1786</v>
      </c>
      <c r="DC146" s="87" t="str">
        <f>VLOOKUP(DB146,'[1]Sheet2 (2)'!$A$2:$C$2126,3,FALSE)</f>
        <v>20110.683.000.5997.610.000000000000.17</v>
      </c>
      <c r="DD146" s="87" t="s">
        <v>4950</v>
      </c>
      <c r="DE146" s="87" t="s">
        <v>4882</v>
      </c>
      <c r="DF146" s="84" t="s">
        <v>3384</v>
      </c>
      <c r="DG146" t="str">
        <f t="shared" si="8"/>
        <v>5997</v>
      </c>
      <c r="DH146" t="s">
        <v>1778</v>
      </c>
      <c r="DI146" t="str">
        <f t="shared" si="9"/>
        <v>110.683</v>
      </c>
      <c r="DJ146" t="str">
        <f t="shared" si="10"/>
        <v/>
      </c>
      <c r="DK146" s="86" t="s">
        <v>1786</v>
      </c>
      <c r="DL146" t="s">
        <v>4950</v>
      </c>
      <c r="DM146" t="s">
        <v>4882</v>
      </c>
      <c r="DN146" t="str">
        <f t="shared" si="11"/>
        <v>.610.000000000000.</v>
      </c>
    </row>
    <row r="147" spans="36:118" x14ac:dyDescent="0.25">
      <c r="AM147" s="5"/>
      <c r="AO147" s="22"/>
      <c r="AQ147" t="s">
        <v>1119</v>
      </c>
      <c r="BO147" s="5" t="s">
        <v>655</v>
      </c>
      <c r="BS147" s="86" t="s">
        <v>3385</v>
      </c>
      <c r="BT147" s="87" t="str">
        <f>VLOOKUP(BS147,'[1]Sheet2 (2)'!$A$2:$C$2126,3,FALSE)</f>
        <v>40110.381.000.5997.470.000000000000.17</v>
      </c>
      <c r="BU147" s="86" t="s">
        <v>3386</v>
      </c>
      <c r="BV147" s="87" t="str">
        <f>VLOOKUP(BU147,'[1]Sheet2 (2)'!$A$2:$C$2126,3,FALSE)</f>
        <v>30110.391.293.5997.630.000000000000.17</v>
      </c>
      <c r="CC147" s="86" t="s">
        <v>3387</v>
      </c>
      <c r="CD147" s="87" t="str">
        <f>VLOOKUP(CC147,'[1]Sheet2 (2)'!$A$2:$C$2126,3,FALSE)</f>
        <v>20110.161.000.5997.110.000000000000.17</v>
      </c>
      <c r="DB147" s="86" t="s">
        <v>1805</v>
      </c>
      <c r="DC147" s="87" t="str">
        <f>VLOOKUP(DB147,'[1]Sheet2 (2)'!$A$2:$C$2126,3,FALSE)</f>
        <v>20110.696.282.5997.610.000000000000.17</v>
      </c>
      <c r="DD147" s="87" t="s">
        <v>4951</v>
      </c>
      <c r="DE147" s="87" t="s">
        <v>4882</v>
      </c>
      <c r="DF147" s="84" t="s">
        <v>3388</v>
      </c>
      <c r="DG147" t="str">
        <f t="shared" si="8"/>
        <v>5997</v>
      </c>
      <c r="DH147" t="s">
        <v>1778</v>
      </c>
      <c r="DI147" t="str">
        <f t="shared" si="9"/>
        <v>110.696</v>
      </c>
      <c r="DJ147" t="str">
        <f t="shared" si="10"/>
        <v/>
      </c>
      <c r="DK147" s="86" t="s">
        <v>1805</v>
      </c>
      <c r="DL147" t="s">
        <v>4951</v>
      </c>
      <c r="DM147" t="s">
        <v>4882</v>
      </c>
      <c r="DN147" t="str">
        <f t="shared" si="11"/>
        <v>.610.000000000000.</v>
      </c>
    </row>
    <row r="148" spans="36:118" x14ac:dyDescent="0.25">
      <c r="AM148" s="5"/>
      <c r="AO148" s="22"/>
      <c r="AQ148" t="s">
        <v>1120</v>
      </c>
      <c r="BO148" s="5" t="s">
        <v>656</v>
      </c>
      <c r="BS148" s="86" t="s">
        <v>3389</v>
      </c>
      <c r="BT148" s="87" t="str">
        <f>VLOOKUP(BS148,'[1]Sheet2 (2)'!$A$2:$C$2126,3,FALSE)</f>
        <v>40110.381.000.5997.470.000000000000.17</v>
      </c>
      <c r="BU148" s="86" t="s">
        <v>3390</v>
      </c>
      <c r="BV148" s="87" t="str">
        <f>VLOOKUP(BU148,'[1]Sheet2 (2)'!$A$2:$C$2126,3,FALSE)</f>
        <v>30110.391.293.5997.630.000000000000.17</v>
      </c>
      <c r="CC148" s="86" t="s">
        <v>3391</v>
      </c>
      <c r="CD148" s="87" t="str">
        <f>VLOOKUP(CC148,'[1]Sheet2 (2)'!$A$2:$C$2126,3,FALSE)</f>
        <v>20110.160.000.5997.110.000000000000.17</v>
      </c>
      <c r="DB148" s="86" t="s">
        <v>1824</v>
      </c>
      <c r="DC148" s="87" t="str">
        <f>VLOOKUP(DB148,'[1]Sheet2 (2)'!$A$2:$C$2126,3,FALSE)</f>
        <v>20110.696.281.5997.610.000000000000.17</v>
      </c>
      <c r="DD148" s="87" t="s">
        <v>4952</v>
      </c>
      <c r="DE148" s="87" t="s">
        <v>4882</v>
      </c>
      <c r="DF148" s="84" t="s">
        <v>3392</v>
      </c>
      <c r="DG148" t="str">
        <f t="shared" si="8"/>
        <v>5997</v>
      </c>
      <c r="DH148" t="s">
        <v>1778</v>
      </c>
      <c r="DI148" t="str">
        <f t="shared" si="9"/>
        <v>110.696</v>
      </c>
      <c r="DJ148" t="str">
        <f t="shared" si="10"/>
        <v/>
      </c>
      <c r="DK148" s="86" t="s">
        <v>1824</v>
      </c>
      <c r="DL148" t="s">
        <v>4952</v>
      </c>
      <c r="DM148" t="s">
        <v>4882</v>
      </c>
      <c r="DN148" t="str">
        <f t="shared" si="11"/>
        <v>.610.000000000000.</v>
      </c>
    </row>
    <row r="149" spans="36:118" x14ac:dyDescent="0.25">
      <c r="AM149" s="5"/>
      <c r="AO149" s="22"/>
      <c r="AQ149" t="s">
        <v>1121</v>
      </c>
      <c r="BO149" s="5" t="s">
        <v>657</v>
      </c>
      <c r="BS149" s="86" t="s">
        <v>3393</v>
      </c>
      <c r="BT149" s="87" t="str">
        <f>VLOOKUP(BS149,'[1]Sheet2 (2)'!$A$2:$C$2126,3,FALSE)</f>
        <v>40110.381.000.5997.470.000000000000.17</v>
      </c>
      <c r="BU149" s="86" t="s">
        <v>3394</v>
      </c>
      <c r="BV149" s="87" t="str">
        <f>VLOOKUP(BU149,'[1]Sheet2 (2)'!$A$2:$C$2126,3,FALSE)</f>
        <v>30110.391.293.5997.630.000000000000.17</v>
      </c>
      <c r="CC149" s="86" t="s">
        <v>3395</v>
      </c>
      <c r="CD149" s="87" t="str">
        <f>VLOOKUP(CC149,'[1]Sheet2 (2)'!$A$2:$C$2126,3,FALSE)</f>
        <v>20110.158.000.5997.110.000000000000.17</v>
      </c>
      <c r="DB149" s="86" t="s">
        <v>1843</v>
      </c>
      <c r="DC149" s="87" t="str">
        <f>VLOOKUP(DB149,'[1]Sheet2 (2)'!$A$2:$C$2126,3,FALSE)</f>
        <v>20110.683.334.5997.640.000000000000.17</v>
      </c>
      <c r="DD149" s="87" t="s">
        <v>4953</v>
      </c>
      <c r="DE149" s="87" t="s">
        <v>4894</v>
      </c>
      <c r="DF149" s="84" t="s">
        <v>3396</v>
      </c>
      <c r="DG149" t="str">
        <f t="shared" si="8"/>
        <v>5997</v>
      </c>
      <c r="DH149" t="s">
        <v>1778</v>
      </c>
      <c r="DI149" t="str">
        <f t="shared" si="9"/>
        <v>110.683</v>
      </c>
      <c r="DJ149" t="str">
        <f t="shared" si="10"/>
        <v/>
      </c>
      <c r="DK149" s="86" t="s">
        <v>1843</v>
      </c>
      <c r="DL149" t="s">
        <v>4953</v>
      </c>
      <c r="DM149" t="s">
        <v>4894</v>
      </c>
      <c r="DN149" t="str">
        <f t="shared" si="11"/>
        <v>.640.000000000000.</v>
      </c>
    </row>
    <row r="150" spans="36:118" x14ac:dyDescent="0.25">
      <c r="AM150" s="5"/>
      <c r="AO150" s="22"/>
      <c r="AQ150" t="s">
        <v>1122</v>
      </c>
      <c r="BO150" s="5" t="s">
        <v>658</v>
      </c>
      <c r="BS150" s="86" t="s">
        <v>3397</v>
      </c>
      <c r="BT150" s="87" t="str">
        <f>VLOOKUP(BS150,'[1]Sheet2 (2)'!$A$2:$C$2126,3,FALSE)</f>
        <v>40110.381.000.5997.470.000000000000.17</v>
      </c>
      <c r="BU150" s="86" t="s">
        <v>3398</v>
      </c>
      <c r="BV150" s="87" t="str">
        <f>VLOOKUP(BU150,'[1]Sheet2 (2)'!$A$2:$C$2126,3,FALSE)</f>
        <v>30110.391.293.5997.630.000000000000.17</v>
      </c>
      <c r="CC150" s="86" t="s">
        <v>3399</v>
      </c>
      <c r="CD150" s="87" t="str">
        <f>VLOOKUP(CC150,'[1]Sheet2 (2)'!$A$2:$C$2126,3,FALSE)</f>
        <v>20110.156.000.5997.110.000000000000.17</v>
      </c>
      <c r="DB150" s="86" t="s">
        <v>1862</v>
      </c>
      <c r="DC150" s="87" t="str">
        <f>VLOOKUP(DB150,'[1]Sheet2 (2)'!$A$2:$C$2126,3,FALSE)</f>
        <v>20110.688.000.5997.640.000000000000.17</v>
      </c>
      <c r="DD150" s="87" t="s">
        <v>4954</v>
      </c>
      <c r="DE150" s="87" t="s">
        <v>4894</v>
      </c>
      <c r="DF150" s="84" t="s">
        <v>3400</v>
      </c>
      <c r="DG150" t="str">
        <f t="shared" si="8"/>
        <v>5997</v>
      </c>
      <c r="DH150" t="s">
        <v>1778</v>
      </c>
      <c r="DI150" t="str">
        <f t="shared" si="9"/>
        <v>110.688</v>
      </c>
      <c r="DJ150" t="str">
        <f t="shared" si="10"/>
        <v/>
      </c>
      <c r="DK150" s="86" t="s">
        <v>1862</v>
      </c>
      <c r="DL150" t="s">
        <v>4954</v>
      </c>
      <c r="DM150" t="s">
        <v>4894</v>
      </c>
      <c r="DN150" t="str">
        <f t="shared" si="11"/>
        <v>.640.000000000000.</v>
      </c>
    </row>
    <row r="151" spans="36:118" x14ac:dyDescent="0.25">
      <c r="AM151" s="5"/>
      <c r="AO151" s="22"/>
      <c r="AQ151" t="s">
        <v>1123</v>
      </c>
      <c r="BO151" s="5" t="s">
        <v>659</v>
      </c>
      <c r="BS151" s="86" t="s">
        <v>3401</v>
      </c>
      <c r="BT151" s="87" t="str">
        <f>VLOOKUP(BS151,'[1]Sheet2 (2)'!$A$2:$C$2126,3,FALSE)</f>
        <v>40110.381.000.5997.470.000000000000.17</v>
      </c>
      <c r="BU151" s="86" t="s">
        <v>3402</v>
      </c>
      <c r="BV151" s="87" t="str">
        <f>VLOOKUP(BU151,'[1]Sheet2 (2)'!$A$2:$C$2126,3,FALSE)</f>
        <v>30110.391.293.5997.630.000000000000.17</v>
      </c>
      <c r="CC151" s="86" t="s">
        <v>3403</v>
      </c>
      <c r="CD151" s="87" t="str">
        <f>VLOOKUP(CC151,'[1]Sheet2 (2)'!$A$2:$C$2126,3,FALSE)</f>
        <v>20110.156.000.5997.110.000000000000.17</v>
      </c>
      <c r="DB151" s="86" t="s">
        <v>1881</v>
      </c>
      <c r="DC151" s="87" t="str">
        <f>VLOOKUP(DB151,'[1]Sheet2 (2)'!$A$2:$C$2126,3,FALSE)</f>
        <v>20110.683.334.5997.640.000000000000.17</v>
      </c>
      <c r="DD151" s="87" t="s">
        <v>4953</v>
      </c>
      <c r="DE151" s="87" t="s">
        <v>4894</v>
      </c>
      <c r="DF151" s="84" t="s">
        <v>3396</v>
      </c>
      <c r="DG151" t="str">
        <f t="shared" si="8"/>
        <v>5997</v>
      </c>
      <c r="DH151" t="s">
        <v>1778</v>
      </c>
      <c r="DI151" t="str">
        <f t="shared" si="9"/>
        <v>110.683</v>
      </c>
      <c r="DJ151" t="str">
        <f t="shared" si="10"/>
        <v/>
      </c>
      <c r="DK151" s="86" t="s">
        <v>1881</v>
      </c>
      <c r="DL151" t="s">
        <v>4953</v>
      </c>
      <c r="DM151" t="s">
        <v>4894</v>
      </c>
      <c r="DN151" t="str">
        <f t="shared" si="11"/>
        <v>.640.000000000000.</v>
      </c>
    </row>
    <row r="152" spans="36:118" x14ac:dyDescent="0.25">
      <c r="AM152" s="5"/>
      <c r="AO152" s="22"/>
      <c r="AQ152" t="s">
        <v>1124</v>
      </c>
      <c r="BO152" s="5" t="s">
        <v>660</v>
      </c>
      <c r="BS152" s="86" t="s">
        <v>3404</v>
      </c>
      <c r="BT152" s="87" t="str">
        <f>VLOOKUP(BS152,'[1]Sheet2 (2)'!$A$2:$C$2126,3,FALSE)</f>
        <v>40110.999.000.5996.000.000000000000.17</v>
      </c>
      <c r="BU152" s="86" t="s">
        <v>3405</v>
      </c>
      <c r="BV152" s="87" t="str">
        <f>VLOOKUP(BU152,'[1]Sheet2 (2)'!$A$2:$C$2126,3,FALSE)</f>
        <v>30110.700.000.5997.780.000000000000.17</v>
      </c>
      <c r="CC152" s="86" t="s">
        <v>3406</v>
      </c>
      <c r="CD152" s="87" t="str">
        <f>VLOOKUP(CC152,'[1]Sheet2 (2)'!$A$2:$C$2126,3,FALSE)</f>
        <v>20110.156.000.5997.110.000000000000.17</v>
      </c>
      <c r="DB152" s="86" t="s">
        <v>1900</v>
      </c>
      <c r="DC152" s="87" t="str">
        <f>VLOOKUP(DB152,'[1]Sheet2 (2)'!$A$2:$C$2126,3,FALSE)</f>
        <v>20110.694.000.5997.610.000000000000.17</v>
      </c>
      <c r="DD152" s="87" t="s">
        <v>4955</v>
      </c>
      <c r="DE152" s="87" t="s">
        <v>4882</v>
      </c>
      <c r="DF152" s="84" t="s">
        <v>3407</v>
      </c>
      <c r="DG152" t="str">
        <f t="shared" si="8"/>
        <v>5997</v>
      </c>
      <c r="DH152" t="s">
        <v>1778</v>
      </c>
      <c r="DI152" t="str">
        <f t="shared" si="9"/>
        <v>110.694</v>
      </c>
      <c r="DJ152" t="str">
        <f t="shared" si="10"/>
        <v/>
      </c>
      <c r="DK152" s="86" t="s">
        <v>1900</v>
      </c>
      <c r="DL152" t="s">
        <v>4955</v>
      </c>
      <c r="DM152" t="s">
        <v>4882</v>
      </c>
      <c r="DN152" t="str">
        <f t="shared" si="11"/>
        <v>.610.000000000000.</v>
      </c>
    </row>
    <row r="153" spans="36:118" x14ac:dyDescent="0.25">
      <c r="AM153" s="5"/>
      <c r="AO153" s="22"/>
      <c r="AQ153" t="s">
        <v>1125</v>
      </c>
      <c r="BO153" s="5" t="s">
        <v>661</v>
      </c>
      <c r="BS153" s="86" t="s">
        <v>3408</v>
      </c>
      <c r="BT153" s="87" t="str">
        <f>VLOOKUP(BS153,'[1]Sheet2 (2)'!$A$2:$C$2126,3,FALSE)</f>
        <v>40110.999.000.5996.000.000000000000.17</v>
      </c>
      <c r="BU153" s="86" t="s">
        <v>3409</v>
      </c>
      <c r="BV153" s="87" t="str">
        <f>VLOOKUP(BU153,'[1]Sheet2 (2)'!$A$2:$C$2126,3,FALSE)</f>
        <v>30110.686.000.5997.780.000000000000.17</v>
      </c>
      <c r="CC153" s="86" t="s">
        <v>3410</v>
      </c>
      <c r="CD153" s="87" t="str">
        <f>VLOOKUP(CC153,'[1]Sheet2 (2)'!$A$2:$C$2126,3,FALSE)</f>
        <v>20110.160.000.5997.110.000000000000.17</v>
      </c>
      <c r="DB153" s="86" t="s">
        <v>1919</v>
      </c>
      <c r="DC153" s="87" t="str">
        <f>VLOOKUP(DB153,'[1]Sheet2 (2)'!$A$2:$C$2126,3,FALSE)</f>
        <v>20110.694.000.5997.610.000000000000.17</v>
      </c>
      <c r="DD153" s="87" t="s">
        <v>4955</v>
      </c>
      <c r="DE153" s="87" t="s">
        <v>4882</v>
      </c>
      <c r="DF153" s="84" t="s">
        <v>3407</v>
      </c>
      <c r="DG153" t="str">
        <f t="shared" si="8"/>
        <v>5997</v>
      </c>
      <c r="DH153" t="s">
        <v>1778</v>
      </c>
      <c r="DI153" t="str">
        <f t="shared" si="9"/>
        <v>110.694</v>
      </c>
      <c r="DJ153" t="str">
        <f t="shared" si="10"/>
        <v/>
      </c>
      <c r="DK153" s="86" t="s">
        <v>1919</v>
      </c>
      <c r="DL153" t="s">
        <v>4955</v>
      </c>
      <c r="DM153" t="s">
        <v>4882</v>
      </c>
      <c r="DN153" t="str">
        <f t="shared" si="11"/>
        <v>.610.000000000000.</v>
      </c>
    </row>
    <row r="154" spans="36:118" x14ac:dyDescent="0.25">
      <c r="AM154" s="5"/>
      <c r="AO154" s="22"/>
      <c r="AQ154" t="s">
        <v>1126</v>
      </c>
      <c r="BO154" s="5" t="s">
        <v>662</v>
      </c>
      <c r="BS154" s="86" t="s">
        <v>3411</v>
      </c>
      <c r="BT154" s="87" t="str">
        <f>VLOOKUP(BS154,'[1]Sheet2 (2)'!$A$2:$C$2126,3,FALSE)</f>
        <v>40110.999.000.5996.000.000000000000.17</v>
      </c>
      <c r="BU154" s="86" t="s">
        <v>3412</v>
      </c>
      <c r="BV154" s="87" t="str">
        <f>VLOOKUP(BU154,'[1]Sheet2 (2)'!$A$2:$C$2126,3,FALSE)</f>
        <v>30110.687.316.5997.630.000000000000.17</v>
      </c>
      <c r="CC154" s="86" t="s">
        <v>3413</v>
      </c>
      <c r="CD154" s="87" t="str">
        <f>VLOOKUP(CC154,'[1]Sheet2 (2)'!$A$2:$C$2126,3,FALSE)</f>
        <v>20110.576.000.5997.460.000000000000.17</v>
      </c>
      <c r="DB154" s="86" t="s">
        <v>1938</v>
      </c>
      <c r="DC154" s="87" t="str">
        <f>VLOOKUP(DB154,'[1]Sheet2 (2)'!$A$2:$C$2126,3,FALSE)</f>
        <v>20110.604.000.5997.470.000000000000.17</v>
      </c>
      <c r="DD154" s="87" t="s">
        <v>4956</v>
      </c>
      <c r="DE154" s="87" t="s">
        <v>4904</v>
      </c>
      <c r="DF154" s="84" t="s">
        <v>3414</v>
      </c>
      <c r="DG154" t="str">
        <f t="shared" si="8"/>
        <v>5997</v>
      </c>
      <c r="DH154" t="s">
        <v>1778</v>
      </c>
      <c r="DI154" t="str">
        <f t="shared" si="9"/>
        <v>110.604</v>
      </c>
      <c r="DJ154" t="str">
        <f t="shared" si="10"/>
        <v/>
      </c>
      <c r="DK154" s="86" t="s">
        <v>1938</v>
      </c>
      <c r="DL154" t="s">
        <v>4956</v>
      </c>
      <c r="DM154" t="s">
        <v>4904</v>
      </c>
      <c r="DN154" t="str">
        <f t="shared" si="11"/>
        <v>.470.000000000000.</v>
      </c>
    </row>
    <row r="155" spans="36:118" x14ac:dyDescent="0.25">
      <c r="AM155" s="5"/>
      <c r="AO155" s="22"/>
      <c r="AQ155" t="s">
        <v>1127</v>
      </c>
      <c r="BO155" s="5" t="s">
        <v>663</v>
      </c>
      <c r="BS155" s="86" t="s">
        <v>3415</v>
      </c>
      <c r="BT155" s="87" t="str">
        <f>VLOOKUP(BS155,'[1]Sheet2 (2)'!$A$2:$C$2126,3,FALSE)</f>
        <v>40110.999.000.5996.000.000000000000.17</v>
      </c>
      <c r="BU155" s="86" t="s">
        <v>3416</v>
      </c>
      <c r="BV155" s="87" t="str">
        <f>VLOOKUP(BU155,'[1]Sheet2 (2)'!$A$2:$C$2126,3,FALSE)</f>
        <v>30110.831.000.5997.630.000000000000.17</v>
      </c>
      <c r="CC155" s="86" t="s">
        <v>3417</v>
      </c>
      <c r="CD155" s="87" t="str">
        <f>VLOOKUP(CC155,'[1]Sheet2 (2)'!$A$2:$C$2126,3,FALSE)</f>
        <v>20110.163.000.5997.130.000000000000.17</v>
      </c>
      <c r="DB155" s="86" t="s">
        <v>1956</v>
      </c>
      <c r="DC155" s="87" t="str">
        <f>VLOOKUP(DB155,'[1]Sheet2 (2)'!$A$2:$C$2126,3,FALSE)</f>
        <v>20110.604.000.5997.610.000000000000.17</v>
      </c>
      <c r="DD155" s="87" t="s">
        <v>4956</v>
      </c>
      <c r="DE155" s="87" t="s">
        <v>4882</v>
      </c>
      <c r="DF155" s="84" t="s">
        <v>3418</v>
      </c>
      <c r="DG155" t="str">
        <f t="shared" si="8"/>
        <v>5997</v>
      </c>
      <c r="DH155" t="s">
        <v>1778</v>
      </c>
      <c r="DI155" t="str">
        <f t="shared" si="9"/>
        <v>110.604</v>
      </c>
      <c r="DJ155" t="str">
        <f t="shared" si="10"/>
        <v/>
      </c>
      <c r="DK155" s="86" t="s">
        <v>1956</v>
      </c>
      <c r="DL155" t="s">
        <v>4956</v>
      </c>
      <c r="DM155" t="s">
        <v>4882</v>
      </c>
      <c r="DN155" t="str">
        <f t="shared" si="11"/>
        <v>.610.000000000000.</v>
      </c>
    </row>
    <row r="156" spans="36:118" x14ac:dyDescent="0.25">
      <c r="AM156" s="5"/>
      <c r="AO156" s="22"/>
      <c r="AQ156" t="s">
        <v>1128</v>
      </c>
      <c r="BO156" s="5" t="s">
        <v>664</v>
      </c>
      <c r="BS156" s="86" t="s">
        <v>3419</v>
      </c>
      <c r="BT156" s="87" t="str">
        <f>VLOOKUP(BS156,'[1]Sheet2 (2)'!$A$2:$C$2126,3,FALSE)</f>
        <v>40110.999.000.5996.000.000000000000.17</v>
      </c>
      <c r="BU156" s="86" t="s">
        <v>3420</v>
      </c>
      <c r="BV156" s="87" t="str">
        <f>VLOOKUP(BU156,'[1]Sheet2 (2)'!$A$2:$C$2126,3,FALSE)</f>
        <v>30110.391.291.5997.630.000000000000.17</v>
      </c>
      <c r="CC156" s="86" t="s">
        <v>3421</v>
      </c>
      <c r="CD156" s="87" t="str">
        <f>VLOOKUP(CC156,'[1]Sheet2 (2)'!$A$2:$C$2126,3,FALSE)</f>
        <v>20110.164.000.5997.130.000000000000.17</v>
      </c>
      <c r="DB156" s="86" t="s">
        <v>1975</v>
      </c>
      <c r="DC156" s="87" t="str">
        <f>VLOOKUP(DB156,'[1]Sheet2 (2)'!$A$2:$C$2126,3,FALSE)</f>
        <v>20110.999.000.5996.000.000000000000.17</v>
      </c>
      <c r="DD156" s="87" t="s">
        <v>4957</v>
      </c>
      <c r="DE156" s="87" t="s">
        <v>4887</v>
      </c>
      <c r="DF156" s="84" t="s">
        <v>3422</v>
      </c>
      <c r="DG156" t="str">
        <f t="shared" si="8"/>
        <v>5996</v>
      </c>
      <c r="DH156" t="s">
        <v>2121</v>
      </c>
      <c r="DI156" t="str">
        <f t="shared" si="9"/>
        <v>110.999</v>
      </c>
      <c r="DJ156" t="str">
        <f t="shared" si="10"/>
        <v>N/A</v>
      </c>
      <c r="DK156" s="86" t="s">
        <v>1975</v>
      </c>
      <c r="DL156" t="s">
        <v>218</v>
      </c>
      <c r="DM156" t="s">
        <v>218</v>
      </c>
      <c r="DN156" t="str">
        <f t="shared" si="11"/>
        <v>N/A</v>
      </c>
    </row>
    <row r="157" spans="36:118" x14ac:dyDescent="0.25">
      <c r="AM157" s="5"/>
      <c r="AO157" s="22"/>
      <c r="AQ157" t="s">
        <v>1129</v>
      </c>
      <c r="BO157" s="5" t="s">
        <v>665</v>
      </c>
      <c r="BS157" s="86" t="s">
        <v>3423</v>
      </c>
      <c r="BT157" s="87" t="str">
        <f>VLOOKUP(BS157,'[1]Sheet2 (2)'!$A$2:$C$2126,3,FALSE)</f>
        <v>40110.999.000.5996.000.000000000000.17</v>
      </c>
      <c r="BU157" s="86" t="s">
        <v>3424</v>
      </c>
      <c r="BV157" s="87" t="str">
        <f>VLOOKUP(BU157,'[1]Sheet2 (2)'!$A$2:$C$2126,3,FALSE)</f>
        <v>30110.391.332.5997.630.000000000000.17</v>
      </c>
      <c r="CC157" s="86" t="s">
        <v>3425</v>
      </c>
      <c r="CD157" s="87" t="str">
        <f>VLOOKUP(CC157,'[1]Sheet2 (2)'!$A$2:$C$2126,3,FALSE)</f>
        <v>20110.504.000.5997.220.000000000000.17</v>
      </c>
      <c r="DB157" s="86" t="s">
        <v>1993</v>
      </c>
      <c r="DC157" s="87" t="str">
        <f>VLOOKUP(DB157,'[1]Sheet2 (2)'!$A$2:$C$2126,3,FALSE)</f>
        <v>20110.692.000.5997.710.000000000000.17</v>
      </c>
      <c r="DD157" s="87" t="s">
        <v>4958</v>
      </c>
      <c r="DE157" s="87" t="s">
        <v>4937</v>
      </c>
      <c r="DF157" s="84" t="s">
        <v>3426</v>
      </c>
      <c r="DG157" t="str">
        <f t="shared" si="8"/>
        <v>5997</v>
      </c>
      <c r="DH157" t="s">
        <v>1778</v>
      </c>
      <c r="DI157" t="str">
        <f t="shared" si="9"/>
        <v>110.692</v>
      </c>
      <c r="DJ157" t="str">
        <f t="shared" si="10"/>
        <v/>
      </c>
      <c r="DK157" s="86" t="s">
        <v>1993</v>
      </c>
      <c r="DL157" t="s">
        <v>4958</v>
      </c>
      <c r="DM157" t="s">
        <v>4937</v>
      </c>
      <c r="DN157" t="str">
        <f t="shared" si="11"/>
        <v>.710.000000000000.</v>
      </c>
    </row>
    <row r="158" spans="36:118" ht="15.75" x14ac:dyDescent="0.25">
      <c r="AJ158" s="53"/>
      <c r="AM158" s="5"/>
      <c r="AO158" s="22"/>
      <c r="AQ158" t="s">
        <v>1130</v>
      </c>
      <c r="BO158" s="5" t="s">
        <v>666</v>
      </c>
      <c r="BS158" s="86" t="s">
        <v>3427</v>
      </c>
      <c r="BT158" s="87" t="str">
        <f>VLOOKUP(BS158,'[1]Sheet2 (2)'!$A$2:$C$2126,3,FALSE)</f>
        <v>40110.999.000.5996.000.000000000000.17</v>
      </c>
      <c r="BU158" s="86" t="s">
        <v>3428</v>
      </c>
      <c r="BV158" s="87" t="str">
        <f>VLOOKUP(BU158,'[1]Sheet2 (2)'!$A$2:$C$2126,3,FALSE)</f>
        <v>30110.697.000.5997.630.000000000000.17</v>
      </c>
      <c r="CC158" s="86" t="s">
        <v>3429</v>
      </c>
      <c r="CD158" s="87" t="str">
        <f>VLOOKUP(CC158,'[1]Sheet2 (2)'!$A$2:$C$2126,3,FALSE)</f>
        <v>20110.159.000.5997.110.000000000000.17</v>
      </c>
      <c r="DB158" s="86" t="s">
        <v>2011</v>
      </c>
      <c r="DC158" s="87" t="str">
        <f>VLOOKUP(DB158,'[1]Sheet2 (2)'!$A$2:$C$2126,3,FALSE)</f>
        <v>20110.642.000.5997.510.000000000000.17</v>
      </c>
      <c r="DD158" s="87" t="s">
        <v>4959</v>
      </c>
      <c r="DE158" s="87" t="s">
        <v>4902</v>
      </c>
      <c r="DF158" s="84" t="s">
        <v>3430</v>
      </c>
      <c r="DG158" t="str">
        <f t="shared" si="8"/>
        <v>5997</v>
      </c>
      <c r="DH158" t="s">
        <v>1778</v>
      </c>
      <c r="DI158" t="str">
        <f t="shared" si="9"/>
        <v>110.642</v>
      </c>
      <c r="DJ158" t="str">
        <f t="shared" si="10"/>
        <v/>
      </c>
      <c r="DK158" s="86" t="s">
        <v>2011</v>
      </c>
      <c r="DL158" t="s">
        <v>4959</v>
      </c>
      <c r="DM158" t="s">
        <v>4902</v>
      </c>
      <c r="DN158" t="str">
        <f t="shared" si="11"/>
        <v>.510.000000000000.</v>
      </c>
    </row>
    <row r="159" spans="36:118" ht="15.75" x14ac:dyDescent="0.25">
      <c r="AJ159" s="53"/>
      <c r="AM159" s="5"/>
      <c r="AO159" s="22"/>
      <c r="AQ159" t="s">
        <v>1131</v>
      </c>
      <c r="BO159" s="5" t="s">
        <v>667</v>
      </c>
      <c r="BS159" s="86" t="s">
        <v>3431</v>
      </c>
      <c r="BT159" s="87" t="str">
        <f>VLOOKUP(BS159,'[1]Sheet2 (2)'!$A$2:$C$2126,3,FALSE)</f>
        <v>40110.999.000.5996.000.000000000000.17</v>
      </c>
      <c r="BU159" s="86" t="s">
        <v>3432</v>
      </c>
      <c r="BV159" s="87" t="str">
        <f>VLOOKUP(BU159,'[1]Sheet2 (2)'!$A$2:$C$2126,3,FALSE)</f>
        <v>30110.697.000.5997.630.000000000000.17</v>
      </c>
      <c r="CC159" s="86" t="s">
        <v>3433</v>
      </c>
      <c r="CD159" s="87" t="str">
        <f>VLOOKUP(CC159,'[1]Sheet2 (2)'!$A$2:$C$2126,3,FALSE)</f>
        <v>20110.787.000.5997.710.000000000000.17</v>
      </c>
      <c r="DB159" s="86" t="s">
        <v>2028</v>
      </c>
      <c r="DC159" s="87" t="str">
        <f>VLOOKUP(DB159,'[1]Sheet2 (2)'!$A$2:$C$2126,3,FALSE)</f>
        <v>20110.684.000.5997.610.000000000000.17</v>
      </c>
      <c r="DD159" s="87" t="s">
        <v>4960</v>
      </c>
      <c r="DE159" s="87" t="s">
        <v>4882</v>
      </c>
      <c r="DF159" s="84" t="s">
        <v>3434</v>
      </c>
      <c r="DG159" t="str">
        <f t="shared" si="8"/>
        <v>5997</v>
      </c>
      <c r="DH159" t="s">
        <v>1778</v>
      </c>
      <c r="DI159" t="str">
        <f t="shared" si="9"/>
        <v>110.684</v>
      </c>
      <c r="DJ159" t="str">
        <f t="shared" si="10"/>
        <v/>
      </c>
      <c r="DK159" s="86" t="s">
        <v>2028</v>
      </c>
      <c r="DL159" t="s">
        <v>4960</v>
      </c>
      <c r="DM159" t="s">
        <v>4882</v>
      </c>
      <c r="DN159" t="str">
        <f t="shared" si="11"/>
        <v>.610.000000000000.</v>
      </c>
    </row>
    <row r="160" spans="36:118" ht="15.75" x14ac:dyDescent="0.25">
      <c r="AJ160" s="53"/>
      <c r="AM160" s="5"/>
      <c r="AO160" s="22"/>
      <c r="AQ160" t="s">
        <v>1132</v>
      </c>
      <c r="BO160" s="5" t="s">
        <v>668</v>
      </c>
      <c r="BS160" s="86" t="s">
        <v>3435</v>
      </c>
      <c r="BT160" s="87" t="str">
        <f>VLOOKUP(BS160,'[1]Sheet2 (2)'!$A$2:$C$2126,3,FALSE)</f>
        <v>40110.999.000.5996.000.000000000000.17</v>
      </c>
      <c r="BU160" s="86" t="s">
        <v>3436</v>
      </c>
      <c r="BV160" s="87" t="str">
        <f>VLOOKUP(BU160,'[1]Sheet2 (2)'!$A$2:$C$2126,3,FALSE)</f>
        <v>30110.647.266.5997.630.000000000000.17</v>
      </c>
      <c r="CC160" s="86" t="s">
        <v>3437</v>
      </c>
      <c r="CD160" s="87" t="str">
        <f>VLOOKUP(CC160,'[1]Sheet2 (2)'!$A$2:$C$2126,3,FALSE)</f>
        <v>20110.160.000.5997.110.000000000000.17</v>
      </c>
      <c r="DB160" s="86" t="s">
        <v>2043</v>
      </c>
      <c r="DC160" s="87" t="str">
        <f>VLOOKUP(DB160,'[1]Sheet2 (2)'!$A$2:$C$2126,3,FALSE)</f>
        <v>20110.686.000.5997.780.000000000000.17</v>
      </c>
      <c r="DD160" s="87" t="s">
        <v>4961</v>
      </c>
      <c r="DE160" s="87" t="s">
        <v>4927</v>
      </c>
      <c r="DF160" s="84" t="s">
        <v>3438</v>
      </c>
      <c r="DG160" t="str">
        <f t="shared" si="8"/>
        <v>5997</v>
      </c>
      <c r="DH160" t="s">
        <v>1778</v>
      </c>
      <c r="DI160" t="str">
        <f t="shared" si="9"/>
        <v>110.686</v>
      </c>
      <c r="DJ160" t="str">
        <f t="shared" si="10"/>
        <v/>
      </c>
      <c r="DK160" s="86" t="s">
        <v>2043</v>
      </c>
      <c r="DL160" t="s">
        <v>4961</v>
      </c>
      <c r="DM160" t="s">
        <v>4927</v>
      </c>
      <c r="DN160" t="str">
        <f t="shared" si="11"/>
        <v>.780.000000000000.</v>
      </c>
    </row>
    <row r="161" spans="36:118" ht="15.75" x14ac:dyDescent="0.25">
      <c r="AJ161" s="53"/>
      <c r="AM161" s="5"/>
      <c r="AO161" s="22"/>
      <c r="AQ161" t="s">
        <v>1133</v>
      </c>
      <c r="BO161" s="5" t="s">
        <v>669</v>
      </c>
      <c r="BS161" s="86" t="s">
        <v>3439</v>
      </c>
      <c r="BT161" s="87" t="str">
        <f>VLOOKUP(BS161,'[1]Sheet2 (2)'!$A$2:$C$2126,3,FALSE)</f>
        <v>40110.381.000.5997.110.000000000000.17</v>
      </c>
      <c r="BU161" s="86" t="s">
        <v>3440</v>
      </c>
      <c r="BV161" s="87" t="str">
        <f>VLOOKUP(BU161,'[1]Sheet2 (2)'!$A$2:$C$2126,3,FALSE)</f>
        <v>30110.781.000.5997.710.000000000000.17</v>
      </c>
      <c r="CC161" s="86" t="s">
        <v>3441</v>
      </c>
      <c r="CD161" s="87" t="str">
        <f>VLOOKUP(CC161,'[1]Sheet2 (2)'!$A$2:$C$2126,3,FALSE)</f>
        <v>20110.999.000.5996.000.000000000000.17</v>
      </c>
      <c r="DB161" s="86" t="s">
        <v>2057</v>
      </c>
      <c r="DC161" s="87" t="str">
        <f>VLOOKUP(DB161,'[1]Sheet2 (2)'!$A$2:$C$2126,3,FALSE)</f>
        <v>20110.697.000.5997.630.000000000000.17</v>
      </c>
      <c r="DD161" s="87" t="s">
        <v>4962</v>
      </c>
      <c r="DE161" s="87" t="s">
        <v>4892</v>
      </c>
      <c r="DF161" s="84" t="s">
        <v>3442</v>
      </c>
      <c r="DG161" t="str">
        <f t="shared" si="8"/>
        <v>5997</v>
      </c>
      <c r="DH161" t="s">
        <v>1778</v>
      </c>
      <c r="DI161" t="str">
        <f t="shared" si="9"/>
        <v>110.697</v>
      </c>
      <c r="DJ161" t="str">
        <f t="shared" si="10"/>
        <v/>
      </c>
      <c r="DK161" s="86" t="s">
        <v>2057</v>
      </c>
      <c r="DL161" t="s">
        <v>4962</v>
      </c>
      <c r="DM161" t="s">
        <v>4892</v>
      </c>
      <c r="DN161" t="str">
        <f t="shared" si="11"/>
        <v>.630.000000000000.</v>
      </c>
    </row>
    <row r="162" spans="36:118" ht="15.75" x14ac:dyDescent="0.25">
      <c r="AJ162" s="53"/>
      <c r="AM162" s="5"/>
      <c r="AO162" s="22"/>
      <c r="AQ162" t="s">
        <v>1134</v>
      </c>
      <c r="BO162" s="5" t="s">
        <v>670</v>
      </c>
      <c r="BS162" s="86" t="s">
        <v>3443</v>
      </c>
      <c r="BT162" s="87" t="str">
        <f>VLOOKUP(BS162,'[1]Sheet2 (2)'!$A$2:$C$2126,3,FALSE)</f>
        <v>40110.057.000.5997.110.000000000000.17</v>
      </c>
      <c r="BU162" s="86" t="s">
        <v>3444</v>
      </c>
      <c r="BV162" s="87" t="str">
        <f>VLOOKUP(BU162,'[1]Sheet2 (2)'!$A$2:$C$2126,3,FALSE)</f>
        <v>30110.781.375.5997.710.000000000000.17</v>
      </c>
      <c r="CC162" s="86" t="s">
        <v>3445</v>
      </c>
      <c r="CD162" s="87" t="str">
        <f>VLOOKUP(CC162,'[1]Sheet2 (2)'!$A$2:$C$2126,3,FALSE)</f>
        <v>20110.371.000.5997.470.000000000000.17</v>
      </c>
      <c r="DB162" s="86" t="s">
        <v>2071</v>
      </c>
      <c r="DC162" s="87" t="str">
        <f>VLOOKUP(DB162,'[1]Sheet2 (2)'!$A$2:$C$2126,3,FALSE)</f>
        <v>20110.698.000.5997.650.000000000000.17</v>
      </c>
      <c r="DD162" s="87" t="s">
        <v>4963</v>
      </c>
      <c r="DE162" s="87" t="s">
        <v>4916</v>
      </c>
      <c r="DF162" s="84" t="s">
        <v>3446</v>
      </c>
      <c r="DG162" t="str">
        <f t="shared" si="8"/>
        <v>5997</v>
      </c>
      <c r="DH162" t="s">
        <v>1778</v>
      </c>
      <c r="DI162" t="str">
        <f t="shared" si="9"/>
        <v>110.698</v>
      </c>
      <c r="DJ162" t="str">
        <f t="shared" si="10"/>
        <v/>
      </c>
      <c r="DK162" s="86" t="s">
        <v>2071</v>
      </c>
      <c r="DL162" t="s">
        <v>4963</v>
      </c>
      <c r="DM162" t="s">
        <v>4916</v>
      </c>
      <c r="DN162" t="str">
        <f t="shared" si="11"/>
        <v>.650.000000000000.</v>
      </c>
    </row>
    <row r="163" spans="36:118" ht="15.75" x14ac:dyDescent="0.25">
      <c r="AJ163" s="53"/>
      <c r="AM163" s="5"/>
      <c r="AO163" s="22"/>
      <c r="AQ163" t="s">
        <v>1135</v>
      </c>
      <c r="BO163" s="5" t="s">
        <v>671</v>
      </c>
      <c r="BS163" s="86" t="s">
        <v>3447</v>
      </c>
      <c r="BT163" s="87" t="str">
        <f>VLOOKUP(BS163,'[1]Sheet2 (2)'!$A$2:$C$2126,3,FALSE)</f>
        <v>40110.057.000.5997.110.000000000000.17</v>
      </c>
      <c r="BU163" s="86" t="s">
        <v>3448</v>
      </c>
      <c r="BV163" s="87" t="str">
        <f>VLOOKUP(BU163,'[1]Sheet2 (2)'!$A$2:$C$2126,3,FALSE)</f>
        <v>30110.781.000.5997.710.000000000000.17</v>
      </c>
      <c r="CC163" s="86" t="s">
        <v>3449</v>
      </c>
      <c r="CD163" s="87" t="str">
        <f>VLOOKUP(CC163,'[1]Sheet2 (2)'!$A$2:$C$2126,3,FALSE)</f>
        <v>20110.371.000.5997.470.000000000000.17</v>
      </c>
      <c r="DB163" s="86" t="s">
        <v>2084</v>
      </c>
      <c r="DC163" s="87" t="str">
        <f>VLOOKUP(DB163,'[1]Sheet2 (2)'!$A$2:$C$2126,3,FALSE)</f>
        <v>20110.700.000.5997.780.000000000000.17</v>
      </c>
      <c r="DD163" s="87" t="s">
        <v>4964</v>
      </c>
      <c r="DE163" s="87" t="s">
        <v>4927</v>
      </c>
      <c r="DF163" s="84" t="s">
        <v>3450</v>
      </c>
      <c r="DG163" t="str">
        <f t="shared" si="8"/>
        <v>5997</v>
      </c>
      <c r="DH163" t="s">
        <v>1778</v>
      </c>
      <c r="DI163" t="str">
        <f t="shared" si="9"/>
        <v>110.700</v>
      </c>
      <c r="DJ163" t="str">
        <f t="shared" si="10"/>
        <v/>
      </c>
      <c r="DK163" s="86" t="s">
        <v>2084</v>
      </c>
      <c r="DL163" t="s">
        <v>4964</v>
      </c>
      <c r="DM163" t="s">
        <v>4927</v>
      </c>
      <c r="DN163" t="str">
        <f t="shared" si="11"/>
        <v>.780.000000000000.</v>
      </c>
    </row>
    <row r="164" spans="36:118" ht="15.75" x14ac:dyDescent="0.25">
      <c r="AJ164" s="53"/>
      <c r="AM164" s="5"/>
      <c r="AO164" s="22"/>
      <c r="AQ164" t="s">
        <v>1136</v>
      </c>
      <c r="BO164" s="5" t="s">
        <v>672</v>
      </c>
      <c r="BS164" s="86" t="s">
        <v>3451</v>
      </c>
      <c r="BT164" s="87" t="str">
        <f>VLOOKUP(BS164,'[1]Sheet2 (2)'!$A$2:$C$2126,3,FALSE)</f>
        <v>40110.057.000.5997.110.000000000000.17</v>
      </c>
      <c r="BU164" s="86" t="s">
        <v>3452</v>
      </c>
      <c r="BV164" s="87" t="str">
        <f>VLOOKUP(BU164,'[1]Sheet2 (2)'!$A$2:$C$2126,3,FALSE)</f>
        <v>30110.785.000.5997.630.000000000000.17</v>
      </c>
      <c r="CC164" s="86" t="s">
        <v>3453</v>
      </c>
      <c r="CD164" s="87" t="str">
        <f>VLOOKUP(CC164,'[1]Sheet2 (2)'!$A$2:$C$2126,3,FALSE)</f>
        <v>20110.371.000.5997.470.000000000000.17</v>
      </c>
      <c r="DB164" s="86" t="s">
        <v>2097</v>
      </c>
      <c r="DC164" s="87" t="str">
        <f>VLOOKUP(DB164,'[1]Sheet2 (2)'!$A$2:$C$2126,3,FALSE)</f>
        <v>20110.788.000.5997.460.000000000000.17</v>
      </c>
      <c r="DD164" s="87" t="s">
        <v>4965</v>
      </c>
      <c r="DE164" s="87" t="s">
        <v>4966</v>
      </c>
      <c r="DF164" s="84" t="s">
        <v>3454</v>
      </c>
      <c r="DG164" t="str">
        <f t="shared" si="8"/>
        <v>5997</v>
      </c>
      <c r="DH164" t="s">
        <v>1778</v>
      </c>
      <c r="DI164" t="str">
        <f t="shared" si="9"/>
        <v>110.788</v>
      </c>
      <c r="DJ164" t="str">
        <f t="shared" si="10"/>
        <v/>
      </c>
      <c r="DK164" s="86" t="s">
        <v>2097</v>
      </c>
      <c r="DL164" t="s">
        <v>4965</v>
      </c>
      <c r="DM164" t="s">
        <v>4966</v>
      </c>
      <c r="DN164" t="str">
        <f t="shared" si="11"/>
        <v>.460.000000000000.</v>
      </c>
    </row>
    <row r="165" spans="36:118" ht="15.75" x14ac:dyDescent="0.25">
      <c r="AJ165" s="53"/>
      <c r="AM165" s="5"/>
      <c r="AO165" s="22"/>
      <c r="AQ165" t="s">
        <v>1137</v>
      </c>
      <c r="BO165" s="5" t="s">
        <v>673</v>
      </c>
      <c r="BS165" s="86" t="s">
        <v>3455</v>
      </c>
      <c r="BT165" s="87" t="str">
        <f>VLOOKUP(BS165,'[1]Sheet2 (2)'!$A$2:$C$2126,3,FALSE)</f>
        <v>40110.057.000.5997.110.000000000000.17</v>
      </c>
      <c r="BU165" s="86" t="s">
        <v>3456</v>
      </c>
      <c r="BV165" s="87" t="str">
        <f>VLOOKUP(BU165,'[1]Sheet2 (2)'!$A$2:$C$2126,3,FALSE)</f>
        <v>30110.785.000.5997.630.000000000000.17</v>
      </c>
      <c r="CC165" s="86" t="s">
        <v>3457</v>
      </c>
      <c r="CD165" s="87" t="str">
        <f>VLOOKUP(CC165,'[1]Sheet2 (2)'!$A$2:$C$2126,3,FALSE)</f>
        <v>20110.391.000.5997.470.000000000000.17</v>
      </c>
      <c r="DB165" s="86" t="s">
        <v>2110</v>
      </c>
      <c r="DC165" s="87" t="str">
        <f>VLOOKUP(DB165,'[1]Sheet2 (2)'!$A$2:$C$2126,3,FALSE)</f>
        <v>20110.621.000.5997.420.000000000000.17</v>
      </c>
      <c r="DD165" s="87" t="s">
        <v>4967</v>
      </c>
      <c r="DE165" s="87" t="s">
        <v>4968</v>
      </c>
      <c r="DF165" s="84" t="s">
        <v>3458</v>
      </c>
      <c r="DG165" t="str">
        <f t="shared" si="8"/>
        <v>5997</v>
      </c>
      <c r="DH165" t="s">
        <v>1778</v>
      </c>
      <c r="DI165" t="str">
        <f t="shared" si="9"/>
        <v>110.621</v>
      </c>
      <c r="DJ165" t="str">
        <f t="shared" si="10"/>
        <v/>
      </c>
      <c r="DK165" s="86" t="s">
        <v>2110</v>
      </c>
      <c r="DL165" t="s">
        <v>4967</v>
      </c>
      <c r="DM165" t="s">
        <v>4968</v>
      </c>
      <c r="DN165" t="str">
        <f t="shared" si="11"/>
        <v>.420.000000000000.</v>
      </c>
    </row>
    <row r="166" spans="36:118" ht="15.75" x14ac:dyDescent="0.25">
      <c r="AJ166" s="53"/>
      <c r="AM166" s="5"/>
      <c r="AO166" s="31"/>
      <c r="AQ166" t="s">
        <v>1138</v>
      </c>
      <c r="BO166" s="5" t="s">
        <v>674</v>
      </c>
      <c r="BS166" s="86" t="s">
        <v>3459</v>
      </c>
      <c r="BT166" s="87" t="str">
        <f>VLOOKUP(BS166,'[1]Sheet2 (2)'!$A$2:$C$2126,3,FALSE)</f>
        <v>40110.057.000.5997.110.000000000000.17</v>
      </c>
      <c r="BU166" s="86" t="s">
        <v>3460</v>
      </c>
      <c r="BV166" s="87" t="str">
        <f>VLOOKUP(BU166,'[1]Sheet2 (2)'!$A$2:$C$2126,3,FALSE)</f>
        <v>30110.782.000.5997.730.000000000000.17</v>
      </c>
      <c r="CC166" s="86" t="s">
        <v>3461</v>
      </c>
      <c r="CD166" s="87" t="str">
        <f>VLOOKUP(CC166,'[1]Sheet2 (2)'!$A$2:$C$2126,3,FALSE)</f>
        <v>20110.187.000.5997.110.000000000000.17</v>
      </c>
      <c r="DB166" s="86" t="s">
        <v>2125</v>
      </c>
      <c r="DC166" s="87" t="str">
        <f>VLOOKUP(DB166,'[1]Sheet2 (2)'!$A$2:$C$2126,3,FALSE)</f>
        <v>20110.221.124.5997.220.000000000000.17</v>
      </c>
      <c r="DD166" s="87" t="s">
        <v>4969</v>
      </c>
      <c r="DE166" s="87" t="s">
        <v>4921</v>
      </c>
      <c r="DF166" s="84" t="s">
        <v>3462</v>
      </c>
      <c r="DG166" t="str">
        <f t="shared" si="8"/>
        <v>5997</v>
      </c>
      <c r="DH166" t="s">
        <v>1778</v>
      </c>
      <c r="DI166" t="str">
        <f t="shared" si="9"/>
        <v>110.221</v>
      </c>
      <c r="DJ166" t="str">
        <f t="shared" si="10"/>
        <v/>
      </c>
      <c r="DK166" s="86" t="s">
        <v>2125</v>
      </c>
      <c r="DL166" t="s">
        <v>4969</v>
      </c>
      <c r="DM166" t="s">
        <v>4921</v>
      </c>
      <c r="DN166" t="str">
        <f t="shared" si="11"/>
        <v>.220.000000000000.</v>
      </c>
    </row>
    <row r="167" spans="36:118" ht="15.75" x14ac:dyDescent="0.25">
      <c r="AJ167" s="53"/>
      <c r="AM167" s="5"/>
      <c r="AO167" s="22"/>
      <c r="AQ167" t="s">
        <v>1139</v>
      </c>
      <c r="BO167" s="5" t="s">
        <v>675</v>
      </c>
      <c r="BS167" s="86" t="s">
        <v>3463</v>
      </c>
      <c r="BT167" s="87" t="str">
        <f>VLOOKUP(BS167,'[1]Sheet2 (2)'!$A$2:$C$2126,3,FALSE)</f>
        <v>40110.057.000.5997.110.000000000000.17</v>
      </c>
      <c r="BU167" s="86" t="s">
        <v>3464</v>
      </c>
      <c r="BV167" s="87" t="str">
        <f>VLOOKUP(BU167,'[1]Sheet2 (2)'!$A$2:$C$2126,3,FALSE)</f>
        <v>30110.781.000.5997.710.000000000000.17</v>
      </c>
      <c r="CC167" s="86" t="s">
        <v>3465</v>
      </c>
      <c r="CD167" s="87" t="str">
        <f>VLOOKUP(CC167,'[1]Sheet2 (2)'!$A$2:$C$2126,3,FALSE)</f>
        <v>20110.188.000.5997.110.000000000000.17</v>
      </c>
      <c r="DB167" s="86" t="s">
        <v>2138</v>
      </c>
      <c r="DC167" s="87" t="str">
        <f>VLOOKUP(DB167,'[1]Sheet2 (2)'!$A$2:$C$2126,3,FALSE)</f>
        <v>20110.683.131.5997.220.000000000000.17</v>
      </c>
      <c r="DD167" s="87" t="s">
        <v>4970</v>
      </c>
      <c r="DE167" s="87" t="s">
        <v>4921</v>
      </c>
      <c r="DF167" s="84" t="s">
        <v>3466</v>
      </c>
      <c r="DG167" t="str">
        <f t="shared" si="8"/>
        <v>5997</v>
      </c>
      <c r="DH167" t="s">
        <v>1778</v>
      </c>
      <c r="DI167" t="str">
        <f t="shared" si="9"/>
        <v>110.683</v>
      </c>
      <c r="DJ167" t="str">
        <f t="shared" si="10"/>
        <v/>
      </c>
      <c r="DK167" s="86" t="s">
        <v>2138</v>
      </c>
      <c r="DL167" t="s">
        <v>4970</v>
      </c>
      <c r="DM167" t="s">
        <v>4921</v>
      </c>
      <c r="DN167" t="str">
        <f t="shared" si="11"/>
        <v>.220.000000000000.</v>
      </c>
    </row>
    <row r="168" spans="36:118" ht="15.75" x14ac:dyDescent="0.25">
      <c r="AJ168" s="53"/>
      <c r="AM168" s="5"/>
      <c r="AO168" s="22"/>
      <c r="AQ168" t="s">
        <v>1140</v>
      </c>
      <c r="BO168" s="5" t="s">
        <v>676</v>
      </c>
      <c r="BS168" s="86" t="s">
        <v>3467</v>
      </c>
      <c r="BT168" s="87" t="str">
        <f>VLOOKUP(BS168,'[1]Sheet2 (2)'!$A$2:$C$2126,3,FALSE)</f>
        <v>40110.070.000.5997.110.000000000000.17</v>
      </c>
      <c r="BU168" s="86" t="s">
        <v>3468</v>
      </c>
      <c r="BV168" s="87" t="str">
        <f>VLOOKUP(BU168,'[1]Sheet2 (2)'!$A$2:$C$2126,3,FALSE)</f>
        <v>30110.784.000.5997.720.000000000000.17</v>
      </c>
      <c r="CC168" s="86" t="s">
        <v>3469</v>
      </c>
      <c r="CD168" s="87" t="str">
        <f>VLOOKUP(CC168,'[1]Sheet2 (2)'!$A$2:$C$2126,3,FALSE)</f>
        <v>20110.189.000.5997.110.000000000000.17</v>
      </c>
      <c r="DB168" s="86" t="s">
        <v>2152</v>
      </c>
      <c r="DC168" s="87" t="str">
        <f>VLOOKUP(DB168,'[1]Sheet2 (2)'!$A$2:$C$2126,3,FALSE)</f>
        <v>20110.683.269.5997.220.000000000000.17</v>
      </c>
      <c r="DD168" s="87" t="s">
        <v>4971</v>
      </c>
      <c r="DE168" s="87" t="s">
        <v>4921</v>
      </c>
      <c r="DF168" s="84" t="s">
        <v>3470</v>
      </c>
      <c r="DG168" t="str">
        <f t="shared" si="8"/>
        <v>5997</v>
      </c>
      <c r="DH168" t="s">
        <v>1778</v>
      </c>
      <c r="DI168" t="str">
        <f t="shared" si="9"/>
        <v>110.683</v>
      </c>
      <c r="DJ168" t="str">
        <f t="shared" si="10"/>
        <v/>
      </c>
      <c r="DK168" s="86" t="s">
        <v>2152</v>
      </c>
      <c r="DL168" t="s">
        <v>4971</v>
      </c>
      <c r="DM168" t="s">
        <v>4921</v>
      </c>
      <c r="DN168" t="str">
        <f t="shared" si="11"/>
        <v>.220.000000000000.</v>
      </c>
    </row>
    <row r="169" spans="36:118" x14ac:dyDescent="0.25">
      <c r="AM169" s="5"/>
      <c r="AO169" s="22"/>
      <c r="AQ169" t="s">
        <v>1141</v>
      </c>
      <c r="BO169" s="5" t="s">
        <v>677</v>
      </c>
      <c r="BS169" s="86" t="s">
        <v>3471</v>
      </c>
      <c r="BT169" s="87" t="str">
        <f>VLOOKUP(BS169,'[1]Sheet2 (2)'!$A$2:$C$2126,3,FALSE)</f>
        <v>40110.070.000.5997.110.000000000000.17</v>
      </c>
      <c r="BU169" s="86" t="s">
        <v>3472</v>
      </c>
      <c r="BV169" s="87" t="str">
        <f>VLOOKUP(BU169,'[1]Sheet2 (2)'!$A$2:$C$2126,3,FALSE)</f>
        <v>30110.784.372.5997.770.000000000000.17</v>
      </c>
      <c r="CC169" s="86" t="s">
        <v>3473</v>
      </c>
      <c r="CD169" s="87" t="str">
        <f>VLOOKUP(CC169,'[1]Sheet2 (2)'!$A$2:$C$2126,3,FALSE)</f>
        <v>20110.196.000.5997.110.000000000000.17</v>
      </c>
      <c r="DB169" s="86" t="s">
        <v>2166</v>
      </c>
      <c r="DC169" s="87" t="str">
        <f>VLOOKUP(DB169,'[1]Sheet2 (2)'!$A$2:$C$2126,3,FALSE)</f>
        <v>20110.388.000.5997.470.000000000000.17</v>
      </c>
      <c r="DD169" s="87" t="s">
        <v>4972</v>
      </c>
      <c r="DE169" s="87" t="s">
        <v>4904</v>
      </c>
      <c r="DF169" s="84" t="s">
        <v>3474</v>
      </c>
      <c r="DG169" t="str">
        <f t="shared" si="8"/>
        <v>5997</v>
      </c>
      <c r="DH169" t="s">
        <v>1778</v>
      </c>
      <c r="DI169" t="str">
        <f t="shared" si="9"/>
        <v>110.388</v>
      </c>
      <c r="DJ169" t="str">
        <f t="shared" si="10"/>
        <v/>
      </c>
      <c r="DK169" s="86" t="s">
        <v>2166</v>
      </c>
      <c r="DL169" t="s">
        <v>4972</v>
      </c>
      <c r="DM169" t="s">
        <v>4904</v>
      </c>
      <c r="DN169" t="str">
        <f t="shared" si="11"/>
        <v>.470.000000000000.</v>
      </c>
    </row>
    <row r="170" spans="36:118" x14ac:dyDescent="0.25">
      <c r="AM170" s="5"/>
      <c r="AO170" s="22"/>
      <c r="AQ170" t="s">
        <v>1142</v>
      </c>
      <c r="BO170" s="5" t="s">
        <v>678</v>
      </c>
      <c r="BS170" s="86" t="s">
        <v>3475</v>
      </c>
      <c r="BT170" s="87" t="str">
        <f>VLOOKUP(BS170,'[1]Sheet2 (2)'!$A$2:$C$2126,3,FALSE)</f>
        <v>40110.070.000.5997.110.000000000000.17</v>
      </c>
      <c r="BU170" s="86" t="s">
        <v>3476</v>
      </c>
      <c r="BV170" s="87" t="str">
        <f>VLOOKUP(BU170,'[1]Sheet2 (2)'!$A$2:$C$2126,3,FALSE)</f>
        <v>30110.781.373.5997.720.000000000000.17</v>
      </c>
      <c r="CC170" s="86" t="s">
        <v>3477</v>
      </c>
      <c r="CD170" s="87" t="str">
        <f>VLOOKUP(CC170,'[1]Sheet2 (2)'!$A$2:$C$2126,3,FALSE)</f>
        <v>20110.195.000.5997.110.000000000000.17</v>
      </c>
      <c r="DB170" s="86" t="s">
        <v>2180</v>
      </c>
      <c r="DC170" s="87" t="str">
        <f>VLOOKUP(DB170,'[1]Sheet2 (2)'!$A$2:$C$2126,3,FALSE)</f>
        <v>20110.604.000.5997.470.000000000000.17</v>
      </c>
      <c r="DD170" s="87" t="s">
        <v>4956</v>
      </c>
      <c r="DE170" s="87" t="s">
        <v>4904</v>
      </c>
      <c r="DF170" s="84" t="s">
        <v>3414</v>
      </c>
      <c r="DG170" t="str">
        <f t="shared" si="8"/>
        <v>5997</v>
      </c>
      <c r="DH170" t="s">
        <v>1778</v>
      </c>
      <c r="DI170" t="str">
        <f t="shared" si="9"/>
        <v>110.604</v>
      </c>
      <c r="DJ170" t="str">
        <f t="shared" si="10"/>
        <v/>
      </c>
      <c r="DK170" s="86" t="s">
        <v>2180</v>
      </c>
      <c r="DL170" t="s">
        <v>4956</v>
      </c>
      <c r="DM170" t="s">
        <v>4904</v>
      </c>
      <c r="DN170" t="str">
        <f t="shared" si="11"/>
        <v>.470.000000000000.</v>
      </c>
    </row>
    <row r="171" spans="36:118" x14ac:dyDescent="0.25">
      <c r="AM171" s="5"/>
      <c r="AO171" s="22"/>
      <c r="AQ171" t="s">
        <v>1143</v>
      </c>
      <c r="BO171" s="5" t="s">
        <v>679</v>
      </c>
      <c r="BS171" s="86" t="s">
        <v>3478</v>
      </c>
      <c r="BT171" s="87" t="str">
        <f>VLOOKUP(BS171,'[1]Sheet2 (2)'!$A$2:$C$2126,3,FALSE)</f>
        <v>40110.070.000.5997.110.000000000000.17</v>
      </c>
      <c r="BU171" s="86" t="s">
        <v>3479</v>
      </c>
      <c r="BV171" s="87" t="str">
        <f>VLOOKUP(BU171,'[1]Sheet2 (2)'!$A$2:$C$2126,3,FALSE)</f>
        <v>31110.391.293.5997.630.000000000000.17</v>
      </c>
      <c r="CC171" s="86" t="s">
        <v>3480</v>
      </c>
      <c r="CD171" s="87" t="str">
        <f>VLOOKUP(CC171,'[1]Sheet2 (2)'!$A$2:$C$2126,3,FALSE)</f>
        <v>20110.190.000.5997.110.000000000000.17</v>
      </c>
      <c r="DB171" s="86" t="s">
        <v>2194</v>
      </c>
      <c r="DC171" s="87" t="str">
        <f>VLOOKUP(DB171,'[1]Sheet2 (2)'!$A$2:$C$2126,3,FALSE)</f>
        <v>20110.604.201.5997.610.000000000000.17</v>
      </c>
      <c r="DD171" s="87" t="s">
        <v>4973</v>
      </c>
      <c r="DE171" s="87" t="s">
        <v>4882</v>
      </c>
      <c r="DF171" s="84" t="s">
        <v>3481</v>
      </c>
      <c r="DG171" t="str">
        <f t="shared" si="8"/>
        <v>5997</v>
      </c>
      <c r="DH171" t="s">
        <v>1778</v>
      </c>
      <c r="DI171" t="str">
        <f t="shared" si="9"/>
        <v>110.604</v>
      </c>
      <c r="DJ171" t="str">
        <f t="shared" si="10"/>
        <v/>
      </c>
      <c r="DK171" s="86" t="s">
        <v>2194</v>
      </c>
      <c r="DL171" t="s">
        <v>4973</v>
      </c>
      <c r="DM171" t="s">
        <v>4882</v>
      </c>
      <c r="DN171" t="str">
        <f t="shared" si="11"/>
        <v>.610.000000000000.</v>
      </c>
    </row>
    <row r="172" spans="36:118" x14ac:dyDescent="0.25">
      <c r="AM172" s="5"/>
      <c r="AO172" s="22"/>
      <c r="AQ172" t="s">
        <v>1144</v>
      </c>
      <c r="BO172" s="5" t="s">
        <v>680</v>
      </c>
      <c r="BS172" s="86" t="s">
        <v>3482</v>
      </c>
      <c r="BT172" s="87" t="str">
        <f>VLOOKUP(BS172,'[1]Sheet2 (2)'!$A$2:$C$2126,3,FALSE)</f>
        <v>40110.070.000.5997.110.000000000000.17</v>
      </c>
      <c r="BU172" s="86" t="s">
        <v>3483</v>
      </c>
      <c r="BV172" s="87" t="str">
        <f>VLOOKUP(BU172,'[1]Sheet2 (2)'!$A$2:$C$2126,3,FALSE)</f>
        <v>30110.783.000.5997.760.000000000000.17</v>
      </c>
      <c r="CC172" s="86" t="s">
        <v>3484</v>
      </c>
      <c r="CD172" s="87" t="str">
        <f>VLOOKUP(CC172,'[1]Sheet2 (2)'!$A$2:$C$2126,3,FALSE)</f>
        <v>20110.194.000.5997.110.000000000000.17</v>
      </c>
      <c r="DB172" s="86" t="s">
        <v>2208</v>
      </c>
      <c r="DC172" s="87" t="str">
        <f>VLOOKUP(DB172,'[1]Sheet2 (2)'!$A$2:$C$2126,3,FALSE)</f>
        <v>20110.388.204.5997.110.000000000000.17</v>
      </c>
      <c r="DD172" s="87" t="s">
        <v>4974</v>
      </c>
      <c r="DE172" s="87" t="s">
        <v>4949</v>
      </c>
      <c r="DF172" s="84" t="s">
        <v>3485</v>
      </c>
      <c r="DG172" t="str">
        <f t="shared" si="8"/>
        <v>5997</v>
      </c>
      <c r="DH172" t="s">
        <v>1778</v>
      </c>
      <c r="DI172" t="str">
        <f t="shared" si="9"/>
        <v>110.388</v>
      </c>
      <c r="DJ172" t="str">
        <f t="shared" si="10"/>
        <v/>
      </c>
      <c r="DK172" s="86" t="s">
        <v>2208</v>
      </c>
      <c r="DL172" t="s">
        <v>4974</v>
      </c>
      <c r="DM172" t="s">
        <v>4949</v>
      </c>
      <c r="DN172" t="str">
        <f t="shared" si="11"/>
        <v>.110.000000000000.</v>
      </c>
    </row>
    <row r="173" spans="36:118" x14ac:dyDescent="0.25">
      <c r="AM173" s="5"/>
      <c r="AO173" s="22"/>
      <c r="AQ173" t="s">
        <v>1145</v>
      </c>
      <c r="BO173" s="5" t="s">
        <v>681</v>
      </c>
      <c r="BS173" s="86" t="s">
        <v>3486</v>
      </c>
      <c r="BT173" s="87" t="str">
        <f>VLOOKUP(BS173,'[1]Sheet2 (2)'!$A$2:$C$2126,3,FALSE)</f>
        <v>40110.070.000.5997.110.000000000000.17</v>
      </c>
      <c r="BU173" s="86" t="s">
        <v>3487</v>
      </c>
      <c r="BV173" s="87" t="str">
        <f>VLOOKUP(BU173,'[1]Sheet2 (2)'!$A$2:$C$2126,3,FALSE)</f>
        <v>30110.781.374.5997.710.000000000000.17</v>
      </c>
      <c r="CC173" s="86" t="s">
        <v>3488</v>
      </c>
      <c r="CD173" s="87" t="str">
        <f>VLOOKUP(CC173,'[1]Sheet2 (2)'!$A$2:$C$2126,3,FALSE)</f>
        <v>20110.506.000.5997.220.000000000000.17</v>
      </c>
      <c r="DB173" s="86" t="s">
        <v>2222</v>
      </c>
      <c r="DC173" s="87" t="str">
        <f>VLOOKUP(DB173,'[1]Sheet2 (2)'!$A$2:$C$2126,3,FALSE)</f>
        <v>20110.633.000.5997.560.000000000000.17</v>
      </c>
      <c r="DD173" s="87" t="s">
        <v>4975</v>
      </c>
      <c r="DE173" s="87" t="s">
        <v>4898</v>
      </c>
      <c r="DF173" s="84" t="s">
        <v>3489</v>
      </c>
      <c r="DG173" t="str">
        <f t="shared" si="8"/>
        <v>5997</v>
      </c>
      <c r="DH173" t="s">
        <v>1778</v>
      </c>
      <c r="DI173" t="str">
        <f t="shared" si="9"/>
        <v>110.633</v>
      </c>
      <c r="DJ173" t="str">
        <f t="shared" si="10"/>
        <v/>
      </c>
      <c r="DK173" s="86" t="s">
        <v>2222</v>
      </c>
      <c r="DL173" t="s">
        <v>4975</v>
      </c>
      <c r="DM173" t="s">
        <v>4898</v>
      </c>
      <c r="DN173" t="str">
        <f t="shared" si="11"/>
        <v>.560.000000000000.</v>
      </c>
    </row>
    <row r="174" spans="36:118" ht="15.75" x14ac:dyDescent="0.25">
      <c r="AM174" s="5"/>
      <c r="AO174" s="33"/>
      <c r="AQ174" t="s">
        <v>1146</v>
      </c>
      <c r="BO174" s="5" t="s">
        <v>682</v>
      </c>
      <c r="BS174" s="86" t="s">
        <v>3490</v>
      </c>
      <c r="BT174" s="87" t="str">
        <f>VLOOKUP(BS174,'[1]Sheet2 (2)'!$A$2:$C$2126,3,FALSE)</f>
        <v>40110.070.000.5997.110.000000000000.17</v>
      </c>
      <c r="BU174" s="86" t="s">
        <v>3491</v>
      </c>
      <c r="BV174" s="87" t="str">
        <f>VLOOKUP(BU174,'[1]Sheet2 (2)'!$A$2:$C$2126,3,FALSE)</f>
        <v>30110.390.000.5997.510.000000000000.17</v>
      </c>
      <c r="CC174" s="86" t="s">
        <v>3492</v>
      </c>
      <c r="CD174" s="87" t="str">
        <f>VLOOKUP(CC174,'[1]Sheet2 (2)'!$A$2:$C$2126,3,FALSE)</f>
        <v>20110.506.165.5997.430.000000000000.17</v>
      </c>
      <c r="DB174" s="86" t="s">
        <v>2237</v>
      </c>
      <c r="DC174" s="87" t="str">
        <f>VLOOKUP(DB174,'[1]Sheet2 (2)'!$A$2:$C$2126,3,FALSE)</f>
        <v>20110.999.000.5996.000.000000000000.17</v>
      </c>
      <c r="DD174" s="87" t="s">
        <v>4957</v>
      </c>
      <c r="DE174" s="87" t="s">
        <v>4887</v>
      </c>
      <c r="DF174" s="84" t="s">
        <v>3422</v>
      </c>
      <c r="DG174" t="str">
        <f t="shared" si="8"/>
        <v>5996</v>
      </c>
      <c r="DH174" t="s">
        <v>2121</v>
      </c>
      <c r="DI174" t="str">
        <f t="shared" si="9"/>
        <v>110.999</v>
      </c>
      <c r="DJ174" t="str">
        <f t="shared" si="10"/>
        <v>N/A</v>
      </c>
      <c r="DK174" s="86" t="s">
        <v>2237</v>
      </c>
      <c r="DL174" t="s">
        <v>218</v>
      </c>
      <c r="DM174" t="s">
        <v>218</v>
      </c>
      <c r="DN174" t="str">
        <f t="shared" si="11"/>
        <v>N/A</v>
      </c>
    </row>
    <row r="175" spans="36:118" ht="15.75" x14ac:dyDescent="0.25">
      <c r="AM175" s="5"/>
      <c r="AO175" s="33"/>
      <c r="AQ175" t="s">
        <v>1147</v>
      </c>
      <c r="BO175" s="5" t="s">
        <v>419</v>
      </c>
      <c r="BS175" s="86" t="s">
        <v>3493</v>
      </c>
      <c r="BT175" s="87" t="str">
        <f>VLOOKUP(BS175,'[1]Sheet2 (2)'!$A$2:$C$2126,3,FALSE)</f>
        <v>40110.070.000.5997.110.000000000000.17</v>
      </c>
      <c r="BU175" s="86" t="s">
        <v>3494</v>
      </c>
      <c r="BV175" s="87" t="str">
        <f>VLOOKUP(BU175,'[1]Sheet2 (2)'!$A$2:$C$2126,3,FALSE)</f>
        <v>30110.632.000.5997.520.000000000000.17</v>
      </c>
      <c r="CC175" s="86" t="s">
        <v>3495</v>
      </c>
      <c r="CD175" s="87" t="str">
        <f>VLOOKUP(CC175,'[1]Sheet2 (2)'!$A$2:$C$2126,3,FALSE)</f>
        <v>20110.193.000.5997.110.000000000000.17</v>
      </c>
      <c r="DB175" s="86" t="s">
        <v>2252</v>
      </c>
      <c r="DC175" s="87" t="str">
        <f>VLOOKUP(DB175,'[1]Sheet2 (2)'!$A$2:$C$2126,3,FALSE)</f>
        <v>20110.636.000.5997.570.000000000000.17</v>
      </c>
      <c r="DD175" s="87" t="s">
        <v>4976</v>
      </c>
      <c r="DE175" s="87" t="s">
        <v>4977</v>
      </c>
      <c r="DF175" s="84" t="s">
        <v>3496</v>
      </c>
      <c r="DG175" t="str">
        <f t="shared" si="8"/>
        <v>5997</v>
      </c>
      <c r="DH175" t="s">
        <v>1778</v>
      </c>
      <c r="DI175" t="str">
        <f t="shared" si="9"/>
        <v>110.636</v>
      </c>
      <c r="DJ175" t="str">
        <f t="shared" si="10"/>
        <v/>
      </c>
      <c r="DK175" s="86" t="s">
        <v>2252</v>
      </c>
      <c r="DL175" t="s">
        <v>4976</v>
      </c>
      <c r="DM175" t="s">
        <v>4977</v>
      </c>
      <c r="DN175" t="str">
        <f t="shared" si="11"/>
        <v>.570.000000000000.</v>
      </c>
    </row>
    <row r="176" spans="36:118" ht="15.75" x14ac:dyDescent="0.25">
      <c r="AM176" s="5"/>
      <c r="AO176" s="33"/>
      <c r="AQ176" t="s">
        <v>1148</v>
      </c>
      <c r="BO176" s="5" t="s">
        <v>422</v>
      </c>
      <c r="BS176" s="86" t="s">
        <v>3497</v>
      </c>
      <c r="BT176" s="87" t="str">
        <f>VLOOKUP(BS176,'[1]Sheet2 (2)'!$A$2:$C$2126,3,FALSE)</f>
        <v>40110.070.000.5997.110.000000000000.17</v>
      </c>
      <c r="BU176" s="86" t="s">
        <v>3498</v>
      </c>
      <c r="BV176" s="87" t="str">
        <f>VLOOKUP(BU176,'[1]Sheet2 (2)'!$A$2:$C$2126,3,FALSE)</f>
        <v>30110.634.000.5997.540.000000000000.17</v>
      </c>
      <c r="CC176" s="86" t="s">
        <v>3499</v>
      </c>
      <c r="CD176" s="87" t="str">
        <f>VLOOKUP(CC176,'[1]Sheet2 (2)'!$A$2:$C$2126,3,FALSE)</f>
        <v>20110.999.000.5996.000.000000000000.17</v>
      </c>
      <c r="DB176" s="86" t="s">
        <v>2267</v>
      </c>
      <c r="DC176" s="87" t="str">
        <f>VLOOKUP(DB176,'[1]Sheet2 (2)'!$A$2:$C$2126,3,FALSE)</f>
        <v>20110.636.000.5997.570.000000000000.17</v>
      </c>
      <c r="DD176" s="87" t="s">
        <v>4976</v>
      </c>
      <c r="DE176" s="87" t="s">
        <v>4977</v>
      </c>
      <c r="DF176" s="84" t="s">
        <v>3496</v>
      </c>
      <c r="DG176" t="str">
        <f t="shared" si="8"/>
        <v>5997</v>
      </c>
      <c r="DH176" t="s">
        <v>1778</v>
      </c>
      <c r="DI176" t="str">
        <f t="shared" si="9"/>
        <v>110.636</v>
      </c>
      <c r="DJ176" t="str">
        <f t="shared" si="10"/>
        <v/>
      </c>
      <c r="DK176" s="86" t="s">
        <v>2267</v>
      </c>
      <c r="DL176" t="s">
        <v>4976</v>
      </c>
      <c r="DM176" t="s">
        <v>4977</v>
      </c>
      <c r="DN176" t="str">
        <f t="shared" si="11"/>
        <v>.570.000000000000.</v>
      </c>
    </row>
    <row r="177" spans="39:118" x14ac:dyDescent="0.25">
      <c r="AM177" s="5"/>
      <c r="AQ177" t="s">
        <v>1149</v>
      </c>
      <c r="BO177" s="5" t="s">
        <v>425</v>
      </c>
      <c r="BS177" s="86" t="s">
        <v>3500</v>
      </c>
      <c r="BT177" s="87" t="str">
        <f>VLOOKUP(BS177,'[1]Sheet2 (2)'!$A$2:$C$2126,3,FALSE)</f>
        <v>40110.070.004.5997.310.000000000000.17</v>
      </c>
      <c r="BU177" s="86" t="s">
        <v>3501</v>
      </c>
      <c r="BV177" s="87" t="str">
        <f>VLOOKUP(BU177,'[1]Sheet2 (2)'!$A$2:$C$2126,3,FALSE)</f>
        <v>30110.646.000.5997.520.000000000000.17</v>
      </c>
      <c r="CC177" s="86" t="s">
        <v>3502</v>
      </c>
      <c r="CD177" s="87" t="str">
        <f>VLOOKUP(CC177,'[1]Sheet2 (2)'!$A$2:$C$2126,3,FALSE)</f>
        <v>20110.291.000.5997.110.000000000000.17</v>
      </c>
      <c r="DB177" s="86" t="s">
        <v>2282</v>
      </c>
      <c r="DC177" s="87" t="str">
        <f>VLOOKUP(DB177,'[1]Sheet2 (2)'!$A$2:$C$2126,3,FALSE)</f>
        <v>20110.636.000.5997.570.000000000000.17</v>
      </c>
      <c r="DD177" s="87" t="s">
        <v>4976</v>
      </c>
      <c r="DE177" s="87" t="s">
        <v>4977</v>
      </c>
      <c r="DF177" s="84" t="s">
        <v>3496</v>
      </c>
      <c r="DG177" t="str">
        <f t="shared" si="8"/>
        <v>5997</v>
      </c>
      <c r="DH177" t="s">
        <v>1778</v>
      </c>
      <c r="DI177" t="str">
        <f t="shared" si="9"/>
        <v>110.636</v>
      </c>
      <c r="DJ177" t="str">
        <f t="shared" si="10"/>
        <v/>
      </c>
      <c r="DK177" s="86" t="s">
        <v>2282</v>
      </c>
      <c r="DL177" t="s">
        <v>4976</v>
      </c>
      <c r="DM177" t="s">
        <v>4977</v>
      </c>
      <c r="DN177" t="str">
        <f t="shared" si="11"/>
        <v>.570.000000000000.</v>
      </c>
    </row>
    <row r="178" spans="39:118" x14ac:dyDescent="0.25">
      <c r="AM178" s="5"/>
      <c r="AO178" s="34"/>
      <c r="AQ178" t="s">
        <v>1150</v>
      </c>
      <c r="BO178" s="5" t="s">
        <v>428</v>
      </c>
      <c r="BS178" s="86" t="s">
        <v>3503</v>
      </c>
      <c r="BT178" s="87" t="str">
        <f>VLOOKUP(BS178,'[1]Sheet2 (2)'!$A$2:$C$2126,3,FALSE)</f>
        <v>40110.070.000.5997.110.000000000000.17</v>
      </c>
      <c r="BU178" s="86" t="s">
        <v>3504</v>
      </c>
      <c r="BV178" s="87" t="str">
        <f>VLOOKUP(BU178,'[1]Sheet2 (2)'!$A$2:$C$2126,3,FALSE)</f>
        <v>30110.390.263.5997.510.000000000000.17</v>
      </c>
      <c r="CC178" s="86" t="s">
        <v>3505</v>
      </c>
      <c r="CD178" s="87" t="str">
        <f>VLOOKUP(CC178,'[1]Sheet2 (2)'!$A$2:$C$2126,3,FALSE)</f>
        <v>20110.291.000.5997.110.000000000000.17</v>
      </c>
      <c r="DB178" s="86" t="s">
        <v>2296</v>
      </c>
      <c r="DC178" s="87" t="str">
        <f>VLOOKUP(DB178,'[1]Sheet2 (2)'!$A$2:$C$2126,3,FALSE)</f>
        <v>20110.636.000.5997.570.000000000000.17</v>
      </c>
      <c r="DD178" s="87" t="s">
        <v>4976</v>
      </c>
      <c r="DE178" s="87" t="s">
        <v>4977</v>
      </c>
      <c r="DF178" s="84" t="s">
        <v>3496</v>
      </c>
      <c r="DG178" t="str">
        <f t="shared" si="8"/>
        <v>5997</v>
      </c>
      <c r="DH178" t="s">
        <v>1778</v>
      </c>
      <c r="DI178" t="str">
        <f t="shared" si="9"/>
        <v>110.636</v>
      </c>
      <c r="DJ178" t="str">
        <f t="shared" si="10"/>
        <v/>
      </c>
      <c r="DK178" s="86" t="s">
        <v>2296</v>
      </c>
      <c r="DL178" t="s">
        <v>4976</v>
      </c>
      <c r="DM178" t="s">
        <v>4977</v>
      </c>
      <c r="DN178" t="str">
        <f t="shared" si="11"/>
        <v>.570.000000000000.</v>
      </c>
    </row>
    <row r="179" spans="39:118" x14ac:dyDescent="0.25">
      <c r="AM179" s="5"/>
      <c r="AQ179" t="s">
        <v>1151</v>
      </c>
      <c r="BO179" s="5" t="s">
        <v>683</v>
      </c>
      <c r="BS179" s="86" t="s">
        <v>3506</v>
      </c>
      <c r="BT179" s="87" t="str">
        <f>VLOOKUP(BS179,'[1]Sheet2 (2)'!$A$2:$C$2126,3,FALSE)</f>
        <v>40110.070.000.5997.110.000000000000.17</v>
      </c>
      <c r="BU179" s="86" t="s">
        <v>3507</v>
      </c>
      <c r="BV179" s="87" t="str">
        <f>VLOOKUP(BU179,'[1]Sheet2 (2)'!$A$2:$C$2126,3,FALSE)</f>
        <v>30110.641.000.5997.530.000000000000.17</v>
      </c>
      <c r="CC179" s="86" t="s">
        <v>3508</v>
      </c>
      <c r="CD179" s="87" t="str">
        <f>VLOOKUP(CC179,'[1]Sheet2 (2)'!$A$2:$C$2126,3,FALSE)</f>
        <v>20110.291.000.5997.110.000000000000.17</v>
      </c>
      <c r="DB179" s="86" t="s">
        <v>2311</v>
      </c>
      <c r="DC179" s="87" t="str">
        <f>VLOOKUP(DB179,'[1]Sheet2 (2)'!$A$2:$C$2126,3,FALSE)</f>
        <v>20110.636.000.5997.570.000000000000.17</v>
      </c>
      <c r="DD179" s="87" t="s">
        <v>4976</v>
      </c>
      <c r="DE179" s="87" t="s">
        <v>4977</v>
      </c>
      <c r="DF179" s="84" t="s">
        <v>3496</v>
      </c>
      <c r="DG179" t="str">
        <f t="shared" si="8"/>
        <v>5997</v>
      </c>
      <c r="DH179" t="s">
        <v>1778</v>
      </c>
      <c r="DI179" t="str">
        <f t="shared" si="9"/>
        <v>110.636</v>
      </c>
      <c r="DJ179" t="str">
        <f t="shared" si="10"/>
        <v/>
      </c>
      <c r="DK179" s="86" t="s">
        <v>2311</v>
      </c>
      <c r="DL179" t="s">
        <v>4976</v>
      </c>
      <c r="DM179" t="s">
        <v>4977</v>
      </c>
      <c r="DN179" t="str">
        <f t="shared" si="11"/>
        <v>.570.000000000000.</v>
      </c>
    </row>
    <row r="180" spans="39:118" x14ac:dyDescent="0.25">
      <c r="AM180" s="5"/>
      <c r="AO180" s="34"/>
      <c r="AQ180" t="s">
        <v>1152</v>
      </c>
      <c r="BO180" s="5" t="s">
        <v>684</v>
      </c>
      <c r="BS180" s="86" t="s">
        <v>3509</v>
      </c>
      <c r="BT180" s="87" t="str">
        <f>VLOOKUP(BS180,'[1]Sheet2 (2)'!$A$2:$C$2126,3,FALSE)</f>
        <v>40110.070.000.5997.110.000000000000.17</v>
      </c>
      <c r="BU180" s="86" t="s">
        <v>3510</v>
      </c>
      <c r="BV180" s="87" t="str">
        <f>VLOOKUP(BU180,'[1]Sheet2 (2)'!$A$2:$C$2126,3,FALSE)</f>
        <v>30110.635.000.5997.530.000000000000.17</v>
      </c>
      <c r="CC180" s="86" t="s">
        <v>3511</v>
      </c>
      <c r="CD180" s="87" t="str">
        <f>VLOOKUP(CC180,'[1]Sheet2 (2)'!$A$2:$C$2126,3,FALSE)</f>
        <v>20110.612.000.5997.410.000000000000.17</v>
      </c>
      <c r="DB180" s="86" t="s">
        <v>2325</v>
      </c>
      <c r="DC180" s="87" t="str">
        <f>VLOOKUP(DB180,'[1]Sheet2 (2)'!$A$2:$C$2126,3,FALSE)</f>
        <v>20110.636.000.5997.570.000000000000.17</v>
      </c>
      <c r="DD180" s="87" t="s">
        <v>4976</v>
      </c>
      <c r="DE180" s="87" t="s">
        <v>4977</v>
      </c>
      <c r="DF180" s="84" t="s">
        <v>3496</v>
      </c>
      <c r="DG180" t="str">
        <f t="shared" si="8"/>
        <v>5997</v>
      </c>
      <c r="DH180" t="s">
        <v>1778</v>
      </c>
      <c r="DI180" t="str">
        <f t="shared" si="9"/>
        <v>110.636</v>
      </c>
      <c r="DJ180" t="str">
        <f t="shared" si="10"/>
        <v/>
      </c>
      <c r="DK180" s="86" t="s">
        <v>2325</v>
      </c>
      <c r="DL180" t="s">
        <v>4976</v>
      </c>
      <c r="DM180" t="s">
        <v>4977</v>
      </c>
      <c r="DN180" t="str">
        <f t="shared" si="11"/>
        <v>.570.000000000000.</v>
      </c>
    </row>
    <row r="181" spans="39:118" x14ac:dyDescent="0.25">
      <c r="AM181" s="5"/>
      <c r="AO181" s="34"/>
      <c r="AQ181" t="s">
        <v>1153</v>
      </c>
      <c r="BO181" s="5" t="s">
        <v>685</v>
      </c>
      <c r="BS181" s="86" t="s">
        <v>3512</v>
      </c>
      <c r="BT181" s="87" t="str">
        <f>VLOOKUP(BS181,'[1]Sheet2 (2)'!$A$2:$C$2126,3,FALSE)</f>
        <v>40110.070.000.5997.110.000000000000.17</v>
      </c>
      <c r="BU181" s="86" t="s">
        <v>3513</v>
      </c>
      <c r="BV181" s="87" t="str">
        <f>VLOOKUP(BU181,'[1]Sheet2 (2)'!$A$2:$C$2126,3,FALSE)</f>
        <v>30110.640.000.5997.510.000000000000.17</v>
      </c>
      <c r="CC181" s="86" t="s">
        <v>3514</v>
      </c>
      <c r="CD181" s="87" t="str">
        <f>VLOOKUP(CC181,'[1]Sheet2 (2)'!$A$2:$C$2126,3,FALSE)</f>
        <v>20380.613.000.5997.410.20ROT0130000.00</v>
      </c>
      <c r="DB181" s="86" t="s">
        <v>2339</v>
      </c>
      <c r="DC181" s="87" t="str">
        <f>VLOOKUP(DB181,'[1]Sheet2 (2)'!$A$2:$C$2126,3,FALSE)</f>
        <v>20110.636.000.5997.570.000000000000.17</v>
      </c>
      <c r="DD181" s="87" t="s">
        <v>4976</v>
      </c>
      <c r="DE181" s="87" t="s">
        <v>4977</v>
      </c>
      <c r="DF181" s="84" t="s">
        <v>3496</v>
      </c>
      <c r="DG181" t="str">
        <f t="shared" si="8"/>
        <v>5997</v>
      </c>
      <c r="DH181" t="s">
        <v>1778</v>
      </c>
      <c r="DI181" t="str">
        <f t="shared" si="9"/>
        <v>110.636</v>
      </c>
      <c r="DJ181" t="str">
        <f t="shared" si="10"/>
        <v/>
      </c>
      <c r="DK181" s="86" t="s">
        <v>2339</v>
      </c>
      <c r="DL181" t="s">
        <v>4976</v>
      </c>
      <c r="DM181" t="s">
        <v>4977</v>
      </c>
      <c r="DN181" t="str">
        <f t="shared" si="11"/>
        <v>.570.000000000000.</v>
      </c>
    </row>
    <row r="182" spans="39:118" x14ac:dyDescent="0.25">
      <c r="AM182" s="5"/>
      <c r="AO182" s="34"/>
      <c r="AQ182" t="s">
        <v>1154</v>
      </c>
      <c r="BO182" s="5" t="s">
        <v>686</v>
      </c>
      <c r="BS182" s="86" t="s">
        <v>3515</v>
      </c>
      <c r="BT182" s="87" t="str">
        <f>VLOOKUP(BS182,'[1]Sheet2 (2)'!$A$2:$C$2126,3,FALSE)</f>
        <v>40110.070.000.5997.110.000000000000.17</v>
      </c>
      <c r="BU182" s="86" t="s">
        <v>3516</v>
      </c>
      <c r="BV182" s="87" t="str">
        <f>VLOOKUP(BU182,'[1]Sheet2 (2)'!$A$2:$C$2126,3,FALSE)</f>
        <v>30110.637.000.5997.580.000000000000.17</v>
      </c>
      <c r="CC182" s="86" t="s">
        <v>3517</v>
      </c>
      <c r="CD182" s="87" t="str">
        <f>VLOOKUP(CC182,'[1]Sheet2 (2)'!$A$2:$C$2126,3,FALSE)</f>
        <v>20110.291.166.5997.430.000000000000.17</v>
      </c>
      <c r="DB182" s="86" t="s">
        <v>2354</v>
      </c>
      <c r="DC182" s="87" t="str">
        <f>VLOOKUP(DB182,'[1]Sheet2 (2)'!$A$2:$C$2126,3,FALSE)</f>
        <v>20110.636.000.5997.510.000000000000.17</v>
      </c>
      <c r="DD182" s="87" t="s">
        <v>4976</v>
      </c>
      <c r="DE182" s="87" t="s">
        <v>4902</v>
      </c>
      <c r="DF182" s="84" t="s">
        <v>3518</v>
      </c>
      <c r="DG182" t="str">
        <f t="shared" si="8"/>
        <v>5997</v>
      </c>
      <c r="DH182" t="s">
        <v>1778</v>
      </c>
      <c r="DI182" t="str">
        <f t="shared" si="9"/>
        <v>110.636</v>
      </c>
      <c r="DJ182" t="str">
        <f t="shared" si="10"/>
        <v/>
      </c>
      <c r="DK182" s="86" t="s">
        <v>2354</v>
      </c>
      <c r="DL182" t="s">
        <v>4976</v>
      </c>
      <c r="DM182" t="s">
        <v>4902</v>
      </c>
      <c r="DN182" t="str">
        <f t="shared" si="11"/>
        <v>.510.000000000000.</v>
      </c>
    </row>
    <row r="183" spans="39:118" x14ac:dyDescent="0.25">
      <c r="AM183" s="5"/>
      <c r="AO183" s="34"/>
      <c r="AQ183" t="s">
        <v>1155</v>
      </c>
      <c r="BO183" s="5" t="s">
        <v>687</v>
      </c>
      <c r="BS183" s="86" t="s">
        <v>3519</v>
      </c>
      <c r="BT183" s="87" t="str">
        <f>VLOOKUP(BS183,'[1]Sheet2 (2)'!$A$2:$C$2126,3,FALSE)</f>
        <v>40110.070.000.5997.110.000000000000.17</v>
      </c>
      <c r="BU183" s="86" t="s">
        <v>3520</v>
      </c>
      <c r="BV183" s="87" t="str">
        <f>VLOOKUP(BU183,'[1]Sheet2 (2)'!$A$2:$C$2126,3,FALSE)</f>
        <v>30110.637.263.5997.580.000000000000.17</v>
      </c>
      <c r="CC183" s="86" t="s">
        <v>3521</v>
      </c>
      <c r="CD183" s="87" t="str">
        <f>VLOOKUP(CC183,'[1]Sheet2 (2)'!$A$2:$C$2126,3,FALSE)</f>
        <v>20110.291.000.5997.110.000000000000.17</v>
      </c>
      <c r="DB183" s="86" t="s">
        <v>2369</v>
      </c>
      <c r="DC183" s="87" t="str">
        <f>VLOOKUP(DB183,'[1]Sheet2 (2)'!$A$2:$C$2126,3,FALSE)</f>
        <v>20110.293.000.5997.110.000000000000.17</v>
      </c>
      <c r="DD183" s="87" t="s">
        <v>4978</v>
      </c>
      <c r="DE183" s="87" t="s">
        <v>4949</v>
      </c>
      <c r="DF183" s="84" t="s">
        <v>3522</v>
      </c>
      <c r="DG183" t="str">
        <f t="shared" si="8"/>
        <v>5997</v>
      </c>
      <c r="DH183" t="s">
        <v>1778</v>
      </c>
      <c r="DI183" t="str">
        <f t="shared" si="9"/>
        <v>110.293</v>
      </c>
      <c r="DJ183" t="str">
        <f t="shared" si="10"/>
        <v/>
      </c>
      <c r="DK183" s="86" t="s">
        <v>2369</v>
      </c>
      <c r="DL183" t="s">
        <v>4978</v>
      </c>
      <c r="DM183" t="s">
        <v>4949</v>
      </c>
      <c r="DN183" t="str">
        <f t="shared" si="11"/>
        <v>.110.000000000000.</v>
      </c>
    </row>
    <row r="184" spans="39:118" x14ac:dyDescent="0.25">
      <c r="AM184" s="5"/>
      <c r="AO184" s="34"/>
      <c r="AQ184" t="s">
        <v>1156</v>
      </c>
      <c r="BO184" s="5" t="s">
        <v>688</v>
      </c>
      <c r="BS184" s="86" t="s">
        <v>3523</v>
      </c>
      <c r="BT184" s="87" t="str">
        <f>VLOOKUP(BS184,'[1]Sheet2 (2)'!$A$2:$C$2126,3,FALSE)</f>
        <v>40110.070.000.5997.110.000000000000.17</v>
      </c>
      <c r="BU184" s="86" t="s">
        <v>3524</v>
      </c>
      <c r="BV184" s="87" t="str">
        <f>VLOOKUP(BU184,'[1]Sheet2 (2)'!$A$2:$C$2126,3,FALSE)</f>
        <v>30110.688.000.5997.640.000000000000.17</v>
      </c>
      <c r="CC184" s="86" t="s">
        <v>3525</v>
      </c>
      <c r="CD184" s="87" t="str">
        <f>VLOOKUP(CC184,'[1]Sheet2 (2)'!$A$2:$C$2126,3,FALSE)</f>
        <v>20110.999.000.5996.000.000000000000.17</v>
      </c>
      <c r="DB184" s="86" t="s">
        <v>2384</v>
      </c>
      <c r="DC184" s="87" t="str">
        <f>VLOOKUP(DB184,'[1]Sheet2 (2)'!$A$2:$C$2126,3,FALSE)</f>
        <v>20110.295.000.5997.110.000000000000.17</v>
      </c>
      <c r="DD184" s="87" t="s">
        <v>4979</v>
      </c>
      <c r="DE184" s="87" t="s">
        <v>4949</v>
      </c>
      <c r="DF184" s="84" t="s">
        <v>3526</v>
      </c>
      <c r="DG184" t="str">
        <f t="shared" si="8"/>
        <v>5997</v>
      </c>
      <c r="DH184" t="s">
        <v>1778</v>
      </c>
      <c r="DI184" t="str">
        <f t="shared" si="9"/>
        <v>110.295</v>
      </c>
      <c r="DJ184" t="str">
        <f t="shared" si="10"/>
        <v/>
      </c>
      <c r="DK184" s="86" t="s">
        <v>2384</v>
      </c>
      <c r="DL184" t="s">
        <v>4979</v>
      </c>
      <c r="DM184" t="s">
        <v>4949</v>
      </c>
      <c r="DN184" t="str">
        <f t="shared" si="11"/>
        <v>.110.000000000000.</v>
      </c>
    </row>
    <row r="185" spans="39:118" x14ac:dyDescent="0.25">
      <c r="AM185" s="5"/>
      <c r="AO185" s="34"/>
      <c r="AQ185" t="s">
        <v>1157</v>
      </c>
      <c r="BO185" s="5" t="s">
        <v>689</v>
      </c>
      <c r="BS185" s="86" t="s">
        <v>3527</v>
      </c>
      <c r="BT185" s="87" t="str">
        <f>VLOOKUP(BS185,'[1]Sheet2 (2)'!$A$2:$C$2126,3,FALSE)</f>
        <v>40110.070.000.5997.110.000000000000.17</v>
      </c>
      <c r="CC185" s="86" t="s">
        <v>3528</v>
      </c>
      <c r="CD185" s="87" t="str">
        <f>VLOOKUP(CC185,'[1]Sheet2 (2)'!$A$2:$C$2126,3,FALSE)</f>
        <v>20110.377.000.5997.470.000000000000.17</v>
      </c>
      <c r="DB185" s="86" t="s">
        <v>2398</v>
      </c>
      <c r="DC185" s="87" t="str">
        <f>VLOOKUP(DB185,'[1]Sheet2 (2)'!$A$2:$C$2126,3,FALSE)</f>
        <v>20110.571.000.5997.330.000000000000.17</v>
      </c>
      <c r="DD185" s="87" t="s">
        <v>4980</v>
      </c>
      <c r="DE185" s="87" t="s">
        <v>4933</v>
      </c>
      <c r="DF185" s="84" t="s">
        <v>3529</v>
      </c>
      <c r="DG185" t="str">
        <f t="shared" si="8"/>
        <v>5997</v>
      </c>
      <c r="DH185" t="s">
        <v>1778</v>
      </c>
      <c r="DI185" t="str">
        <f t="shared" si="9"/>
        <v>110.571</v>
      </c>
      <c r="DJ185" t="str">
        <f t="shared" si="10"/>
        <v/>
      </c>
      <c r="DK185" s="86" t="s">
        <v>2398</v>
      </c>
      <c r="DL185" t="s">
        <v>4980</v>
      </c>
      <c r="DM185" t="s">
        <v>4933</v>
      </c>
      <c r="DN185" t="str">
        <f t="shared" si="11"/>
        <v>.330.000000000000.</v>
      </c>
    </row>
    <row r="186" spans="39:118" x14ac:dyDescent="0.25">
      <c r="AM186" s="5"/>
      <c r="AO186" s="34"/>
      <c r="AQ186" t="s">
        <v>1158</v>
      </c>
      <c r="BO186" s="5" t="s">
        <v>690</v>
      </c>
      <c r="BS186" s="86" t="s">
        <v>3530</v>
      </c>
      <c r="BT186" s="87" t="str">
        <f>VLOOKUP(BS186,'[1]Sheet2 (2)'!$A$2:$C$2126,3,FALSE)</f>
        <v>40110.074.000.5997.110.000000000000.17</v>
      </c>
      <c r="CC186" s="86" t="s">
        <v>3531</v>
      </c>
      <c r="CD186" s="87" t="str">
        <f>VLOOKUP(CC186,'[1]Sheet2 (2)'!$A$2:$C$2126,3,FALSE)</f>
        <v>20110.377.000.5997.470.000000000000.17</v>
      </c>
      <c r="DB186" s="86" t="s">
        <v>2412</v>
      </c>
      <c r="DC186" s="87" t="str">
        <f>VLOOKUP(DB186,'[1]Sheet2 (2)'!$A$2:$C$2126,3,FALSE)</f>
        <v>20181.388.207.5997.832.20EMP0040000.00</v>
      </c>
      <c r="DD186" s="87" t="s">
        <v>4981</v>
      </c>
      <c r="DE186" s="87" t="s">
        <v>4982</v>
      </c>
      <c r="DF186" s="84" t="s">
        <v>3532</v>
      </c>
      <c r="DG186" t="str">
        <f t="shared" si="8"/>
        <v>5997</v>
      </c>
      <c r="DH186" t="s">
        <v>1778</v>
      </c>
      <c r="DI186" t="str">
        <f t="shared" si="9"/>
        <v>181.388</v>
      </c>
      <c r="DJ186" t="str">
        <f t="shared" si="10"/>
        <v/>
      </c>
      <c r="DK186" s="86" t="s">
        <v>2412</v>
      </c>
      <c r="DL186" t="s">
        <v>4981</v>
      </c>
      <c r="DM186" t="s">
        <v>4982</v>
      </c>
      <c r="DN186" t="str">
        <f t="shared" si="11"/>
        <v>.832.20EMP0040000.</v>
      </c>
    </row>
    <row r="187" spans="39:118" x14ac:dyDescent="0.25">
      <c r="AM187" s="5"/>
      <c r="AO187" s="34"/>
      <c r="AQ187" t="s">
        <v>1159</v>
      </c>
      <c r="BO187" s="5" t="s">
        <v>691</v>
      </c>
      <c r="BS187" s="86" t="s">
        <v>3533</v>
      </c>
      <c r="BT187" s="87" t="str">
        <f>VLOOKUP(BS187,'[1]Sheet2 (2)'!$A$2:$C$2126,3,FALSE)</f>
        <v>40110.074.000.5997.110.000000000000.17</v>
      </c>
      <c r="CC187" s="86" t="s">
        <v>3534</v>
      </c>
      <c r="CD187" s="87" t="str">
        <f>VLOOKUP(CC187,'[1]Sheet2 (2)'!$A$2:$C$2126,3,FALSE)</f>
        <v>20110.377.000.5997.470.000000000000.17</v>
      </c>
      <c r="DB187" s="86" t="s">
        <v>2426</v>
      </c>
      <c r="DC187" s="87" t="str">
        <f>VLOOKUP(DB187,'[1]Sheet2 (2)'!$A$2:$C$2126,3,FALSE)</f>
        <v>20110.294.000.5997.110.000000000000.17</v>
      </c>
      <c r="DD187" s="87" t="s">
        <v>4983</v>
      </c>
      <c r="DE187" s="87" t="s">
        <v>4949</v>
      </c>
      <c r="DF187" s="84" t="s">
        <v>3535</v>
      </c>
      <c r="DG187" t="str">
        <f t="shared" si="8"/>
        <v>5997</v>
      </c>
      <c r="DH187" t="s">
        <v>1778</v>
      </c>
      <c r="DI187" t="str">
        <f t="shared" si="9"/>
        <v>110.294</v>
      </c>
      <c r="DJ187" t="str">
        <f t="shared" si="10"/>
        <v/>
      </c>
      <c r="DK187" s="86" t="s">
        <v>2426</v>
      </c>
      <c r="DL187" t="s">
        <v>4983</v>
      </c>
      <c r="DM187" t="s">
        <v>4949</v>
      </c>
      <c r="DN187" t="str">
        <f t="shared" si="11"/>
        <v>.110.000000000000.</v>
      </c>
    </row>
    <row r="188" spans="39:118" x14ac:dyDescent="0.25">
      <c r="AM188" s="5"/>
      <c r="AO188" s="34"/>
      <c r="AQ188" t="s">
        <v>1160</v>
      </c>
      <c r="BO188" s="5" t="s">
        <v>692</v>
      </c>
      <c r="BS188" s="86" t="s">
        <v>3536</v>
      </c>
      <c r="BT188" s="87" t="str">
        <f>VLOOKUP(BS188,'[1]Sheet2 (2)'!$A$2:$C$2126,3,FALSE)</f>
        <v>40110.077.000.5997.110.000000000000.17</v>
      </c>
      <c r="CC188" s="86" t="s">
        <v>3537</v>
      </c>
      <c r="CD188" s="87" t="str">
        <f>VLOOKUP(CC188,'[1]Sheet2 (2)'!$A$2:$C$2126,3,FALSE)</f>
        <v>20110.263.000.5997.110.000000000000.17</v>
      </c>
      <c r="DB188" s="86" t="s">
        <v>2440</v>
      </c>
      <c r="DC188" s="87" t="str">
        <f>VLOOKUP(DB188,'[1]Sheet2 (2)'!$A$2:$C$2126,3,FALSE)</f>
        <v>20110.425.000.5997.130.000000000000.17</v>
      </c>
      <c r="DD188" s="87" t="s">
        <v>4984</v>
      </c>
      <c r="DE188" s="87" t="s">
        <v>4985</v>
      </c>
      <c r="DF188" s="84" t="s">
        <v>3538</v>
      </c>
      <c r="DG188" t="str">
        <f t="shared" si="8"/>
        <v>5997</v>
      </c>
      <c r="DH188" t="s">
        <v>1778</v>
      </c>
      <c r="DI188" t="str">
        <f t="shared" si="9"/>
        <v>110.425</v>
      </c>
      <c r="DJ188" t="str">
        <f t="shared" si="10"/>
        <v/>
      </c>
      <c r="DK188" s="86" t="s">
        <v>2440</v>
      </c>
      <c r="DL188" t="s">
        <v>4984</v>
      </c>
      <c r="DM188" t="s">
        <v>4985</v>
      </c>
      <c r="DN188" t="str">
        <f t="shared" si="11"/>
        <v>.130.000000000000.</v>
      </c>
    </row>
    <row r="189" spans="39:118" x14ac:dyDescent="0.25">
      <c r="AM189" s="5"/>
      <c r="AO189" s="34"/>
      <c r="AQ189" t="s">
        <v>1161</v>
      </c>
      <c r="BO189" s="5" t="s">
        <v>276</v>
      </c>
      <c r="BS189" s="86" t="s">
        <v>3539</v>
      </c>
      <c r="BT189" s="87" t="str">
        <f>VLOOKUP(BS189,'[1]Sheet2 (2)'!$A$2:$C$2126,3,FALSE)</f>
        <v>40110.077.000.5997.110.000000000000.17</v>
      </c>
      <c r="CC189" s="86" t="s">
        <v>3540</v>
      </c>
      <c r="CD189" s="87" t="str">
        <f>VLOOKUP(CC189,'[1]Sheet2 (2)'!$A$2:$C$2126,3,FALSE)</f>
        <v>20110.267.000.5997.110.000000000000.17</v>
      </c>
      <c r="DB189" s="86" t="s">
        <v>2454</v>
      </c>
      <c r="DC189" s="87" t="str">
        <f>VLOOKUP(DB189,'[1]Sheet2 (2)'!$A$2:$C$2126,3,FALSE)</f>
        <v>20110.571.000.5997.330.000000000000.17</v>
      </c>
      <c r="DD189" s="87" t="s">
        <v>4980</v>
      </c>
      <c r="DE189" s="87" t="s">
        <v>4933</v>
      </c>
      <c r="DF189" s="84" t="s">
        <v>3529</v>
      </c>
      <c r="DG189" t="str">
        <f t="shared" si="8"/>
        <v>5997</v>
      </c>
      <c r="DH189" t="s">
        <v>1778</v>
      </c>
      <c r="DI189" t="str">
        <f t="shared" si="9"/>
        <v>110.571</v>
      </c>
      <c r="DJ189" t="str">
        <f t="shared" si="10"/>
        <v/>
      </c>
      <c r="DK189" s="86" t="s">
        <v>2454</v>
      </c>
      <c r="DL189" t="s">
        <v>4980</v>
      </c>
      <c r="DM189" t="s">
        <v>4933</v>
      </c>
      <c r="DN189" t="str">
        <f t="shared" si="11"/>
        <v>.330.000000000000.</v>
      </c>
    </row>
    <row r="190" spans="39:118" x14ac:dyDescent="0.25">
      <c r="AM190" s="5"/>
      <c r="AO190" s="34"/>
      <c r="AQ190" t="s">
        <v>1162</v>
      </c>
      <c r="BO190" s="5" t="s">
        <v>281</v>
      </c>
      <c r="BS190" s="86" t="s">
        <v>3541</v>
      </c>
      <c r="BT190" s="87" t="str">
        <f>VLOOKUP(BS190,'[1]Sheet2 (2)'!$A$2:$C$2126,3,FALSE)</f>
        <v>40110.077.000.5997.110.000000000000.17</v>
      </c>
      <c r="CC190" s="86" t="s">
        <v>3542</v>
      </c>
      <c r="CD190" s="87" t="str">
        <f>VLOOKUP(CC190,'[1]Sheet2 (2)'!$A$2:$C$2126,3,FALSE)</f>
        <v>20110.262.000.5997.110.000000000000.17</v>
      </c>
      <c r="DB190" s="86" t="s">
        <v>2468</v>
      </c>
      <c r="DC190" s="87" t="str">
        <f>VLOOKUP(DB190,'[1]Sheet2 (2)'!$A$2:$C$2126,3,FALSE)</f>
        <v>20110.165.082.5997.130.000000000000.17</v>
      </c>
      <c r="DD190" s="87" t="s">
        <v>4986</v>
      </c>
      <c r="DE190" s="87" t="s">
        <v>4985</v>
      </c>
      <c r="DF190" s="84" t="s">
        <v>3543</v>
      </c>
      <c r="DG190" t="str">
        <f t="shared" si="8"/>
        <v>5997</v>
      </c>
      <c r="DH190" t="s">
        <v>1778</v>
      </c>
      <c r="DI190" t="str">
        <f t="shared" si="9"/>
        <v>110.165</v>
      </c>
      <c r="DJ190" t="str">
        <f t="shared" si="10"/>
        <v/>
      </c>
      <c r="DK190" s="86" t="s">
        <v>2468</v>
      </c>
      <c r="DL190" t="s">
        <v>4986</v>
      </c>
      <c r="DM190" t="s">
        <v>4985</v>
      </c>
      <c r="DN190" t="str">
        <f t="shared" si="11"/>
        <v>.130.000000000000.</v>
      </c>
    </row>
    <row r="191" spans="39:118" x14ac:dyDescent="0.25">
      <c r="AM191" s="5"/>
      <c r="AO191" s="34"/>
      <c r="AQ191" t="s">
        <v>1163</v>
      </c>
      <c r="BO191" s="5" t="s">
        <v>270</v>
      </c>
      <c r="BS191" s="86" t="s">
        <v>3544</v>
      </c>
      <c r="BT191" s="87" t="str">
        <f>VLOOKUP(BS191,'[1]Sheet2 (2)'!$A$2:$C$2126,3,FALSE)</f>
        <v>40110.077.000.5997.110.000000000000.17</v>
      </c>
      <c r="CC191" s="86" t="s">
        <v>3545</v>
      </c>
      <c r="CD191" s="87" t="str">
        <f>VLOOKUP(CC191,'[1]Sheet2 (2)'!$A$2:$C$2126,3,FALSE)</f>
        <v>20110.270.000.5997.110.000000000000.17</v>
      </c>
      <c r="DB191" s="86" t="s">
        <v>2482</v>
      </c>
      <c r="DC191" s="87" t="str">
        <f>VLOOKUP(DB191,'[1]Sheet2 (2)'!$A$2:$C$2126,3,FALSE)</f>
        <v>20110.165.081.5997.130.000000000000.17</v>
      </c>
      <c r="DD191" s="87" t="s">
        <v>4987</v>
      </c>
      <c r="DE191" s="87" t="s">
        <v>4985</v>
      </c>
      <c r="DF191" s="84" t="s">
        <v>3546</v>
      </c>
      <c r="DG191" t="str">
        <f t="shared" si="8"/>
        <v>5997</v>
      </c>
      <c r="DH191" t="s">
        <v>1778</v>
      </c>
      <c r="DI191" t="str">
        <f t="shared" si="9"/>
        <v>110.165</v>
      </c>
      <c r="DJ191" t="str">
        <f t="shared" si="10"/>
        <v/>
      </c>
      <c r="DK191" s="86" t="s">
        <v>2482</v>
      </c>
      <c r="DL191" t="s">
        <v>4987</v>
      </c>
      <c r="DM191" t="s">
        <v>4985</v>
      </c>
      <c r="DN191" t="str">
        <f t="shared" si="11"/>
        <v>.130.000000000000.</v>
      </c>
    </row>
    <row r="192" spans="39:118" x14ac:dyDescent="0.25">
      <c r="AM192" s="5"/>
      <c r="AO192" s="34"/>
      <c r="AQ192" t="s">
        <v>1164</v>
      </c>
      <c r="BO192" s="5" t="s">
        <v>693</v>
      </c>
      <c r="BS192" s="86" t="s">
        <v>3547</v>
      </c>
      <c r="BT192" s="87" t="str">
        <f>VLOOKUP(BS192,'[1]Sheet2 (2)'!$A$2:$C$2126,3,FALSE)</f>
        <v>40110.077.000.5997.110.000000000000.17</v>
      </c>
      <c r="CC192" s="86" t="s">
        <v>3548</v>
      </c>
      <c r="CD192" s="87" t="str">
        <f>VLOOKUP(CC192,'[1]Sheet2 (2)'!$A$2:$C$2126,3,FALSE)</f>
        <v>20110.265.000.5997.110.000000000000.17</v>
      </c>
      <c r="DB192" s="86" t="s">
        <v>2497</v>
      </c>
      <c r="DC192" s="87" t="str">
        <f>VLOOKUP(DB192,'[1]Sheet2 (2)'!$A$2:$C$2126,3,FALSE)</f>
        <v>20110.613.000.5997.410.000000000000.17</v>
      </c>
      <c r="DD192" s="87" t="s">
        <v>4988</v>
      </c>
      <c r="DE192" s="87" t="s">
        <v>4989</v>
      </c>
      <c r="DF192" s="84" t="s">
        <v>3549</v>
      </c>
      <c r="DG192" t="str">
        <f t="shared" si="8"/>
        <v>5997</v>
      </c>
      <c r="DH192" t="s">
        <v>1778</v>
      </c>
      <c r="DI192" t="str">
        <f t="shared" si="9"/>
        <v>110.613</v>
      </c>
      <c r="DJ192" t="str">
        <f t="shared" si="10"/>
        <v/>
      </c>
      <c r="DK192" s="86" t="s">
        <v>2497</v>
      </c>
      <c r="DL192" t="s">
        <v>4988</v>
      </c>
      <c r="DM192" t="s">
        <v>4989</v>
      </c>
      <c r="DN192" t="str">
        <f t="shared" si="11"/>
        <v>.410.000000000000.</v>
      </c>
    </row>
    <row r="193" spans="39:118" x14ac:dyDescent="0.25">
      <c r="AM193" s="5"/>
      <c r="AO193" s="34"/>
      <c r="AQ193" t="s">
        <v>1165</v>
      </c>
      <c r="BO193" s="5" t="s">
        <v>694</v>
      </c>
      <c r="BS193" s="86" t="s">
        <v>3550</v>
      </c>
      <c r="BT193" s="87" t="str">
        <f>VLOOKUP(BS193,'[1]Sheet2 (2)'!$A$2:$C$2126,3,FALSE)</f>
        <v>40110.077.000.5997.110.000000000000.17</v>
      </c>
      <c r="CC193" s="86" t="s">
        <v>3551</v>
      </c>
      <c r="CD193" s="87" t="str">
        <f>VLOOKUP(CC193,'[1]Sheet2 (2)'!$A$2:$C$2126,3,FALSE)</f>
        <v>20110.271.000.5997.110.000000000000.17</v>
      </c>
      <c r="DB193" s="86" t="s">
        <v>2512</v>
      </c>
      <c r="DC193" s="87" t="str">
        <f>VLOOKUP(DB193,'[1]Sheet2 (2)'!$A$2:$C$2126,3,FALSE)</f>
        <v>20110.613.000.5997.410.000000000000.17</v>
      </c>
      <c r="DD193" s="87" t="s">
        <v>4988</v>
      </c>
      <c r="DE193" s="87" t="s">
        <v>4989</v>
      </c>
      <c r="DF193" s="84" t="s">
        <v>3549</v>
      </c>
      <c r="DG193" t="str">
        <f t="shared" si="8"/>
        <v>5997</v>
      </c>
      <c r="DH193" t="s">
        <v>1778</v>
      </c>
      <c r="DI193" t="str">
        <f t="shared" si="9"/>
        <v>110.613</v>
      </c>
      <c r="DJ193" t="str">
        <f t="shared" si="10"/>
        <v/>
      </c>
      <c r="DK193" s="86" t="s">
        <v>2512</v>
      </c>
      <c r="DL193" t="s">
        <v>4988</v>
      </c>
      <c r="DM193" t="s">
        <v>4989</v>
      </c>
      <c r="DN193" t="str">
        <f t="shared" si="11"/>
        <v>.410.000000000000.</v>
      </c>
    </row>
    <row r="194" spans="39:118" x14ac:dyDescent="0.25">
      <c r="AM194" s="5"/>
      <c r="AO194" s="34"/>
      <c r="AQ194" t="s">
        <v>1166</v>
      </c>
      <c r="BO194" s="5" t="s">
        <v>695</v>
      </c>
      <c r="BS194" s="86" t="s">
        <v>3552</v>
      </c>
      <c r="BT194" s="87" t="str">
        <f>VLOOKUP(BS194,'[1]Sheet2 (2)'!$A$2:$C$2126,3,FALSE)</f>
        <v>40110.077.000.5997.110.000000000000.17</v>
      </c>
      <c r="CC194" s="86" t="s">
        <v>3553</v>
      </c>
      <c r="CD194" s="87" t="str">
        <f>VLOOKUP(CC194,'[1]Sheet2 (2)'!$A$2:$C$2126,3,FALSE)</f>
        <v>20110.272.000.5997.110.000000000000.17</v>
      </c>
      <c r="DB194" s="86" t="s">
        <v>2526</v>
      </c>
      <c r="DC194" s="87" t="str">
        <f>VLOOKUP(DB194,'[1]Sheet2 (2)'!$A$2:$C$2126,3,FALSE)</f>
        <v>20110.613.000.5997.410.000000000000.17</v>
      </c>
      <c r="DD194" s="87" t="s">
        <v>4988</v>
      </c>
      <c r="DE194" s="87" t="s">
        <v>4989</v>
      </c>
      <c r="DF194" s="84" t="s">
        <v>3549</v>
      </c>
      <c r="DG194" t="str">
        <f t="shared" si="8"/>
        <v>5997</v>
      </c>
      <c r="DH194" t="s">
        <v>1778</v>
      </c>
      <c r="DI194" t="str">
        <f t="shared" si="9"/>
        <v>110.613</v>
      </c>
      <c r="DJ194" t="str">
        <f t="shared" si="10"/>
        <v/>
      </c>
      <c r="DK194" s="86" t="s">
        <v>2526</v>
      </c>
      <c r="DL194" t="s">
        <v>4988</v>
      </c>
      <c r="DM194" t="s">
        <v>4989</v>
      </c>
      <c r="DN194" t="str">
        <f t="shared" si="11"/>
        <v>.410.000000000000.</v>
      </c>
    </row>
    <row r="195" spans="39:118" x14ac:dyDescent="0.25">
      <c r="AM195" s="5"/>
      <c r="AO195" s="34"/>
      <c r="AQ195" t="s">
        <v>1167</v>
      </c>
      <c r="BO195" s="5" t="s">
        <v>696</v>
      </c>
      <c r="BS195" s="86" t="s">
        <v>3554</v>
      </c>
      <c r="BT195" s="87" t="str">
        <f>VLOOKUP(BS195,'[1]Sheet2 (2)'!$A$2:$C$2126,3,FALSE)</f>
        <v>40110.077.000.5997.110.000000000000.17</v>
      </c>
      <c r="CC195" s="86" t="s">
        <v>3555</v>
      </c>
      <c r="CD195" s="87" t="str">
        <f>VLOOKUP(CC195,'[1]Sheet2 (2)'!$A$2:$C$2126,3,FALSE)</f>
        <v>20110.301.000.5997.110.000000000000.17</v>
      </c>
      <c r="DB195" s="86" t="s">
        <v>2540</v>
      </c>
      <c r="DC195" s="87" t="str">
        <f>VLOOKUP(DB195,'[1]Sheet2 (2)'!$A$2:$C$2126,3,FALSE)</f>
        <v>20110.613.000.5997.410.000000000000.17</v>
      </c>
      <c r="DD195" s="87" t="s">
        <v>4988</v>
      </c>
      <c r="DE195" s="87" t="s">
        <v>4989</v>
      </c>
      <c r="DF195" s="84" t="s">
        <v>3549</v>
      </c>
      <c r="DG195" t="str">
        <f t="shared" ref="DG195:DG258" si="12">MID(DC195,15,4)</f>
        <v>5997</v>
      </c>
      <c r="DH195" t="s">
        <v>1778</v>
      </c>
      <c r="DI195" t="str">
        <f t="shared" ref="DI195:DI258" si="13">MID(DD195,3,7)</f>
        <v>110.613</v>
      </c>
      <c r="DJ195" t="str">
        <f t="shared" ref="DJ195:DJ258" si="14">IF(DI195="110.999","N/A","")</f>
        <v/>
      </c>
      <c r="DK195" s="86" t="s">
        <v>2540</v>
      </c>
      <c r="DL195" t="s">
        <v>4988</v>
      </c>
      <c r="DM195" t="s">
        <v>4989</v>
      </c>
      <c r="DN195" t="str">
        <f t="shared" ref="DN195:DN258" si="15">MID(DM195,1,18)</f>
        <v>.410.000000000000.</v>
      </c>
    </row>
    <row r="196" spans="39:118" x14ac:dyDescent="0.25">
      <c r="AM196" s="5"/>
      <c r="AO196" s="34"/>
      <c r="AQ196" t="s">
        <v>1168</v>
      </c>
      <c r="BO196" s="5" t="s">
        <v>697</v>
      </c>
      <c r="BS196" s="86" t="s">
        <v>3556</v>
      </c>
      <c r="BT196" s="87" t="str">
        <f>VLOOKUP(BS196,'[1]Sheet2 (2)'!$A$2:$C$2126,3,FALSE)</f>
        <v>40110.077.000.5997.110.000000000000.17</v>
      </c>
      <c r="CC196" s="86" t="s">
        <v>3557</v>
      </c>
      <c r="CD196" s="87" t="str">
        <f>VLOOKUP(CC196,'[1]Sheet2 (2)'!$A$2:$C$2126,3,FALSE)</f>
        <v>20110.508.000.5997.210.000000000000.17</v>
      </c>
      <c r="DB196" s="86" t="s">
        <v>2554</v>
      </c>
      <c r="DC196" s="87" t="str">
        <f>VLOOKUP(DB196,'[1]Sheet2 (2)'!$A$2:$C$2126,3,FALSE)</f>
        <v>20110.613.000.5997.410.000000000000.17</v>
      </c>
      <c r="DD196" s="87" t="s">
        <v>4988</v>
      </c>
      <c r="DE196" s="87" t="s">
        <v>4989</v>
      </c>
      <c r="DF196" s="84" t="s">
        <v>3549</v>
      </c>
      <c r="DG196" t="str">
        <f t="shared" si="12"/>
        <v>5997</v>
      </c>
      <c r="DH196" t="s">
        <v>1778</v>
      </c>
      <c r="DI196" t="str">
        <f t="shared" si="13"/>
        <v>110.613</v>
      </c>
      <c r="DJ196" t="str">
        <f t="shared" si="14"/>
        <v/>
      </c>
      <c r="DK196" s="86" t="s">
        <v>2554</v>
      </c>
      <c r="DL196" t="s">
        <v>4988</v>
      </c>
      <c r="DM196" t="s">
        <v>4989</v>
      </c>
      <c r="DN196" t="str">
        <f t="shared" si="15"/>
        <v>.410.000000000000.</v>
      </c>
    </row>
    <row r="197" spans="39:118" x14ac:dyDescent="0.25">
      <c r="AM197" s="5"/>
      <c r="AO197" s="34"/>
      <c r="AQ197" t="s">
        <v>1169</v>
      </c>
      <c r="BO197" s="5" t="s">
        <v>698</v>
      </c>
      <c r="BS197" s="86" t="s">
        <v>3558</v>
      </c>
      <c r="BT197" s="87" t="str">
        <f>VLOOKUP(BS197,'[1]Sheet2 (2)'!$A$2:$C$2126,3,FALSE)</f>
        <v>40110.077.000.5997.110.000000000000.17</v>
      </c>
      <c r="CC197" s="86" t="s">
        <v>3559</v>
      </c>
      <c r="CD197" s="87" t="str">
        <f>VLOOKUP(CC197,'[1]Sheet2 (2)'!$A$2:$C$2126,3,FALSE)</f>
        <v>20110.191.000.5997.110.000000000000.17</v>
      </c>
      <c r="DB197" s="86" t="s">
        <v>2568</v>
      </c>
      <c r="DC197" s="87" t="str">
        <f>VLOOKUP(DB197,'[1]Sheet2 (2)'!$A$2:$C$2126,3,FALSE)</f>
        <v>20110.613.000.5997.410.000000000000.17</v>
      </c>
      <c r="DD197" s="87" t="s">
        <v>4988</v>
      </c>
      <c r="DE197" s="87" t="s">
        <v>4989</v>
      </c>
      <c r="DF197" s="84" t="s">
        <v>3549</v>
      </c>
      <c r="DG197" t="str">
        <f t="shared" si="12"/>
        <v>5997</v>
      </c>
      <c r="DH197" t="s">
        <v>1778</v>
      </c>
      <c r="DI197" t="str">
        <f t="shared" si="13"/>
        <v>110.613</v>
      </c>
      <c r="DJ197" t="str">
        <f t="shared" si="14"/>
        <v/>
      </c>
      <c r="DK197" s="86" t="s">
        <v>2568</v>
      </c>
      <c r="DL197" t="s">
        <v>4988</v>
      </c>
      <c r="DM197" t="s">
        <v>4989</v>
      </c>
      <c r="DN197" t="str">
        <f t="shared" si="15"/>
        <v>.410.000000000000.</v>
      </c>
    </row>
    <row r="198" spans="39:118" x14ac:dyDescent="0.25">
      <c r="AM198" s="5"/>
      <c r="AO198" s="34"/>
      <c r="AQ198" t="s">
        <v>1170</v>
      </c>
      <c r="BO198" s="5" t="s">
        <v>699</v>
      </c>
      <c r="BS198" s="86" t="s">
        <v>3560</v>
      </c>
      <c r="BT198" s="87" t="str">
        <f>VLOOKUP(BS198,'[1]Sheet2 (2)'!$A$2:$C$2126,3,FALSE)</f>
        <v>40110.077.000.5997.110.000000000000.17</v>
      </c>
      <c r="CC198" s="86" t="s">
        <v>3561</v>
      </c>
      <c r="CD198" s="87" t="str">
        <f>VLOOKUP(CC198,'[1]Sheet2 (2)'!$A$2:$C$2126,3,FALSE)</f>
        <v>20110.192.000.5997.110.000000000000.17</v>
      </c>
      <c r="DB198" s="86" t="s">
        <v>2582</v>
      </c>
      <c r="DC198" s="87" t="str">
        <f>VLOOKUP(DB198,'[1]Sheet2 (2)'!$A$2:$C$2126,3,FALSE)</f>
        <v>20110.613.000.5997.410.000000000000.17</v>
      </c>
      <c r="DD198" s="87" t="s">
        <v>4988</v>
      </c>
      <c r="DE198" s="87" t="s">
        <v>4989</v>
      </c>
      <c r="DF198" s="84" t="s">
        <v>3549</v>
      </c>
      <c r="DG198" t="str">
        <f t="shared" si="12"/>
        <v>5997</v>
      </c>
      <c r="DH198" t="s">
        <v>1778</v>
      </c>
      <c r="DI198" t="str">
        <f t="shared" si="13"/>
        <v>110.613</v>
      </c>
      <c r="DJ198" t="str">
        <f t="shared" si="14"/>
        <v/>
      </c>
      <c r="DK198" s="86" t="s">
        <v>2582</v>
      </c>
      <c r="DL198" t="s">
        <v>4988</v>
      </c>
      <c r="DM198" t="s">
        <v>4989</v>
      </c>
      <c r="DN198" t="str">
        <f t="shared" si="15"/>
        <v>.410.000000000000.</v>
      </c>
    </row>
    <row r="199" spans="39:118" x14ac:dyDescent="0.25">
      <c r="AM199" s="5"/>
      <c r="AO199" s="34"/>
      <c r="AQ199" t="s">
        <v>1171</v>
      </c>
      <c r="BO199" s="5" t="s">
        <v>700</v>
      </c>
      <c r="BS199" s="86" t="s">
        <v>3562</v>
      </c>
      <c r="BT199" s="87" t="str">
        <f>VLOOKUP(BS199,'[1]Sheet2 (2)'!$A$2:$C$2126,3,FALSE)</f>
        <v>40110.077.000.5997.110.000000000000.17</v>
      </c>
      <c r="CC199" s="86" t="s">
        <v>3563</v>
      </c>
      <c r="CD199" s="87" t="str">
        <f>VLOOKUP(CC199,'[1]Sheet2 (2)'!$A$2:$C$2126,3,FALSE)</f>
        <v>20110.191.000.5997.110.000000000000.17</v>
      </c>
      <c r="DB199" s="86" t="s">
        <v>2595</v>
      </c>
      <c r="DC199" s="87" t="str">
        <f>VLOOKUP(DB199,'[1]Sheet2 (2)'!$A$2:$C$2126,3,FALSE)</f>
        <v>20110.613.000.5997.410.000000000000.17</v>
      </c>
      <c r="DD199" s="87" t="s">
        <v>4988</v>
      </c>
      <c r="DE199" s="87" t="s">
        <v>4989</v>
      </c>
      <c r="DF199" s="84" t="s">
        <v>3549</v>
      </c>
      <c r="DG199" t="str">
        <f t="shared" si="12"/>
        <v>5997</v>
      </c>
      <c r="DH199" t="s">
        <v>1778</v>
      </c>
      <c r="DI199" t="str">
        <f t="shared" si="13"/>
        <v>110.613</v>
      </c>
      <c r="DJ199" t="str">
        <f t="shared" si="14"/>
        <v/>
      </c>
      <c r="DK199" s="86" t="s">
        <v>2595</v>
      </c>
      <c r="DL199" t="s">
        <v>4988</v>
      </c>
      <c r="DM199" t="s">
        <v>4989</v>
      </c>
      <c r="DN199" t="str">
        <f t="shared" si="15"/>
        <v>.410.000000000000.</v>
      </c>
    </row>
    <row r="200" spans="39:118" x14ac:dyDescent="0.25">
      <c r="AM200" s="5"/>
      <c r="AO200" s="34"/>
      <c r="AQ200" t="s">
        <v>1172</v>
      </c>
      <c r="BO200" s="5" t="s">
        <v>701</v>
      </c>
      <c r="BS200" s="86" t="s">
        <v>3564</v>
      </c>
      <c r="BT200" s="87" t="str">
        <f>VLOOKUP(BS200,'[1]Sheet2 (2)'!$A$2:$C$2126,3,FALSE)</f>
        <v>40110.077.000.5997.110.000000000000.17</v>
      </c>
      <c r="CC200" s="86" t="s">
        <v>3565</v>
      </c>
      <c r="CD200" s="87" t="str">
        <f>VLOOKUP(CC200,'[1]Sheet2 (2)'!$A$2:$C$2126,3,FALSE)</f>
        <v>20110.505.000.5997.210.000000000000.17</v>
      </c>
      <c r="DB200" s="86" t="s">
        <v>2608</v>
      </c>
      <c r="DC200" s="87" t="str">
        <f>VLOOKUP(DB200,'[1]Sheet2 (2)'!$A$2:$C$2126,3,FALSE)</f>
        <v>20110.613.000.5997.410.000000000000.17</v>
      </c>
      <c r="DD200" s="87" t="s">
        <v>4988</v>
      </c>
      <c r="DE200" s="87" t="s">
        <v>4989</v>
      </c>
      <c r="DF200" s="84" t="s">
        <v>3549</v>
      </c>
      <c r="DG200" t="str">
        <f t="shared" si="12"/>
        <v>5997</v>
      </c>
      <c r="DH200" t="s">
        <v>1778</v>
      </c>
      <c r="DI200" t="str">
        <f t="shared" si="13"/>
        <v>110.613</v>
      </c>
      <c r="DJ200" t="str">
        <f t="shared" si="14"/>
        <v/>
      </c>
      <c r="DK200" s="86" t="s">
        <v>2608</v>
      </c>
      <c r="DL200" t="s">
        <v>4988</v>
      </c>
      <c r="DM200" t="s">
        <v>4989</v>
      </c>
      <c r="DN200" t="str">
        <f t="shared" si="15"/>
        <v>.410.000000000000.</v>
      </c>
    </row>
    <row r="201" spans="39:118" x14ac:dyDescent="0.25">
      <c r="AM201" s="5"/>
      <c r="AO201" s="34"/>
      <c r="AQ201" t="s">
        <v>1173</v>
      </c>
      <c r="BO201" s="5" t="s">
        <v>702</v>
      </c>
      <c r="BS201" s="86" t="s">
        <v>3566</v>
      </c>
      <c r="BT201" s="87" t="str">
        <f>VLOOKUP(BS201,'[1]Sheet2 (2)'!$A$2:$C$2126,3,FALSE)</f>
        <v>40110.077.000.5997.110.000000000000.17</v>
      </c>
      <c r="CC201" s="86" t="s">
        <v>3567</v>
      </c>
      <c r="CD201" s="87" t="str">
        <f>VLOOKUP(CC201,'[1]Sheet2 (2)'!$A$2:$C$2126,3,FALSE)</f>
        <v>20110.505.165.5997.430.000000000000.17</v>
      </c>
      <c r="DB201" s="86" t="s">
        <v>2621</v>
      </c>
      <c r="DC201" s="87" t="str">
        <f>VLOOKUP(DB201,'[1]Sheet2 (2)'!$A$2:$C$2126,3,FALSE)</f>
        <v>20110.613.000.5997.410.000000000000.17</v>
      </c>
      <c r="DD201" s="87" t="s">
        <v>4988</v>
      </c>
      <c r="DE201" s="87" t="s">
        <v>4989</v>
      </c>
      <c r="DF201" s="84" t="s">
        <v>3549</v>
      </c>
      <c r="DG201" t="str">
        <f t="shared" si="12"/>
        <v>5997</v>
      </c>
      <c r="DH201" t="s">
        <v>1778</v>
      </c>
      <c r="DI201" t="str">
        <f t="shared" si="13"/>
        <v>110.613</v>
      </c>
      <c r="DJ201" t="str">
        <f t="shared" si="14"/>
        <v/>
      </c>
      <c r="DK201" s="86" t="s">
        <v>2621</v>
      </c>
      <c r="DL201" t="s">
        <v>4988</v>
      </c>
      <c r="DM201" t="s">
        <v>4989</v>
      </c>
      <c r="DN201" t="str">
        <f t="shared" si="15"/>
        <v>.410.000000000000.</v>
      </c>
    </row>
    <row r="202" spans="39:118" x14ac:dyDescent="0.25">
      <c r="AO202" s="34"/>
      <c r="AQ202" t="s">
        <v>1174</v>
      </c>
      <c r="BO202" s="5" t="s">
        <v>438</v>
      </c>
      <c r="BS202" s="86" t="s">
        <v>3568</v>
      </c>
      <c r="BT202" s="87" t="str">
        <f>VLOOKUP(BS202,'[1]Sheet2 (2)'!$A$2:$C$2126,3,FALSE)</f>
        <v>40110.077.000.5997.110.000000000000.17</v>
      </c>
      <c r="CC202" s="86" t="s">
        <v>3569</v>
      </c>
      <c r="CD202" s="87" t="str">
        <f>VLOOKUP(CC202,'[1]Sheet2 (2)'!$A$2:$C$2126,3,FALSE)</f>
        <v>20110.268.000.5997.110.000000000000.17</v>
      </c>
      <c r="DB202" s="86" t="s">
        <v>2634</v>
      </c>
      <c r="DC202" s="87" t="str">
        <f>VLOOKUP(DB202,'[1]Sheet2 (2)'!$A$2:$C$2126,3,FALSE)</f>
        <v>20110.613.000.5997.410.000000000000.17</v>
      </c>
      <c r="DD202" s="87" t="s">
        <v>4988</v>
      </c>
      <c r="DE202" s="87" t="s">
        <v>4989</v>
      </c>
      <c r="DF202" s="84" t="s">
        <v>3549</v>
      </c>
      <c r="DG202" t="str">
        <f t="shared" si="12"/>
        <v>5997</v>
      </c>
      <c r="DH202" t="s">
        <v>1778</v>
      </c>
      <c r="DI202" t="str">
        <f t="shared" si="13"/>
        <v>110.613</v>
      </c>
      <c r="DJ202" t="str">
        <f t="shared" si="14"/>
        <v/>
      </c>
      <c r="DK202" s="86" t="s">
        <v>2634</v>
      </c>
      <c r="DL202" t="s">
        <v>4988</v>
      </c>
      <c r="DM202" t="s">
        <v>4989</v>
      </c>
      <c r="DN202" t="str">
        <f t="shared" si="15"/>
        <v>.410.000000000000.</v>
      </c>
    </row>
    <row r="203" spans="39:118" x14ac:dyDescent="0.25">
      <c r="AO203" s="34"/>
      <c r="AQ203" t="s">
        <v>1175</v>
      </c>
      <c r="BO203" s="5" t="s">
        <v>441</v>
      </c>
      <c r="BS203" s="86" t="s">
        <v>3570</v>
      </c>
      <c r="BT203" s="87" t="str">
        <f>VLOOKUP(BS203,'[1]Sheet2 (2)'!$A$2:$C$2126,3,FALSE)</f>
        <v>40110.077.000.5997.110.000000000000.17</v>
      </c>
      <c r="CC203" s="86" t="s">
        <v>3571</v>
      </c>
      <c r="CD203" s="87" t="str">
        <f>VLOOKUP(CC203,'[1]Sheet2 (2)'!$A$2:$C$2126,3,FALSE)</f>
        <v>20110.269.000.5997.110.000000000000.17</v>
      </c>
      <c r="DB203" s="86" t="s">
        <v>2647</v>
      </c>
      <c r="DC203" s="87" t="str">
        <f>VLOOKUP(DB203,'[1]Sheet2 (2)'!$A$2:$C$2126,3,FALSE)</f>
        <v>20110.613.000.5997.410.000000000000.17</v>
      </c>
      <c r="DD203" s="87" t="s">
        <v>4988</v>
      </c>
      <c r="DE203" s="87" t="s">
        <v>4989</v>
      </c>
      <c r="DF203" s="84" t="s">
        <v>3549</v>
      </c>
      <c r="DG203" t="str">
        <f t="shared" si="12"/>
        <v>5997</v>
      </c>
      <c r="DH203" t="s">
        <v>1778</v>
      </c>
      <c r="DI203" t="str">
        <f t="shared" si="13"/>
        <v>110.613</v>
      </c>
      <c r="DJ203" t="str">
        <f t="shared" si="14"/>
        <v/>
      </c>
      <c r="DK203" s="86" t="s">
        <v>2647</v>
      </c>
      <c r="DL203" t="s">
        <v>4988</v>
      </c>
      <c r="DM203" t="s">
        <v>4989</v>
      </c>
      <c r="DN203" t="str">
        <f t="shared" si="15"/>
        <v>.410.000000000000.</v>
      </c>
    </row>
    <row r="204" spans="39:118" x14ac:dyDescent="0.25">
      <c r="AO204" s="34"/>
      <c r="AQ204" t="s">
        <v>1176</v>
      </c>
      <c r="BO204" s="5" t="s">
        <v>703</v>
      </c>
      <c r="BS204" s="86" t="s">
        <v>3572</v>
      </c>
      <c r="BT204" s="87" t="str">
        <f>VLOOKUP(BS204,'[1]Sheet2 (2)'!$A$2:$C$2126,3,FALSE)</f>
        <v>40110.077.000.5997.110.000000000000.17</v>
      </c>
      <c r="CC204" s="86" t="s">
        <v>3573</v>
      </c>
      <c r="CD204" s="87" t="str">
        <f>VLOOKUP(CC204,'[1]Sheet2 (2)'!$A$2:$C$2126,3,FALSE)</f>
        <v>20110.279.000.5997.220.000000000000.17</v>
      </c>
      <c r="DB204" s="86" t="s">
        <v>2660</v>
      </c>
      <c r="DC204" s="87" t="str">
        <f>VLOOKUP(DB204,'[1]Sheet2 (2)'!$A$2:$C$2126,3,FALSE)</f>
        <v>20110.613.000.5997.410.000000000000.17</v>
      </c>
      <c r="DD204" s="87" t="s">
        <v>4988</v>
      </c>
      <c r="DE204" s="87" t="s">
        <v>4989</v>
      </c>
      <c r="DF204" s="84" t="s">
        <v>3549</v>
      </c>
      <c r="DG204" t="str">
        <f t="shared" si="12"/>
        <v>5997</v>
      </c>
      <c r="DH204" t="s">
        <v>1778</v>
      </c>
      <c r="DI204" t="str">
        <f t="shared" si="13"/>
        <v>110.613</v>
      </c>
      <c r="DJ204" t="str">
        <f t="shared" si="14"/>
        <v/>
      </c>
      <c r="DK204" s="86" t="s">
        <v>2660</v>
      </c>
      <c r="DL204" t="s">
        <v>4988</v>
      </c>
      <c r="DM204" t="s">
        <v>4989</v>
      </c>
      <c r="DN204" t="str">
        <f t="shared" si="15"/>
        <v>.410.000000000000.</v>
      </c>
    </row>
    <row r="205" spans="39:118" x14ac:dyDescent="0.25">
      <c r="AO205" s="34"/>
      <c r="AQ205" t="s">
        <v>1177</v>
      </c>
      <c r="BO205" s="5" t="s">
        <v>315</v>
      </c>
      <c r="BS205" s="86" t="s">
        <v>3574</v>
      </c>
      <c r="BT205" s="87" t="str">
        <f>VLOOKUP(BS205,'[1]Sheet2 (2)'!$A$2:$C$2126,3,FALSE)</f>
        <v>40110.077.000.5997.110.000000000000.17</v>
      </c>
      <c r="CC205" s="86" t="s">
        <v>3575</v>
      </c>
      <c r="CD205" s="87" t="str">
        <f>VLOOKUP(CC205,'[1]Sheet2 (2)'!$A$2:$C$2126,3,FALSE)</f>
        <v>20110.269.122.5997.110.000000000000.17</v>
      </c>
      <c r="DB205" s="86" t="s">
        <v>2672</v>
      </c>
      <c r="DC205" s="87" t="str">
        <f>VLOOKUP(DB205,'[1]Sheet2 (2)'!$A$2:$C$2126,3,FALSE)</f>
        <v>20110.613.000.5997.410.000000000000.17</v>
      </c>
      <c r="DD205" s="87" t="s">
        <v>4988</v>
      </c>
      <c r="DE205" s="87" t="s">
        <v>4989</v>
      </c>
      <c r="DF205" s="84" t="s">
        <v>3549</v>
      </c>
      <c r="DG205" t="str">
        <f t="shared" si="12"/>
        <v>5997</v>
      </c>
      <c r="DH205" t="s">
        <v>1778</v>
      </c>
      <c r="DI205" t="str">
        <f t="shared" si="13"/>
        <v>110.613</v>
      </c>
      <c r="DJ205" t="str">
        <f t="shared" si="14"/>
        <v/>
      </c>
      <c r="DK205" s="86" t="s">
        <v>2672</v>
      </c>
      <c r="DL205" t="s">
        <v>4988</v>
      </c>
      <c r="DM205" t="s">
        <v>4989</v>
      </c>
      <c r="DN205" t="str">
        <f t="shared" si="15"/>
        <v>.410.000000000000.</v>
      </c>
    </row>
    <row r="206" spans="39:118" x14ac:dyDescent="0.25">
      <c r="AO206" s="34"/>
      <c r="AQ206" t="s">
        <v>1178</v>
      </c>
      <c r="BO206" s="5" t="s">
        <v>320</v>
      </c>
      <c r="BS206" s="86" t="s">
        <v>3576</v>
      </c>
      <c r="BT206" s="87" t="str">
        <f>VLOOKUP(BS206,'[1]Sheet2 (2)'!$A$2:$C$2126,3,FALSE)</f>
        <v>40110.077.022.5997.220.000000000000.17</v>
      </c>
      <c r="CC206" s="86" t="s">
        <v>3577</v>
      </c>
      <c r="CD206" s="87" t="str">
        <f>VLOOKUP(CC206,'[1]Sheet2 (2)'!$A$2:$C$2126,3,FALSE)</f>
        <v>20110.302.000.5997.110.000000000000.17</v>
      </c>
      <c r="DB206" s="86" t="s">
        <v>2684</v>
      </c>
      <c r="DC206" s="87" t="str">
        <f>VLOOKUP(DB206,'[1]Sheet2 (2)'!$A$2:$C$2126,3,FALSE)</f>
        <v>20110.613.000.5997.410.000000000000.17</v>
      </c>
      <c r="DD206" s="87" t="s">
        <v>4988</v>
      </c>
      <c r="DE206" s="87" t="s">
        <v>4989</v>
      </c>
      <c r="DF206" s="84" t="s">
        <v>3549</v>
      </c>
      <c r="DG206" t="str">
        <f t="shared" si="12"/>
        <v>5997</v>
      </c>
      <c r="DH206" t="s">
        <v>1778</v>
      </c>
      <c r="DI206" t="str">
        <f t="shared" si="13"/>
        <v>110.613</v>
      </c>
      <c r="DJ206" t="str">
        <f t="shared" si="14"/>
        <v/>
      </c>
      <c r="DK206" s="86" t="s">
        <v>2684</v>
      </c>
      <c r="DL206" t="s">
        <v>4988</v>
      </c>
      <c r="DM206" t="s">
        <v>4989</v>
      </c>
      <c r="DN206" t="str">
        <f t="shared" si="15"/>
        <v>.410.000000000000.</v>
      </c>
    </row>
    <row r="207" spans="39:118" x14ac:dyDescent="0.25">
      <c r="AQ207" t="s">
        <v>1179</v>
      </c>
      <c r="BO207" s="5" t="s">
        <v>704</v>
      </c>
      <c r="BS207" s="86" t="s">
        <v>3578</v>
      </c>
      <c r="BT207" s="87" t="str">
        <f>VLOOKUP(BS207,'[1]Sheet2 (2)'!$A$2:$C$2126,3,FALSE)</f>
        <v>40110.078.000.5997.110.000000000000.17</v>
      </c>
      <c r="CC207" s="86" t="s">
        <v>3579</v>
      </c>
      <c r="CD207" s="87" t="str">
        <f>VLOOKUP(CC207,'[1]Sheet2 (2)'!$A$2:$C$2126,3,FALSE)</f>
        <v>20110.302.006.5997.110.000000000000.17</v>
      </c>
      <c r="DB207" s="86" t="s">
        <v>2697</v>
      </c>
      <c r="DC207" s="87" t="str">
        <f>VLOOKUP(DB207,'[1]Sheet2 (2)'!$A$2:$C$2126,3,FALSE)</f>
        <v>20110.613.000.5997.410.000000000000.17</v>
      </c>
      <c r="DD207" s="87" t="s">
        <v>4988</v>
      </c>
      <c r="DE207" s="87" t="s">
        <v>4989</v>
      </c>
      <c r="DF207" s="84" t="s">
        <v>3549</v>
      </c>
      <c r="DG207" t="str">
        <f t="shared" si="12"/>
        <v>5997</v>
      </c>
      <c r="DH207" t="s">
        <v>1778</v>
      </c>
      <c r="DI207" t="str">
        <f t="shared" si="13"/>
        <v>110.613</v>
      </c>
      <c r="DJ207" t="str">
        <f t="shared" si="14"/>
        <v/>
      </c>
      <c r="DK207" s="86" t="s">
        <v>2697</v>
      </c>
      <c r="DL207" t="s">
        <v>4988</v>
      </c>
      <c r="DM207" t="s">
        <v>4989</v>
      </c>
      <c r="DN207" t="str">
        <f t="shared" si="15"/>
        <v>.410.000000000000.</v>
      </c>
    </row>
    <row r="208" spans="39:118" x14ac:dyDescent="0.25">
      <c r="AQ208" t="s">
        <v>1180</v>
      </c>
      <c r="BO208" s="5" t="s">
        <v>705</v>
      </c>
      <c r="BS208" s="86" t="s">
        <v>3580</v>
      </c>
      <c r="BT208" s="87" t="str">
        <f>VLOOKUP(BS208,'[1]Sheet2 (2)'!$A$2:$C$2126,3,FALSE)</f>
        <v>40110.078.000.5997.110.000000000000.17</v>
      </c>
      <c r="CC208" s="86" t="s">
        <v>3581</v>
      </c>
      <c r="CD208" s="87" t="str">
        <f>VLOOKUP(CC208,'[1]Sheet2 (2)'!$A$2:$C$2126,3,FALSE)</f>
        <v>20110.261.000.5997.110.000000000000.17</v>
      </c>
      <c r="DB208" s="86" t="s">
        <v>2710</v>
      </c>
      <c r="DC208" s="87" t="str">
        <f>VLOOKUP(DB208,'[1]Sheet2 (2)'!$A$2:$C$2126,3,FALSE)</f>
        <v>20110.613.000.5997.410.000000000000.17</v>
      </c>
      <c r="DD208" s="87" t="s">
        <v>4988</v>
      </c>
      <c r="DE208" s="87" t="s">
        <v>4989</v>
      </c>
      <c r="DF208" s="84" t="s">
        <v>3549</v>
      </c>
      <c r="DG208" t="str">
        <f t="shared" si="12"/>
        <v>5997</v>
      </c>
      <c r="DH208" t="s">
        <v>1778</v>
      </c>
      <c r="DI208" t="str">
        <f t="shared" si="13"/>
        <v>110.613</v>
      </c>
      <c r="DJ208" t="str">
        <f t="shared" si="14"/>
        <v/>
      </c>
      <c r="DK208" s="86" t="s">
        <v>2710</v>
      </c>
      <c r="DL208" t="s">
        <v>4988</v>
      </c>
      <c r="DM208" t="s">
        <v>4989</v>
      </c>
      <c r="DN208" t="str">
        <f t="shared" si="15"/>
        <v>.410.000000000000.</v>
      </c>
    </row>
    <row r="209" spans="43:118" x14ac:dyDescent="0.25">
      <c r="AQ209" t="s">
        <v>1181</v>
      </c>
      <c r="BO209" s="5" t="s">
        <v>706</v>
      </c>
      <c r="BS209" s="86" t="s">
        <v>3582</v>
      </c>
      <c r="BT209" s="87" t="str">
        <f>VLOOKUP(BS209,'[1]Sheet2 (2)'!$A$2:$C$2126,3,FALSE)</f>
        <v>40110.078.000.5997.110.000000000000.17</v>
      </c>
      <c r="CC209" s="86" t="s">
        <v>3583</v>
      </c>
      <c r="CD209" s="87" t="str">
        <f>VLOOKUP(CC209,'[1]Sheet2 (2)'!$A$2:$C$2126,3,FALSE)</f>
        <v>20110.261.161.5997.430.000000000000.17</v>
      </c>
      <c r="DB209" s="86" t="s">
        <v>2723</v>
      </c>
      <c r="DC209" s="87" t="str">
        <f>VLOOKUP(DB209,'[1]Sheet2 (2)'!$A$2:$C$2126,3,FALSE)</f>
        <v>20110.613.000.5997.410.000000000000.17</v>
      </c>
      <c r="DD209" s="87" t="s">
        <v>4988</v>
      </c>
      <c r="DE209" s="87" t="s">
        <v>4989</v>
      </c>
      <c r="DF209" s="84" t="s">
        <v>3549</v>
      </c>
      <c r="DG209" t="str">
        <f t="shared" si="12"/>
        <v>5997</v>
      </c>
      <c r="DH209" t="s">
        <v>1778</v>
      </c>
      <c r="DI209" t="str">
        <f t="shared" si="13"/>
        <v>110.613</v>
      </c>
      <c r="DJ209" t="str">
        <f t="shared" si="14"/>
        <v/>
      </c>
      <c r="DK209" s="86" t="s">
        <v>2723</v>
      </c>
      <c r="DL209" t="s">
        <v>4988</v>
      </c>
      <c r="DM209" t="s">
        <v>4989</v>
      </c>
      <c r="DN209" t="str">
        <f t="shared" si="15"/>
        <v>.410.000000000000.</v>
      </c>
    </row>
    <row r="210" spans="43:118" x14ac:dyDescent="0.25">
      <c r="AQ210" t="s">
        <v>1182</v>
      </c>
      <c r="BO210" s="5" t="s">
        <v>707</v>
      </c>
      <c r="BS210" s="86" t="s">
        <v>3584</v>
      </c>
      <c r="BT210" s="87" t="str">
        <f>VLOOKUP(BS210,'[1]Sheet2 (2)'!$A$2:$C$2126,3,FALSE)</f>
        <v>40110.078.000.5997.110.000000000000.17</v>
      </c>
      <c r="CC210" s="86" t="s">
        <v>3585</v>
      </c>
      <c r="CD210" s="87" t="str">
        <f>VLOOKUP(CC210,'[1]Sheet2 (2)'!$A$2:$C$2126,3,FALSE)</f>
        <v>20110.999.000.5996.000.000000000000.17</v>
      </c>
      <c r="DB210" s="86" t="s">
        <v>2735</v>
      </c>
      <c r="DC210" s="87" t="str">
        <f>VLOOKUP(DB210,'[1]Sheet2 (2)'!$A$2:$C$2126,3,FALSE)</f>
        <v>20110.613.000.5997.410.000000000000.17</v>
      </c>
      <c r="DD210" s="87" t="s">
        <v>4988</v>
      </c>
      <c r="DE210" s="87" t="s">
        <v>4989</v>
      </c>
      <c r="DF210" s="84" t="s">
        <v>3549</v>
      </c>
      <c r="DG210" t="str">
        <f t="shared" si="12"/>
        <v>5997</v>
      </c>
      <c r="DH210" t="s">
        <v>1778</v>
      </c>
      <c r="DI210" t="str">
        <f t="shared" si="13"/>
        <v>110.613</v>
      </c>
      <c r="DJ210" t="str">
        <f t="shared" si="14"/>
        <v/>
      </c>
      <c r="DK210" s="86" t="s">
        <v>2735</v>
      </c>
      <c r="DL210" t="s">
        <v>4988</v>
      </c>
      <c r="DM210" t="s">
        <v>4989</v>
      </c>
      <c r="DN210" t="str">
        <f t="shared" si="15"/>
        <v>.410.000000000000.</v>
      </c>
    </row>
    <row r="211" spans="43:118" x14ac:dyDescent="0.25">
      <c r="AQ211" t="s">
        <v>1183</v>
      </c>
      <c r="BO211" s="5" t="s">
        <v>708</v>
      </c>
      <c r="BS211" s="86" t="s">
        <v>3586</v>
      </c>
      <c r="BT211" s="87" t="str">
        <f>VLOOKUP(BS211,'[1]Sheet2 (2)'!$A$2:$C$2126,3,FALSE)</f>
        <v>40110.078.000.5997.110.000000000000.17</v>
      </c>
      <c r="CC211" s="86" t="s">
        <v>3587</v>
      </c>
      <c r="CD211" s="87" t="str">
        <f>VLOOKUP(CC211,'[1]Sheet2 (2)'!$A$2:$C$2126,3,FALSE)</f>
        <v>20110.384.000.5997.470.000000000000.17</v>
      </c>
      <c r="DB211" s="86" t="s">
        <v>2747</v>
      </c>
      <c r="DC211" s="87" t="str">
        <f>VLOOKUP(DB211,'[1]Sheet2 (2)'!$A$2:$C$2126,3,FALSE)</f>
        <v>20110.613.000.5997.410.000000000000.17</v>
      </c>
      <c r="DD211" s="87" t="s">
        <v>4988</v>
      </c>
      <c r="DE211" s="87" t="s">
        <v>4989</v>
      </c>
      <c r="DF211" s="84" t="s">
        <v>3549</v>
      </c>
      <c r="DG211" t="str">
        <f t="shared" si="12"/>
        <v>5997</v>
      </c>
      <c r="DH211" t="s">
        <v>1778</v>
      </c>
      <c r="DI211" t="str">
        <f t="shared" si="13"/>
        <v>110.613</v>
      </c>
      <c r="DJ211" t="str">
        <f t="shared" si="14"/>
        <v/>
      </c>
      <c r="DK211" s="86" t="s">
        <v>2747</v>
      </c>
      <c r="DL211" t="s">
        <v>4988</v>
      </c>
      <c r="DM211" t="s">
        <v>4989</v>
      </c>
      <c r="DN211" t="str">
        <f t="shared" si="15"/>
        <v>.410.000000000000.</v>
      </c>
    </row>
    <row r="212" spans="43:118" x14ac:dyDescent="0.25">
      <c r="AQ212" t="s">
        <v>1184</v>
      </c>
      <c r="BO212" s="5" t="s">
        <v>709</v>
      </c>
      <c r="BS212" s="86" t="s">
        <v>3588</v>
      </c>
      <c r="BT212" s="87" t="str">
        <f>VLOOKUP(BS212,'[1]Sheet2 (2)'!$A$2:$C$2126,3,FALSE)</f>
        <v>40110.078.000.5997.110.000000000000.17</v>
      </c>
      <c r="CC212" s="86" t="s">
        <v>3589</v>
      </c>
      <c r="CD212" s="87" t="str">
        <f>VLOOKUP(CC212,'[1]Sheet2 (2)'!$A$2:$C$2126,3,FALSE)</f>
        <v>20110.384.000.5997.470.000000000000.17</v>
      </c>
      <c r="DB212" s="86" t="s">
        <v>2759</v>
      </c>
      <c r="DC212" s="87" t="str">
        <f>VLOOKUP(DB212,'[1]Sheet2 (2)'!$A$2:$C$2126,3,FALSE)</f>
        <v>20110.613.000.5997.410.000000000000.17</v>
      </c>
      <c r="DD212" s="87" t="s">
        <v>4988</v>
      </c>
      <c r="DE212" s="87" t="s">
        <v>4989</v>
      </c>
      <c r="DF212" s="84" t="s">
        <v>3549</v>
      </c>
      <c r="DG212" t="str">
        <f t="shared" si="12"/>
        <v>5997</v>
      </c>
      <c r="DH212" t="s">
        <v>1778</v>
      </c>
      <c r="DI212" t="str">
        <f t="shared" si="13"/>
        <v>110.613</v>
      </c>
      <c r="DJ212" t="str">
        <f t="shared" si="14"/>
        <v/>
      </c>
      <c r="DK212" s="86" t="s">
        <v>2759</v>
      </c>
      <c r="DL212" t="s">
        <v>4988</v>
      </c>
      <c r="DM212" t="s">
        <v>4989</v>
      </c>
      <c r="DN212" t="str">
        <f t="shared" si="15"/>
        <v>.410.000000000000.</v>
      </c>
    </row>
    <row r="213" spans="43:118" x14ac:dyDescent="0.25">
      <c r="AQ213" t="s">
        <v>1185</v>
      </c>
      <c r="BO213" s="5" t="s">
        <v>710</v>
      </c>
      <c r="BS213" s="86" t="s">
        <v>3590</v>
      </c>
      <c r="BT213" s="87" t="str">
        <f>VLOOKUP(BS213,'[1]Sheet2 (2)'!$A$2:$C$2126,3,FALSE)</f>
        <v>40110.078.000.5997.110.000000000000.17</v>
      </c>
      <c r="CC213" s="86" t="s">
        <v>3591</v>
      </c>
      <c r="CD213" s="87" t="str">
        <f>VLOOKUP(CC213,'[1]Sheet2 (2)'!$A$2:$C$2126,3,FALSE)</f>
        <v>20110.384.114.5997.110.000000000000.17</v>
      </c>
      <c r="DB213" s="86" t="s">
        <v>2771</v>
      </c>
      <c r="DC213" s="87" t="str">
        <f>VLOOKUP(DB213,'[1]Sheet2 (2)'!$A$2:$C$2126,3,FALSE)</f>
        <v>20110.613.000.5997.410.000000000000.17</v>
      </c>
      <c r="DD213" s="87" t="s">
        <v>4988</v>
      </c>
      <c r="DE213" s="87" t="s">
        <v>4989</v>
      </c>
      <c r="DF213" s="84" t="s">
        <v>3549</v>
      </c>
      <c r="DG213" t="str">
        <f t="shared" si="12"/>
        <v>5997</v>
      </c>
      <c r="DH213" t="s">
        <v>1778</v>
      </c>
      <c r="DI213" t="str">
        <f t="shared" si="13"/>
        <v>110.613</v>
      </c>
      <c r="DJ213" t="str">
        <f t="shared" si="14"/>
        <v/>
      </c>
      <c r="DK213" s="86" t="s">
        <v>2771</v>
      </c>
      <c r="DL213" t="s">
        <v>4988</v>
      </c>
      <c r="DM213" t="s">
        <v>4989</v>
      </c>
      <c r="DN213" t="str">
        <f t="shared" si="15"/>
        <v>.410.000000000000.</v>
      </c>
    </row>
    <row r="214" spans="43:118" x14ac:dyDescent="0.25">
      <c r="AQ214" t="s">
        <v>1186</v>
      </c>
      <c r="BO214" s="5" t="s">
        <v>711</v>
      </c>
      <c r="BS214" s="86" t="s">
        <v>3592</v>
      </c>
      <c r="BT214" s="87" t="str">
        <f>VLOOKUP(BS214,'[1]Sheet2 (2)'!$A$2:$C$2126,3,FALSE)</f>
        <v>40110.078.000.5997.110.000000000000.17</v>
      </c>
      <c r="CC214" s="86" t="s">
        <v>3593</v>
      </c>
      <c r="CD214" s="87" t="str">
        <f>VLOOKUP(CC214,'[1]Sheet2 (2)'!$A$2:$C$2126,3,FALSE)</f>
        <v>20110.230.117.5997.110.000000000000.17</v>
      </c>
      <c r="DB214" s="86" t="s">
        <v>2783</v>
      </c>
      <c r="DC214" s="87" t="str">
        <f>VLOOKUP(DB214,'[1]Sheet2 (2)'!$A$2:$C$2126,3,FALSE)</f>
        <v>20110.613.241.5997.410.000000000000.17</v>
      </c>
      <c r="DD214" s="87" t="s">
        <v>4990</v>
      </c>
      <c r="DE214" s="87" t="s">
        <v>4989</v>
      </c>
      <c r="DF214" s="84" t="s">
        <v>3594</v>
      </c>
      <c r="DG214" t="str">
        <f t="shared" si="12"/>
        <v>5997</v>
      </c>
      <c r="DH214" t="s">
        <v>1778</v>
      </c>
      <c r="DI214" t="str">
        <f t="shared" si="13"/>
        <v>110.613</v>
      </c>
      <c r="DJ214" t="str">
        <f t="shared" si="14"/>
        <v/>
      </c>
      <c r="DK214" s="86" t="s">
        <v>2783</v>
      </c>
      <c r="DL214" t="s">
        <v>4990</v>
      </c>
      <c r="DM214" t="s">
        <v>4989</v>
      </c>
      <c r="DN214" t="str">
        <f t="shared" si="15"/>
        <v>.410.000000000000.</v>
      </c>
    </row>
    <row r="215" spans="43:118" x14ac:dyDescent="0.25">
      <c r="AQ215" t="s">
        <v>1187</v>
      </c>
      <c r="BO215" s="5" t="s">
        <v>712</v>
      </c>
      <c r="BS215" s="86" t="s">
        <v>3595</v>
      </c>
      <c r="BT215" s="87" t="str">
        <f>VLOOKUP(BS215,'[1]Sheet2 (2)'!$A$2:$C$2126,3,FALSE)</f>
        <v>40110.078.000.5997.110.000000000000.17</v>
      </c>
      <c r="CC215" s="86" t="s">
        <v>3596</v>
      </c>
      <c r="CD215" s="87" t="str">
        <f>VLOOKUP(CC215,'[1]Sheet2 (2)'!$A$2:$C$2126,3,FALSE)</f>
        <v>20110.217.000.5997.110.000000000000.17</v>
      </c>
      <c r="DB215" s="86" t="s">
        <v>2795</v>
      </c>
      <c r="DC215" s="87" t="str">
        <f>VLOOKUP(DB215,'[1]Sheet2 (2)'!$A$2:$C$2126,3,FALSE)</f>
        <v>20110.613.000.5997.410.000000000000.17</v>
      </c>
      <c r="DD215" s="87" t="s">
        <v>4988</v>
      </c>
      <c r="DE215" s="87" t="s">
        <v>4989</v>
      </c>
      <c r="DF215" s="84" t="s">
        <v>3549</v>
      </c>
      <c r="DG215" t="str">
        <f t="shared" si="12"/>
        <v>5997</v>
      </c>
      <c r="DH215" t="s">
        <v>1778</v>
      </c>
      <c r="DI215" t="str">
        <f t="shared" si="13"/>
        <v>110.613</v>
      </c>
      <c r="DJ215" t="str">
        <f t="shared" si="14"/>
        <v/>
      </c>
      <c r="DK215" s="86" t="s">
        <v>2795</v>
      </c>
      <c r="DL215" t="s">
        <v>4988</v>
      </c>
      <c r="DM215" t="s">
        <v>4989</v>
      </c>
      <c r="DN215" t="str">
        <f t="shared" si="15"/>
        <v>.410.000000000000.</v>
      </c>
    </row>
    <row r="216" spans="43:118" x14ac:dyDescent="0.25">
      <c r="AQ216" t="s">
        <v>1188</v>
      </c>
      <c r="BO216" s="5" t="s">
        <v>713</v>
      </c>
      <c r="BS216" s="86" t="s">
        <v>3597</v>
      </c>
      <c r="BT216" s="87" t="str">
        <f>VLOOKUP(BS216,'[1]Sheet2 (2)'!$A$2:$C$2126,3,FALSE)</f>
        <v>40110.078.000.5997.110.000000000000.17</v>
      </c>
      <c r="CC216" s="86" t="s">
        <v>3598</v>
      </c>
      <c r="CD216" s="87" t="str">
        <f>VLOOKUP(CC216,'[1]Sheet2 (2)'!$A$2:$C$2126,3,FALSE)</f>
        <v>20110.217.114.5997.110.000000000000.17</v>
      </c>
      <c r="DB216" s="86" t="s">
        <v>2807</v>
      </c>
      <c r="DC216" s="87" t="str">
        <f>VLOOKUP(DB216,'[1]Sheet2 (2)'!$A$2:$C$2126,3,FALSE)</f>
        <v>20110.613.000.5997.410.000000000000.17</v>
      </c>
      <c r="DD216" s="87" t="s">
        <v>4988</v>
      </c>
      <c r="DE216" s="87" t="s">
        <v>4989</v>
      </c>
      <c r="DF216" s="84" t="s">
        <v>3549</v>
      </c>
      <c r="DG216" t="str">
        <f t="shared" si="12"/>
        <v>5997</v>
      </c>
      <c r="DH216" t="s">
        <v>1778</v>
      </c>
      <c r="DI216" t="str">
        <f t="shared" si="13"/>
        <v>110.613</v>
      </c>
      <c r="DJ216" t="str">
        <f t="shared" si="14"/>
        <v/>
      </c>
      <c r="DK216" s="86" t="s">
        <v>2807</v>
      </c>
      <c r="DL216" t="s">
        <v>4988</v>
      </c>
      <c r="DM216" t="s">
        <v>4989</v>
      </c>
      <c r="DN216" t="str">
        <f t="shared" si="15"/>
        <v>.410.000000000000.</v>
      </c>
    </row>
    <row r="217" spans="43:118" x14ac:dyDescent="0.25">
      <c r="AQ217" t="s">
        <v>1189</v>
      </c>
      <c r="BO217" s="5" t="s">
        <v>714</v>
      </c>
      <c r="BS217" s="86" t="s">
        <v>3599</v>
      </c>
      <c r="BT217" s="87" t="str">
        <f>VLOOKUP(BS217,'[1]Sheet2 (2)'!$A$2:$C$2126,3,FALSE)</f>
        <v>40110.078.000.5997.110.000000000000.17</v>
      </c>
      <c r="CC217" s="86" t="s">
        <v>3600</v>
      </c>
      <c r="CD217" s="87" t="str">
        <f>VLOOKUP(CC217,'[1]Sheet2 (2)'!$A$2:$C$2126,3,FALSE)</f>
        <v>20110.227.000.5997.110.000000000000.17</v>
      </c>
      <c r="DB217" s="86" t="s">
        <v>2819</v>
      </c>
      <c r="DC217" s="87" t="str">
        <f>VLOOKUP(DB217,'[1]Sheet2 (2)'!$A$2:$C$2126,3,FALSE)</f>
        <v>20110.613.000.5997.410.000000000000.17</v>
      </c>
      <c r="DD217" s="87" t="s">
        <v>4988</v>
      </c>
      <c r="DE217" s="87" t="s">
        <v>4989</v>
      </c>
      <c r="DF217" s="84" t="s">
        <v>3549</v>
      </c>
      <c r="DG217" t="str">
        <f t="shared" si="12"/>
        <v>5997</v>
      </c>
      <c r="DH217" t="s">
        <v>1778</v>
      </c>
      <c r="DI217" t="str">
        <f t="shared" si="13"/>
        <v>110.613</v>
      </c>
      <c r="DJ217" t="str">
        <f t="shared" si="14"/>
        <v/>
      </c>
      <c r="DK217" s="86" t="s">
        <v>2819</v>
      </c>
      <c r="DL217" t="s">
        <v>4988</v>
      </c>
      <c r="DM217" t="s">
        <v>4989</v>
      </c>
      <c r="DN217" t="str">
        <f t="shared" si="15"/>
        <v>.410.000000000000.</v>
      </c>
    </row>
    <row r="218" spans="43:118" x14ac:dyDescent="0.25">
      <c r="AQ218" t="s">
        <v>1190</v>
      </c>
      <c r="BO218" s="5" t="s">
        <v>715</v>
      </c>
      <c r="BS218" s="86" t="s">
        <v>3601</v>
      </c>
      <c r="BT218" s="87" t="str">
        <f>VLOOKUP(BS218,'[1]Sheet2 (2)'!$A$2:$C$2126,3,FALSE)</f>
        <v>40110.055.000.5997.110.000000000000.17</v>
      </c>
      <c r="CC218" s="86" t="s">
        <v>3602</v>
      </c>
      <c r="CD218" s="87" t="str">
        <f>VLOOKUP(CC218,'[1]Sheet2 (2)'!$A$2:$C$2126,3,FALSE)</f>
        <v>20110.218.000.5997.110.000000000000.17</v>
      </c>
      <c r="DB218" s="86" t="s">
        <v>2831</v>
      </c>
      <c r="DC218" s="87" t="str">
        <f>VLOOKUP(DB218,'[1]Sheet2 (2)'!$A$2:$C$2126,3,FALSE)</f>
        <v>20110.613.000.5997.410.000000000000.17</v>
      </c>
      <c r="DD218" s="87" t="s">
        <v>4988</v>
      </c>
      <c r="DE218" s="87" t="s">
        <v>4989</v>
      </c>
      <c r="DF218" s="84" t="s">
        <v>3549</v>
      </c>
      <c r="DG218" t="str">
        <f t="shared" si="12"/>
        <v>5997</v>
      </c>
      <c r="DH218" t="s">
        <v>1778</v>
      </c>
      <c r="DI218" t="str">
        <f t="shared" si="13"/>
        <v>110.613</v>
      </c>
      <c r="DJ218" t="str">
        <f t="shared" si="14"/>
        <v/>
      </c>
      <c r="DK218" s="86" t="s">
        <v>2831</v>
      </c>
      <c r="DL218" t="s">
        <v>4988</v>
      </c>
      <c r="DM218" t="s">
        <v>4989</v>
      </c>
      <c r="DN218" t="str">
        <f t="shared" si="15"/>
        <v>.410.000000000000.</v>
      </c>
    </row>
    <row r="219" spans="43:118" x14ac:dyDescent="0.25">
      <c r="AQ219" t="s">
        <v>1191</v>
      </c>
      <c r="BO219" s="5" t="s">
        <v>716</v>
      </c>
      <c r="BS219" s="86" t="s">
        <v>3603</v>
      </c>
      <c r="BT219" s="87" t="str">
        <f>VLOOKUP(BS219,'[1]Sheet2 (2)'!$A$2:$C$2126,3,FALSE)</f>
        <v>40110.055.000.5997.110.000000000000.17</v>
      </c>
      <c r="CC219" s="86" t="s">
        <v>3604</v>
      </c>
      <c r="CD219" s="87" t="str">
        <f>VLOOKUP(CC219,'[1]Sheet2 (2)'!$A$2:$C$2126,3,FALSE)</f>
        <v>20110.251.000.5997.110.000000000000.17</v>
      </c>
      <c r="DB219" s="86" t="s">
        <v>2843</v>
      </c>
      <c r="DC219" s="87" t="str">
        <f>VLOOKUP(DB219,'[1]Sheet2 (2)'!$A$2:$C$2126,3,FALSE)</f>
        <v>20110.613.000.5997.410.000000000000.17</v>
      </c>
      <c r="DD219" s="87" t="s">
        <v>4988</v>
      </c>
      <c r="DE219" s="87" t="s">
        <v>4989</v>
      </c>
      <c r="DF219" s="84" t="s">
        <v>3549</v>
      </c>
      <c r="DG219" t="str">
        <f t="shared" si="12"/>
        <v>5997</v>
      </c>
      <c r="DH219" t="s">
        <v>1778</v>
      </c>
      <c r="DI219" t="str">
        <f t="shared" si="13"/>
        <v>110.613</v>
      </c>
      <c r="DJ219" t="str">
        <f t="shared" si="14"/>
        <v/>
      </c>
      <c r="DK219" s="86" t="s">
        <v>2843</v>
      </c>
      <c r="DL219" t="s">
        <v>4988</v>
      </c>
      <c r="DM219" t="s">
        <v>4989</v>
      </c>
      <c r="DN219" t="str">
        <f t="shared" si="15"/>
        <v>.410.000000000000.</v>
      </c>
    </row>
    <row r="220" spans="43:118" x14ac:dyDescent="0.25">
      <c r="AQ220" t="s">
        <v>1192</v>
      </c>
      <c r="BO220" s="5" t="s">
        <v>717</v>
      </c>
      <c r="BS220" s="86" t="s">
        <v>3605</v>
      </c>
      <c r="BT220" s="87" t="str">
        <f>VLOOKUP(BS220,'[1]Sheet2 (2)'!$A$2:$C$2126,3,FALSE)</f>
        <v>40110.055.000.5997.110.000000000000.17</v>
      </c>
      <c r="CC220" s="86" t="s">
        <v>3606</v>
      </c>
      <c r="CD220" s="87" t="str">
        <f>VLOOKUP(CC220,'[1]Sheet2 (2)'!$A$2:$C$2126,3,FALSE)</f>
        <v>20110.248.000.5997.110.000000000000.17</v>
      </c>
      <c r="DB220" s="86" t="s">
        <v>2855</v>
      </c>
      <c r="DC220" s="87" t="str">
        <f>VLOOKUP(DB220,'[1]Sheet2 (2)'!$A$2:$C$2126,3,FALSE)</f>
        <v>20110.613.000.5997.410.000000000000.17</v>
      </c>
      <c r="DD220" s="87" t="s">
        <v>4988</v>
      </c>
      <c r="DE220" s="87" t="s">
        <v>4989</v>
      </c>
      <c r="DF220" s="84" t="s">
        <v>3549</v>
      </c>
      <c r="DG220" t="str">
        <f t="shared" si="12"/>
        <v>5997</v>
      </c>
      <c r="DH220" t="s">
        <v>1778</v>
      </c>
      <c r="DI220" t="str">
        <f t="shared" si="13"/>
        <v>110.613</v>
      </c>
      <c r="DJ220" t="str">
        <f t="shared" si="14"/>
        <v/>
      </c>
      <c r="DK220" s="86" t="s">
        <v>2855</v>
      </c>
      <c r="DL220" t="s">
        <v>4988</v>
      </c>
      <c r="DM220" t="s">
        <v>4989</v>
      </c>
      <c r="DN220" t="str">
        <f t="shared" si="15"/>
        <v>.410.000000000000.</v>
      </c>
    </row>
    <row r="221" spans="43:118" x14ac:dyDescent="0.25">
      <c r="AQ221" t="s">
        <v>1193</v>
      </c>
      <c r="BO221" s="5" t="s">
        <v>718</v>
      </c>
      <c r="BS221" s="86" t="s">
        <v>3607</v>
      </c>
      <c r="BT221" s="87" t="str">
        <f>VLOOKUP(BS221,'[1]Sheet2 (2)'!$A$2:$C$2126,3,FALSE)</f>
        <v>40110.055.000.5997.110.000000000000.17</v>
      </c>
      <c r="CC221" s="86" t="s">
        <v>3608</v>
      </c>
      <c r="CD221" s="87" t="str">
        <f>VLOOKUP(CC221,'[1]Sheet2 (2)'!$A$2:$C$2126,3,FALSE)</f>
        <v>20110.250.000.5997.110.000000000000.17</v>
      </c>
      <c r="DB221" s="86" t="s">
        <v>2867</v>
      </c>
      <c r="DC221" s="87" t="str">
        <f>VLOOKUP(DB221,'[1]Sheet2 (2)'!$A$2:$C$2126,3,FALSE)</f>
        <v>20110.613.000.5997.410.000000000000.17</v>
      </c>
      <c r="DD221" s="87" t="s">
        <v>4988</v>
      </c>
      <c r="DE221" s="87" t="s">
        <v>4989</v>
      </c>
      <c r="DF221" s="84" t="s">
        <v>3549</v>
      </c>
      <c r="DG221" t="str">
        <f t="shared" si="12"/>
        <v>5997</v>
      </c>
      <c r="DH221" t="s">
        <v>1778</v>
      </c>
      <c r="DI221" t="str">
        <f t="shared" si="13"/>
        <v>110.613</v>
      </c>
      <c r="DJ221" t="str">
        <f t="shared" si="14"/>
        <v/>
      </c>
      <c r="DK221" s="86" t="s">
        <v>2867</v>
      </c>
      <c r="DL221" t="s">
        <v>4988</v>
      </c>
      <c r="DM221" t="s">
        <v>4989</v>
      </c>
      <c r="DN221" t="str">
        <f t="shared" si="15"/>
        <v>.410.000000000000.</v>
      </c>
    </row>
    <row r="222" spans="43:118" x14ac:dyDescent="0.25">
      <c r="AQ222" t="s">
        <v>1194</v>
      </c>
      <c r="BO222" s="5" t="s">
        <v>719</v>
      </c>
      <c r="BS222" s="86" t="s">
        <v>3609</v>
      </c>
      <c r="BT222" s="87" t="str">
        <f>VLOOKUP(BS222,'[1]Sheet2 (2)'!$A$2:$C$2126,3,FALSE)</f>
        <v>40110.055.000.5997.110.000000000000.17</v>
      </c>
      <c r="CC222" s="86" t="s">
        <v>3610</v>
      </c>
      <c r="CD222" s="87" t="str">
        <f>VLOOKUP(CC222,'[1]Sheet2 (2)'!$A$2:$C$2126,3,FALSE)</f>
        <v>20110.219.000.5997.110.000000000000.17</v>
      </c>
      <c r="DB222" s="86" t="s">
        <v>2879</v>
      </c>
      <c r="DC222" s="87" t="str">
        <f>VLOOKUP(DB222,'[1]Sheet2 (2)'!$A$2:$C$2126,3,FALSE)</f>
        <v>20110.613.000.5997.410.000000000000.17</v>
      </c>
      <c r="DD222" s="87" t="s">
        <v>4988</v>
      </c>
      <c r="DE222" s="87" t="s">
        <v>4989</v>
      </c>
      <c r="DF222" s="84" t="s">
        <v>3549</v>
      </c>
      <c r="DG222" t="str">
        <f t="shared" si="12"/>
        <v>5997</v>
      </c>
      <c r="DH222" t="s">
        <v>1778</v>
      </c>
      <c r="DI222" t="str">
        <f t="shared" si="13"/>
        <v>110.613</v>
      </c>
      <c r="DJ222" t="str">
        <f t="shared" si="14"/>
        <v/>
      </c>
      <c r="DK222" s="86" t="s">
        <v>2879</v>
      </c>
      <c r="DL222" t="s">
        <v>4988</v>
      </c>
      <c r="DM222" t="s">
        <v>4989</v>
      </c>
      <c r="DN222" t="str">
        <f t="shared" si="15"/>
        <v>.410.000000000000.</v>
      </c>
    </row>
    <row r="223" spans="43:118" x14ac:dyDescent="0.25">
      <c r="AQ223" t="s">
        <v>1195</v>
      </c>
      <c r="BO223" s="5" t="s">
        <v>720</v>
      </c>
      <c r="BS223" s="86" t="s">
        <v>3611</v>
      </c>
      <c r="BT223" s="87" t="str">
        <f>VLOOKUP(BS223,'[1]Sheet2 (2)'!$A$2:$C$2126,3,FALSE)</f>
        <v>40110.055.000.5997.110.000000000000.17</v>
      </c>
      <c r="CC223" s="86" t="s">
        <v>3612</v>
      </c>
      <c r="CD223" s="87" t="str">
        <f>VLOOKUP(CC223,'[1]Sheet2 (2)'!$A$2:$C$2126,3,FALSE)</f>
        <v>20110.220.000.5997.110.000000000000.17</v>
      </c>
      <c r="DB223" s="86" t="s">
        <v>2891</v>
      </c>
      <c r="DC223" s="87" t="str">
        <f>VLOOKUP(DB223,'[1]Sheet2 (2)'!$A$2:$C$2126,3,FALSE)</f>
        <v>20110.613.000.5997.410.000000000000.17</v>
      </c>
      <c r="DD223" s="87" t="s">
        <v>4988</v>
      </c>
      <c r="DE223" s="87" t="s">
        <v>4989</v>
      </c>
      <c r="DF223" s="84" t="s">
        <v>3549</v>
      </c>
      <c r="DG223" t="str">
        <f t="shared" si="12"/>
        <v>5997</v>
      </c>
      <c r="DH223" t="s">
        <v>1778</v>
      </c>
      <c r="DI223" t="str">
        <f t="shared" si="13"/>
        <v>110.613</v>
      </c>
      <c r="DJ223" t="str">
        <f t="shared" si="14"/>
        <v/>
      </c>
      <c r="DK223" s="86" t="s">
        <v>2891</v>
      </c>
      <c r="DL223" t="s">
        <v>4988</v>
      </c>
      <c r="DM223" t="s">
        <v>4989</v>
      </c>
      <c r="DN223" t="str">
        <f t="shared" si="15"/>
        <v>.410.000000000000.</v>
      </c>
    </row>
    <row r="224" spans="43:118" x14ac:dyDescent="0.25">
      <c r="AQ224" t="s">
        <v>1196</v>
      </c>
      <c r="BO224" s="5" t="s">
        <v>721</v>
      </c>
      <c r="BS224" s="86" t="s">
        <v>3613</v>
      </c>
      <c r="BT224" s="87" t="str">
        <f>VLOOKUP(BS224,'[1]Sheet2 (2)'!$A$2:$C$2126,3,FALSE)</f>
        <v>40110.055.000.5997.110.000000000000.17</v>
      </c>
      <c r="CC224" s="86" t="s">
        <v>3614</v>
      </c>
      <c r="CD224" s="87" t="str">
        <f>VLOOKUP(CC224,'[1]Sheet2 (2)'!$A$2:$C$2126,3,FALSE)</f>
        <v>20110.226.000.5997.110.000000000000.17</v>
      </c>
      <c r="DB224" s="86" t="s">
        <v>2904</v>
      </c>
      <c r="DC224" s="87" t="str">
        <f>VLOOKUP(DB224,'[1]Sheet2 (2)'!$A$2:$C$2126,3,FALSE)</f>
        <v>20110.613.000.5997.410.000000000000.17</v>
      </c>
      <c r="DD224" s="87" t="s">
        <v>4988</v>
      </c>
      <c r="DE224" s="87" t="s">
        <v>4989</v>
      </c>
      <c r="DF224" s="84" t="s">
        <v>3549</v>
      </c>
      <c r="DG224" t="str">
        <f t="shared" si="12"/>
        <v>5997</v>
      </c>
      <c r="DH224" t="s">
        <v>1778</v>
      </c>
      <c r="DI224" t="str">
        <f t="shared" si="13"/>
        <v>110.613</v>
      </c>
      <c r="DJ224" t="str">
        <f t="shared" si="14"/>
        <v/>
      </c>
      <c r="DK224" s="86" t="s">
        <v>2904</v>
      </c>
      <c r="DL224" t="s">
        <v>4988</v>
      </c>
      <c r="DM224" t="s">
        <v>4989</v>
      </c>
      <c r="DN224" t="str">
        <f t="shared" si="15"/>
        <v>.410.000000000000.</v>
      </c>
    </row>
    <row r="225" spans="43:118" x14ac:dyDescent="0.25">
      <c r="AQ225" t="s">
        <v>1197</v>
      </c>
      <c r="BO225" s="5" t="s">
        <v>722</v>
      </c>
      <c r="BS225" s="86" t="s">
        <v>3615</v>
      </c>
      <c r="BT225" s="87" t="str">
        <f>VLOOKUP(BS225,'[1]Sheet2 (2)'!$A$2:$C$2126,3,FALSE)</f>
        <v>40110.055.000.5997.110.000000000000.17</v>
      </c>
      <c r="CC225" s="86" t="s">
        <v>3616</v>
      </c>
      <c r="CD225" s="87" t="str">
        <f>VLOOKUP(CC225,'[1]Sheet2 (2)'!$A$2:$C$2126,3,FALSE)</f>
        <v>20110.228.000.5997.110.000000000000.17</v>
      </c>
      <c r="DB225" s="86" t="s">
        <v>2917</v>
      </c>
      <c r="DC225" s="87" t="str">
        <f>VLOOKUP(DB225,'[1]Sheet2 (2)'!$A$2:$C$2126,3,FALSE)</f>
        <v>20110.613.000.5997.410.000000000000.17</v>
      </c>
      <c r="DD225" s="87" t="s">
        <v>4988</v>
      </c>
      <c r="DE225" s="87" t="s">
        <v>4989</v>
      </c>
      <c r="DF225" s="84" t="s">
        <v>3549</v>
      </c>
      <c r="DG225" t="str">
        <f t="shared" si="12"/>
        <v>5997</v>
      </c>
      <c r="DH225" t="s">
        <v>1778</v>
      </c>
      <c r="DI225" t="str">
        <f t="shared" si="13"/>
        <v>110.613</v>
      </c>
      <c r="DJ225" t="str">
        <f t="shared" si="14"/>
        <v/>
      </c>
      <c r="DK225" s="86" t="s">
        <v>2917</v>
      </c>
      <c r="DL225" t="s">
        <v>4988</v>
      </c>
      <c r="DM225" t="s">
        <v>4989</v>
      </c>
      <c r="DN225" t="str">
        <f t="shared" si="15"/>
        <v>.410.000000000000.</v>
      </c>
    </row>
    <row r="226" spans="43:118" x14ac:dyDescent="0.25">
      <c r="AQ226" t="s">
        <v>1198</v>
      </c>
      <c r="BO226" s="5" t="s">
        <v>723</v>
      </c>
      <c r="BS226" s="86" t="s">
        <v>3617</v>
      </c>
      <c r="BT226" s="87" t="str">
        <f>VLOOKUP(BS226,'[1]Sheet2 (2)'!$A$2:$C$2126,3,FALSE)</f>
        <v>40110.055.000.5997.110.000000000000.17</v>
      </c>
      <c r="CC226" s="86" t="s">
        <v>3618</v>
      </c>
      <c r="CD226" s="87" t="str">
        <f>VLOOKUP(CC226,'[1]Sheet2 (2)'!$A$2:$C$2126,3,FALSE)</f>
        <v>20110.225.000.5997.110.000000000000.17</v>
      </c>
      <c r="DB226" s="86" t="s">
        <v>2929</v>
      </c>
      <c r="DC226" s="87" t="str">
        <f>VLOOKUP(DB226,'[1]Sheet2 (2)'!$A$2:$C$2126,3,FALSE)</f>
        <v>20110.613.000.5997.410.000000000000.17</v>
      </c>
      <c r="DD226" s="87" t="s">
        <v>4988</v>
      </c>
      <c r="DE226" s="87" t="s">
        <v>4989</v>
      </c>
      <c r="DF226" s="84" t="s">
        <v>3549</v>
      </c>
      <c r="DG226" t="str">
        <f t="shared" si="12"/>
        <v>5997</v>
      </c>
      <c r="DH226" t="s">
        <v>1778</v>
      </c>
      <c r="DI226" t="str">
        <f t="shared" si="13"/>
        <v>110.613</v>
      </c>
      <c r="DJ226" t="str">
        <f t="shared" si="14"/>
        <v/>
      </c>
      <c r="DK226" s="86" t="s">
        <v>2929</v>
      </c>
      <c r="DL226" t="s">
        <v>4988</v>
      </c>
      <c r="DM226" t="s">
        <v>4989</v>
      </c>
      <c r="DN226" t="str">
        <f t="shared" si="15"/>
        <v>.410.000000000000.</v>
      </c>
    </row>
    <row r="227" spans="43:118" x14ac:dyDescent="0.25">
      <c r="AQ227" t="s">
        <v>1199</v>
      </c>
      <c r="BO227" s="5" t="s">
        <v>724</v>
      </c>
      <c r="BS227" s="86" t="s">
        <v>3619</v>
      </c>
      <c r="BT227" s="87" t="str">
        <f>VLOOKUP(BS227,'[1]Sheet2 (2)'!$A$2:$C$2126,3,FALSE)</f>
        <v>40110.055.000.5997.110.000000000000.17</v>
      </c>
      <c r="CC227" s="86" t="s">
        <v>3620</v>
      </c>
      <c r="CD227" s="87" t="str">
        <f>VLOOKUP(CC227,'[1]Sheet2 (2)'!$A$2:$C$2126,3,FALSE)</f>
        <v>20110.221.000.5997.110.000000000000.17</v>
      </c>
      <c r="DB227" s="86" t="s">
        <v>2941</v>
      </c>
      <c r="DC227" s="87" t="str">
        <f>VLOOKUP(DB227,'[1]Sheet2 (2)'!$A$2:$C$2126,3,FALSE)</f>
        <v>20110.613.000.5997.410.000000000000.17</v>
      </c>
      <c r="DD227" s="87" t="s">
        <v>4988</v>
      </c>
      <c r="DE227" s="87" t="s">
        <v>4989</v>
      </c>
      <c r="DF227" s="84" t="s">
        <v>3549</v>
      </c>
      <c r="DG227" t="str">
        <f t="shared" si="12"/>
        <v>5997</v>
      </c>
      <c r="DH227" t="s">
        <v>1778</v>
      </c>
      <c r="DI227" t="str">
        <f t="shared" si="13"/>
        <v>110.613</v>
      </c>
      <c r="DJ227" t="str">
        <f t="shared" si="14"/>
        <v/>
      </c>
      <c r="DK227" s="86" t="s">
        <v>2941</v>
      </c>
      <c r="DL227" t="s">
        <v>4988</v>
      </c>
      <c r="DM227" t="s">
        <v>4989</v>
      </c>
      <c r="DN227" t="str">
        <f t="shared" si="15"/>
        <v>.410.000000000000.</v>
      </c>
    </row>
    <row r="228" spans="43:118" x14ac:dyDescent="0.25">
      <c r="AQ228" t="s">
        <v>1200</v>
      </c>
      <c r="BO228" s="5" t="s">
        <v>725</v>
      </c>
      <c r="BS228" s="86" t="s">
        <v>3621</v>
      </c>
      <c r="BT228" s="87" t="str">
        <f>VLOOKUP(BS228,'[1]Sheet2 (2)'!$A$2:$C$2126,3,FALSE)</f>
        <v>40110.055.000.5997.110.000000000000.17</v>
      </c>
      <c r="CC228" s="86" t="s">
        <v>3622</v>
      </c>
      <c r="CD228" s="87" t="str">
        <f>VLOOKUP(CC228,'[1]Sheet2 (2)'!$A$2:$C$2126,3,FALSE)</f>
        <v>20110.222.000.5997.110.000000000000.17</v>
      </c>
      <c r="DB228" s="86" t="s">
        <v>2953</v>
      </c>
      <c r="DC228" s="87" t="str">
        <f>VLOOKUP(DB228,'[1]Sheet2 (2)'!$A$2:$C$2126,3,FALSE)</f>
        <v>20110.613.000.5997.410.000000000000.17</v>
      </c>
      <c r="DD228" s="87" t="s">
        <v>4988</v>
      </c>
      <c r="DE228" s="87" t="s">
        <v>4989</v>
      </c>
      <c r="DF228" s="84" t="s">
        <v>3549</v>
      </c>
      <c r="DG228" t="str">
        <f t="shared" si="12"/>
        <v>5997</v>
      </c>
      <c r="DH228" t="s">
        <v>1778</v>
      </c>
      <c r="DI228" t="str">
        <f t="shared" si="13"/>
        <v>110.613</v>
      </c>
      <c r="DJ228" t="str">
        <f t="shared" si="14"/>
        <v/>
      </c>
      <c r="DK228" s="86" t="s">
        <v>2953</v>
      </c>
      <c r="DL228" t="s">
        <v>4988</v>
      </c>
      <c r="DM228" t="s">
        <v>4989</v>
      </c>
      <c r="DN228" t="str">
        <f t="shared" si="15"/>
        <v>.410.000000000000.</v>
      </c>
    </row>
    <row r="229" spans="43:118" x14ac:dyDescent="0.25">
      <c r="AQ229" t="s">
        <v>1201</v>
      </c>
      <c r="BO229" s="5" t="s">
        <v>726</v>
      </c>
      <c r="BS229" s="86" t="s">
        <v>3623</v>
      </c>
      <c r="BT229" s="87" t="str">
        <f>VLOOKUP(BS229,'[1]Sheet2 (2)'!$A$2:$C$2126,3,FALSE)</f>
        <v>40110.055.000.5997.110.000000000000.17</v>
      </c>
      <c r="CC229" s="86" t="s">
        <v>3624</v>
      </c>
      <c r="CD229" s="87" t="str">
        <f>VLOOKUP(CC229,'[1]Sheet2 (2)'!$A$2:$C$2126,3,FALSE)</f>
        <v>20110.221.125.5997.220.000000000000.17</v>
      </c>
      <c r="DB229" s="86" t="s">
        <v>2965</v>
      </c>
      <c r="DC229" s="87" t="str">
        <f>VLOOKUP(DB229,'[1]Sheet2 (2)'!$A$2:$C$2126,3,FALSE)</f>
        <v>20110.613.000.5997.410.000000000000.17</v>
      </c>
      <c r="DD229" s="87" t="s">
        <v>4988</v>
      </c>
      <c r="DE229" s="87" t="s">
        <v>4989</v>
      </c>
      <c r="DF229" s="84" t="s">
        <v>3549</v>
      </c>
      <c r="DG229" t="str">
        <f t="shared" si="12"/>
        <v>5997</v>
      </c>
      <c r="DH229" t="s">
        <v>1778</v>
      </c>
      <c r="DI229" t="str">
        <f t="shared" si="13"/>
        <v>110.613</v>
      </c>
      <c r="DJ229" t="str">
        <f t="shared" si="14"/>
        <v/>
      </c>
      <c r="DK229" s="86" t="s">
        <v>2965</v>
      </c>
      <c r="DL229" t="s">
        <v>4988</v>
      </c>
      <c r="DM229" t="s">
        <v>4989</v>
      </c>
      <c r="DN229" t="str">
        <f t="shared" si="15"/>
        <v>.410.000000000000.</v>
      </c>
    </row>
    <row r="230" spans="43:118" x14ac:dyDescent="0.25">
      <c r="AQ230" t="s">
        <v>1202</v>
      </c>
      <c r="BO230" s="5" t="s">
        <v>727</v>
      </c>
      <c r="BS230" s="86" t="s">
        <v>3625</v>
      </c>
      <c r="BT230" s="87" t="str">
        <f>VLOOKUP(BS230,'[1]Sheet2 (2)'!$A$2:$C$2126,3,FALSE)</f>
        <v>40110.055.000.5997.110.000000000000.17</v>
      </c>
      <c r="CC230" s="86" t="s">
        <v>3626</v>
      </c>
      <c r="CD230" s="87" t="str">
        <f>VLOOKUP(CC230,'[1]Sheet2 (2)'!$A$2:$C$2126,3,FALSE)</f>
        <v>20110.999.000.5996.000.000000000000.17</v>
      </c>
      <c r="DB230" s="86" t="s">
        <v>2977</v>
      </c>
      <c r="DC230" s="87" t="str">
        <f>VLOOKUP(DB230,'[1]Sheet2 (2)'!$A$2:$C$2126,3,FALSE)</f>
        <v>20110.613.000.5997.410.000000000000.17</v>
      </c>
      <c r="DD230" s="87" t="s">
        <v>4988</v>
      </c>
      <c r="DE230" s="87" t="s">
        <v>4989</v>
      </c>
      <c r="DF230" s="84" t="s">
        <v>3549</v>
      </c>
      <c r="DG230" t="str">
        <f t="shared" si="12"/>
        <v>5997</v>
      </c>
      <c r="DH230" t="s">
        <v>1778</v>
      </c>
      <c r="DI230" t="str">
        <f t="shared" si="13"/>
        <v>110.613</v>
      </c>
      <c r="DJ230" t="str">
        <f t="shared" si="14"/>
        <v/>
      </c>
      <c r="DK230" s="86" t="s">
        <v>2977</v>
      </c>
      <c r="DL230" t="s">
        <v>4988</v>
      </c>
      <c r="DM230" t="s">
        <v>4989</v>
      </c>
      <c r="DN230" t="str">
        <f t="shared" si="15"/>
        <v>.410.000000000000.</v>
      </c>
    </row>
    <row r="231" spans="43:118" x14ac:dyDescent="0.25">
      <c r="AQ231" t="s">
        <v>1203</v>
      </c>
      <c r="BO231" s="5" t="s">
        <v>728</v>
      </c>
      <c r="BS231" s="86" t="s">
        <v>3627</v>
      </c>
      <c r="BT231" s="87" t="str">
        <f>VLOOKUP(BS231,'[1]Sheet2 (2)'!$A$2:$C$2126,3,FALSE)</f>
        <v>40110.055.000.5997.110.000000000000.17</v>
      </c>
      <c r="CC231" s="86" t="s">
        <v>3628</v>
      </c>
      <c r="CD231" s="87" t="str">
        <f>VLOOKUP(CC231,'[1]Sheet2 (2)'!$A$2:$C$2126,3,FALSE)</f>
        <v>20110.389.000.5997.470.000000000000.17</v>
      </c>
      <c r="DB231" s="86" t="s">
        <v>2989</v>
      </c>
      <c r="DC231" s="87" t="str">
        <f>VLOOKUP(DB231,'[1]Sheet2 (2)'!$A$2:$C$2126,3,FALSE)</f>
        <v>20110.613.000.5997.410.000000000000.17</v>
      </c>
      <c r="DD231" s="87" t="s">
        <v>4988</v>
      </c>
      <c r="DE231" s="87" t="s">
        <v>4989</v>
      </c>
      <c r="DF231" s="84" t="s">
        <v>3549</v>
      </c>
      <c r="DG231" t="str">
        <f t="shared" si="12"/>
        <v>5997</v>
      </c>
      <c r="DH231" t="s">
        <v>1778</v>
      </c>
      <c r="DI231" t="str">
        <f t="shared" si="13"/>
        <v>110.613</v>
      </c>
      <c r="DJ231" t="str">
        <f t="shared" si="14"/>
        <v/>
      </c>
      <c r="DK231" s="86" t="s">
        <v>2989</v>
      </c>
      <c r="DL231" t="s">
        <v>4988</v>
      </c>
      <c r="DM231" t="s">
        <v>4989</v>
      </c>
      <c r="DN231" t="str">
        <f t="shared" si="15"/>
        <v>.410.000000000000.</v>
      </c>
    </row>
    <row r="232" spans="43:118" x14ac:dyDescent="0.25">
      <c r="AQ232" t="s">
        <v>1204</v>
      </c>
      <c r="BO232" s="5" t="s">
        <v>729</v>
      </c>
      <c r="BS232" s="86" t="s">
        <v>3629</v>
      </c>
      <c r="BT232" s="87" t="str">
        <f>VLOOKUP(BS232,'[1]Sheet2 (2)'!$A$2:$C$2126,3,FALSE)</f>
        <v>40110.055.000.5997.110.000000000000.17</v>
      </c>
      <c r="CC232" s="86" t="s">
        <v>3630</v>
      </c>
      <c r="CD232" s="87" t="str">
        <f>VLOOKUP(CC232,'[1]Sheet2 (2)'!$A$2:$C$2126,3,FALSE)</f>
        <v>20110.389.000.5997.470.000000000000.17</v>
      </c>
      <c r="DB232" s="86" t="s">
        <v>3002</v>
      </c>
      <c r="DC232" s="87" t="str">
        <f>VLOOKUP(DB232,'[1]Sheet2 (2)'!$A$2:$C$2126,3,FALSE)</f>
        <v>20110.351.000.5997.110.000000000000.17</v>
      </c>
      <c r="DD232" s="87" t="s">
        <v>4991</v>
      </c>
      <c r="DE232" s="87" t="s">
        <v>4949</v>
      </c>
      <c r="DF232" s="84" t="s">
        <v>3631</v>
      </c>
      <c r="DG232" t="str">
        <f t="shared" si="12"/>
        <v>5997</v>
      </c>
      <c r="DH232" t="s">
        <v>1778</v>
      </c>
      <c r="DI232" t="str">
        <f t="shared" si="13"/>
        <v>110.351</v>
      </c>
      <c r="DJ232" t="str">
        <f t="shared" si="14"/>
        <v/>
      </c>
      <c r="DK232" s="86" t="s">
        <v>3002</v>
      </c>
      <c r="DL232" t="s">
        <v>4991</v>
      </c>
      <c r="DM232" t="s">
        <v>4949</v>
      </c>
      <c r="DN232" t="str">
        <f t="shared" si="15"/>
        <v>.110.000000000000.</v>
      </c>
    </row>
    <row r="233" spans="43:118" x14ac:dyDescent="0.25">
      <c r="AQ233" t="s">
        <v>1205</v>
      </c>
      <c r="BO233" s="5" t="s">
        <v>730</v>
      </c>
      <c r="BS233" s="86" t="s">
        <v>3632</v>
      </c>
      <c r="BT233" s="87" t="str">
        <f>VLOOKUP(BS233,'[1]Sheet2 (2)'!$A$2:$C$2126,3,FALSE)</f>
        <v>40110.055.000.5997.110.000000000000.17</v>
      </c>
      <c r="CC233" s="86" t="s">
        <v>3633</v>
      </c>
      <c r="CD233" s="87" t="str">
        <f>VLOOKUP(CC233,'[1]Sheet2 (2)'!$A$2:$C$2126,3,FALSE)</f>
        <v>20110.389.000.5997.470.000000000000.17</v>
      </c>
      <c r="DB233" s="86" t="s">
        <v>3015</v>
      </c>
      <c r="DC233" s="87" t="str">
        <f>VLOOKUP(DB233,'[1]Sheet2 (2)'!$A$2:$C$2126,3,FALSE)</f>
        <v>20110.352.000.5997.110.000000000000.17</v>
      </c>
      <c r="DD233" s="87" t="s">
        <v>4992</v>
      </c>
      <c r="DE233" s="87" t="s">
        <v>4949</v>
      </c>
      <c r="DF233" s="84" t="s">
        <v>3634</v>
      </c>
      <c r="DG233" t="str">
        <f t="shared" si="12"/>
        <v>5997</v>
      </c>
      <c r="DH233" t="s">
        <v>1778</v>
      </c>
      <c r="DI233" t="str">
        <f t="shared" si="13"/>
        <v>110.352</v>
      </c>
      <c r="DJ233" t="str">
        <f t="shared" si="14"/>
        <v/>
      </c>
      <c r="DK233" s="86" t="s">
        <v>3015</v>
      </c>
      <c r="DL233" t="s">
        <v>4992</v>
      </c>
      <c r="DM233" t="s">
        <v>4949</v>
      </c>
      <c r="DN233" t="str">
        <f t="shared" si="15"/>
        <v>.110.000000000000.</v>
      </c>
    </row>
    <row r="234" spans="43:118" x14ac:dyDescent="0.25">
      <c r="AQ234" t="s">
        <v>1206</v>
      </c>
      <c r="BO234" s="5" t="s">
        <v>731</v>
      </c>
      <c r="BS234" s="86" t="s">
        <v>3635</v>
      </c>
      <c r="BT234" s="87" t="str">
        <f>VLOOKUP(BS234,'[1]Sheet2 (2)'!$A$2:$C$2126,3,FALSE)</f>
        <v>40110.055.128.5997.110.000000000000.17</v>
      </c>
      <c r="CC234" s="86" t="s">
        <v>3636</v>
      </c>
      <c r="CD234" s="87" t="str">
        <f>VLOOKUP(CC234,'[1]Sheet2 (2)'!$A$2:$C$2126,3,FALSE)</f>
        <v>20110.389.000.5997.470.000000000000.17</v>
      </c>
      <c r="DB234" s="86" t="s">
        <v>3027</v>
      </c>
      <c r="DC234" s="87" t="str">
        <f>VLOOKUP(DB234,'[1]Sheet2 (2)'!$A$2:$C$2126,3,FALSE)</f>
        <v>20110.292.000.5997.110.000000000000.17</v>
      </c>
      <c r="DD234" s="87" t="s">
        <v>4993</v>
      </c>
      <c r="DE234" s="87" t="s">
        <v>4949</v>
      </c>
      <c r="DF234" s="84" t="s">
        <v>3637</v>
      </c>
      <c r="DG234" t="str">
        <f t="shared" si="12"/>
        <v>5997</v>
      </c>
      <c r="DH234" t="s">
        <v>1778</v>
      </c>
      <c r="DI234" t="str">
        <f t="shared" si="13"/>
        <v>110.292</v>
      </c>
      <c r="DJ234" t="str">
        <f t="shared" si="14"/>
        <v/>
      </c>
      <c r="DK234" s="86" t="s">
        <v>3027</v>
      </c>
      <c r="DL234" t="s">
        <v>4993</v>
      </c>
      <c r="DM234" t="s">
        <v>4949</v>
      </c>
      <c r="DN234" t="str">
        <f t="shared" si="15"/>
        <v>.110.000000000000.</v>
      </c>
    </row>
    <row r="235" spans="43:118" x14ac:dyDescent="0.25">
      <c r="AQ235" t="s">
        <v>1207</v>
      </c>
      <c r="BO235" s="5" t="s">
        <v>732</v>
      </c>
      <c r="BS235" s="86" t="s">
        <v>3638</v>
      </c>
      <c r="BT235" s="87" t="str">
        <f>VLOOKUP(BS235,'[1]Sheet2 (2)'!$A$2:$C$2126,3,FALSE)</f>
        <v>40110.055.000.5997.110.000000000000.17</v>
      </c>
      <c r="CC235" s="86" t="s">
        <v>3639</v>
      </c>
      <c r="CD235" s="87" t="str">
        <f>VLOOKUP(CC235,'[1]Sheet2 (2)'!$A$2:$C$2126,3,FALSE)</f>
        <v>20110.389.000.5997.470.000000000000.17</v>
      </c>
      <c r="DB235" s="86" t="s">
        <v>3039</v>
      </c>
      <c r="DC235" s="87" t="str">
        <f>VLOOKUP(DB235,'[1]Sheet2 (2)'!$A$2:$C$2126,3,FALSE)</f>
        <v>20110.292.000.5997.110.000000000000.17</v>
      </c>
      <c r="DD235" s="87" t="s">
        <v>4993</v>
      </c>
      <c r="DE235" s="87" t="s">
        <v>4949</v>
      </c>
      <c r="DF235" s="84" t="s">
        <v>3637</v>
      </c>
      <c r="DG235" t="str">
        <f t="shared" si="12"/>
        <v>5997</v>
      </c>
      <c r="DH235" t="s">
        <v>1778</v>
      </c>
      <c r="DI235" t="str">
        <f t="shared" si="13"/>
        <v>110.292</v>
      </c>
      <c r="DJ235" t="str">
        <f t="shared" si="14"/>
        <v/>
      </c>
      <c r="DK235" s="86" t="s">
        <v>3039</v>
      </c>
      <c r="DL235" t="s">
        <v>4993</v>
      </c>
      <c r="DM235" t="s">
        <v>4949</v>
      </c>
      <c r="DN235" t="str">
        <f t="shared" si="15"/>
        <v>.110.000000000000.</v>
      </c>
    </row>
    <row r="236" spans="43:118" x14ac:dyDescent="0.25">
      <c r="AQ236" t="s">
        <v>1208</v>
      </c>
      <c r="BO236" s="5" t="s">
        <v>733</v>
      </c>
      <c r="BS236" s="86" t="s">
        <v>3640</v>
      </c>
      <c r="BT236" s="87" t="str">
        <f>VLOOKUP(BS236,'[1]Sheet2 (2)'!$A$2:$C$2126,3,FALSE)</f>
        <v>40110.055.000.5997.110.000000000000.17</v>
      </c>
      <c r="CC236" s="86" t="s">
        <v>3641</v>
      </c>
      <c r="CD236" s="87" t="str">
        <f>VLOOKUP(CC236,'[1]Sheet2 (2)'!$A$2:$C$2126,3,FALSE)</f>
        <v>20110.389.000.5997.470.000000000000.17</v>
      </c>
      <c r="DB236" s="86" t="s">
        <v>3051</v>
      </c>
      <c r="DC236" s="87" t="str">
        <f>VLOOKUP(DB236,'[1]Sheet2 (2)'!$A$2:$C$2126,3,FALSE)</f>
        <v>20110.292.000.5997.110.000000000000.17</v>
      </c>
      <c r="DD236" s="87" t="s">
        <v>4993</v>
      </c>
      <c r="DE236" s="87" t="s">
        <v>4949</v>
      </c>
      <c r="DF236" s="84" t="s">
        <v>3637</v>
      </c>
      <c r="DG236" t="str">
        <f t="shared" si="12"/>
        <v>5997</v>
      </c>
      <c r="DH236" t="s">
        <v>1778</v>
      </c>
      <c r="DI236" t="str">
        <f t="shared" si="13"/>
        <v>110.292</v>
      </c>
      <c r="DJ236" t="str">
        <f t="shared" si="14"/>
        <v/>
      </c>
      <c r="DK236" s="86" t="s">
        <v>3051</v>
      </c>
      <c r="DL236" t="s">
        <v>4993</v>
      </c>
      <c r="DM236" t="s">
        <v>4949</v>
      </c>
      <c r="DN236" t="str">
        <f t="shared" si="15"/>
        <v>.110.000000000000.</v>
      </c>
    </row>
    <row r="237" spans="43:118" x14ac:dyDescent="0.25">
      <c r="AQ237" t="s">
        <v>1209</v>
      </c>
      <c r="BO237" s="5" t="s">
        <v>734</v>
      </c>
      <c r="BS237" s="86" t="s">
        <v>3642</v>
      </c>
      <c r="BT237" s="87" t="str">
        <f>VLOOKUP(BS237,'[1]Sheet2 (2)'!$A$2:$C$2126,3,FALSE)</f>
        <v>40110.055.000.5997.110.000000000000.17</v>
      </c>
      <c r="CC237" s="86" t="s">
        <v>3643</v>
      </c>
      <c r="CD237" s="87" t="str">
        <f>VLOOKUP(CC237,'[1]Sheet2 (2)'!$A$2:$C$2126,3,FALSE)</f>
        <v>20110.389.000.5997.470.000000000000.17</v>
      </c>
      <c r="DB237" s="86" t="s">
        <v>3063</v>
      </c>
      <c r="DC237" s="87" t="str">
        <f>VLOOKUP(DB237,'[1]Sheet2 (2)'!$A$2:$C$2126,3,FALSE)</f>
        <v>20110.292.000.5997.110.000000000000.17</v>
      </c>
      <c r="DD237" s="87" t="s">
        <v>4993</v>
      </c>
      <c r="DE237" s="87" t="s">
        <v>4949</v>
      </c>
      <c r="DF237" s="84" t="s">
        <v>3637</v>
      </c>
      <c r="DG237" t="str">
        <f t="shared" si="12"/>
        <v>5997</v>
      </c>
      <c r="DH237" t="s">
        <v>1778</v>
      </c>
      <c r="DI237" t="str">
        <f t="shared" si="13"/>
        <v>110.292</v>
      </c>
      <c r="DJ237" t="str">
        <f t="shared" si="14"/>
        <v/>
      </c>
      <c r="DK237" s="86" t="s">
        <v>3063</v>
      </c>
      <c r="DL237" t="s">
        <v>4993</v>
      </c>
      <c r="DM237" t="s">
        <v>4949</v>
      </c>
      <c r="DN237" t="str">
        <f t="shared" si="15"/>
        <v>.110.000000000000.</v>
      </c>
    </row>
    <row r="238" spans="43:118" x14ac:dyDescent="0.25">
      <c r="AQ238" t="s">
        <v>1210</v>
      </c>
      <c r="BO238" s="5" t="s">
        <v>735</v>
      </c>
      <c r="BS238" s="86" t="s">
        <v>3644</v>
      </c>
      <c r="BT238" s="87" t="str">
        <f>VLOOKUP(BS238,'[1]Sheet2 (2)'!$A$2:$C$2126,3,FALSE)</f>
        <v>40110.055.000.5997.110.000000000000.17</v>
      </c>
      <c r="CC238" s="86" t="s">
        <v>3645</v>
      </c>
      <c r="CD238" s="87" t="str">
        <f>VLOOKUP(CC238,'[1]Sheet2 (2)'!$A$2:$C$2126,3,FALSE)</f>
        <v>20110.389.000.5997.470.000000000000.17</v>
      </c>
      <c r="DB238" s="86" t="s">
        <v>3075</v>
      </c>
      <c r="DC238" s="87" t="str">
        <f>VLOOKUP(DB238,'[1]Sheet2 (2)'!$A$2:$C$2126,3,FALSE)</f>
        <v>20110.292.000.5997.110.000000000000.17</v>
      </c>
      <c r="DD238" s="87" t="s">
        <v>4993</v>
      </c>
      <c r="DE238" s="87" t="s">
        <v>4949</v>
      </c>
      <c r="DF238" s="84" t="s">
        <v>3637</v>
      </c>
      <c r="DG238" t="str">
        <f t="shared" si="12"/>
        <v>5997</v>
      </c>
      <c r="DH238" t="s">
        <v>1778</v>
      </c>
      <c r="DI238" t="str">
        <f t="shared" si="13"/>
        <v>110.292</v>
      </c>
      <c r="DJ238" t="str">
        <f t="shared" si="14"/>
        <v/>
      </c>
      <c r="DK238" s="86" t="s">
        <v>3075</v>
      </c>
      <c r="DL238" t="s">
        <v>4993</v>
      </c>
      <c r="DM238" t="s">
        <v>4949</v>
      </c>
      <c r="DN238" t="str">
        <f t="shared" si="15"/>
        <v>.110.000000000000.</v>
      </c>
    </row>
    <row r="239" spans="43:118" x14ac:dyDescent="0.25">
      <c r="AQ239" t="s">
        <v>1211</v>
      </c>
      <c r="BO239" s="5" t="s">
        <v>736</v>
      </c>
      <c r="BS239" s="86" t="s">
        <v>3646</v>
      </c>
      <c r="BT239" s="87" t="str">
        <f>VLOOKUP(BS239,'[1]Sheet2 (2)'!$A$2:$C$2126,3,FALSE)</f>
        <v>40110.055.000.5997.110.000000000000.17</v>
      </c>
      <c r="CC239" s="86" t="s">
        <v>3647</v>
      </c>
      <c r="CD239" s="87" t="str">
        <f>VLOOKUP(CC239,'[1]Sheet2 (2)'!$A$2:$C$2126,3,FALSE)</f>
        <v>20110.389.000.5997.470.000000000000.17</v>
      </c>
      <c r="DB239" s="86" t="s">
        <v>3088</v>
      </c>
      <c r="DC239" s="87" t="str">
        <f>VLOOKUP(DB239,'[1]Sheet2 (2)'!$A$2:$C$2126,3,FALSE)</f>
        <v>20110.611.000.5997.410.000000000000.17</v>
      </c>
      <c r="DD239" s="87" t="s">
        <v>4994</v>
      </c>
      <c r="DE239" s="87" t="s">
        <v>4989</v>
      </c>
      <c r="DF239" s="84" t="s">
        <v>3648</v>
      </c>
      <c r="DG239" t="str">
        <f t="shared" si="12"/>
        <v>5997</v>
      </c>
      <c r="DH239" t="s">
        <v>1778</v>
      </c>
      <c r="DI239" t="str">
        <f t="shared" si="13"/>
        <v>110.611</v>
      </c>
      <c r="DJ239" t="str">
        <f t="shared" si="14"/>
        <v/>
      </c>
      <c r="DK239" s="86" t="s">
        <v>3088</v>
      </c>
      <c r="DL239" t="s">
        <v>4994</v>
      </c>
      <c r="DM239" t="s">
        <v>4989</v>
      </c>
      <c r="DN239" t="str">
        <f t="shared" si="15"/>
        <v>.410.000000000000.</v>
      </c>
    </row>
    <row r="240" spans="43:118" x14ac:dyDescent="0.25">
      <c r="AQ240" t="s">
        <v>1212</v>
      </c>
      <c r="BO240" s="5" t="s">
        <v>737</v>
      </c>
      <c r="BS240" s="86" t="s">
        <v>3649</v>
      </c>
      <c r="BT240" s="87" t="str">
        <f>VLOOKUP(BS240,'[1]Sheet2 (2)'!$A$2:$C$2126,3,FALSE)</f>
        <v>40110.055.000.5997.110.000000000000.17</v>
      </c>
      <c r="CC240" s="86" t="s">
        <v>3650</v>
      </c>
      <c r="CD240" s="87" t="str">
        <f>VLOOKUP(CC240,'[1]Sheet2 (2)'!$A$2:$C$2126,3,FALSE)</f>
        <v>20110.999.000.5996.000.000000000000.17</v>
      </c>
      <c r="DB240" s="86" t="s">
        <v>3100</v>
      </c>
      <c r="DC240" s="87" t="str">
        <f>VLOOKUP(DB240,'[1]Sheet2 (2)'!$A$2:$C$2126,3,FALSE)</f>
        <v>20110.372.244.5997.410.000000000000.17</v>
      </c>
      <c r="DD240" s="87" t="s">
        <v>4995</v>
      </c>
      <c r="DE240" s="87" t="s">
        <v>4989</v>
      </c>
      <c r="DF240" s="84" t="s">
        <v>3651</v>
      </c>
      <c r="DG240" t="str">
        <f t="shared" si="12"/>
        <v>5997</v>
      </c>
      <c r="DH240" t="s">
        <v>1778</v>
      </c>
      <c r="DI240" t="str">
        <f t="shared" si="13"/>
        <v>110.372</v>
      </c>
      <c r="DJ240" t="str">
        <f t="shared" si="14"/>
        <v/>
      </c>
      <c r="DK240" s="86" t="s">
        <v>3100</v>
      </c>
      <c r="DL240" t="s">
        <v>4995</v>
      </c>
      <c r="DM240" t="s">
        <v>4989</v>
      </c>
      <c r="DN240" t="str">
        <f t="shared" si="15"/>
        <v>.410.000000000000.</v>
      </c>
    </row>
    <row r="241" spans="43:118" x14ac:dyDescent="0.25">
      <c r="AQ241" t="s">
        <v>1213</v>
      </c>
      <c r="BO241" s="5" t="s">
        <v>738</v>
      </c>
      <c r="BS241" s="86" t="s">
        <v>3652</v>
      </c>
      <c r="BT241" s="87" t="str">
        <f>VLOOKUP(BS241,'[1]Sheet2 (2)'!$A$2:$C$2126,3,FALSE)</f>
        <v>40110.055.000.5997.110.000000000000.17</v>
      </c>
      <c r="CC241" s="86" t="s">
        <v>3653</v>
      </c>
      <c r="CD241" s="87" t="str">
        <f>VLOOKUP(CC241,'[1]Sheet2 (2)'!$A$2:$C$2126,3,FALSE)</f>
        <v>20110.391.000.5997.610.000000000000.17</v>
      </c>
      <c r="DB241" s="86" t="s">
        <v>3111</v>
      </c>
      <c r="DC241" s="87" t="str">
        <f>VLOOKUP(DB241,'[1]Sheet2 (2)'!$A$2:$C$2126,3,FALSE)</f>
        <v>20110.292.000.5997.110.000000000000.17</v>
      </c>
      <c r="DD241" s="87" t="s">
        <v>4993</v>
      </c>
      <c r="DE241" s="87" t="s">
        <v>4949</v>
      </c>
      <c r="DF241" s="84" t="s">
        <v>3637</v>
      </c>
      <c r="DG241" t="str">
        <f t="shared" si="12"/>
        <v>5997</v>
      </c>
      <c r="DH241" t="s">
        <v>1778</v>
      </c>
      <c r="DI241" t="str">
        <f t="shared" si="13"/>
        <v>110.292</v>
      </c>
      <c r="DJ241" t="str">
        <f t="shared" si="14"/>
        <v/>
      </c>
      <c r="DK241" s="86" t="s">
        <v>3111</v>
      </c>
      <c r="DL241" t="s">
        <v>4993</v>
      </c>
      <c r="DM241" t="s">
        <v>4949</v>
      </c>
      <c r="DN241" t="str">
        <f t="shared" si="15"/>
        <v>.110.000000000000.</v>
      </c>
    </row>
    <row r="242" spans="43:118" x14ac:dyDescent="0.25">
      <c r="AQ242" t="s">
        <v>1214</v>
      </c>
      <c r="BO242" s="5" t="s">
        <v>739</v>
      </c>
      <c r="BS242" s="86" t="s">
        <v>3654</v>
      </c>
      <c r="BT242" s="87" t="str">
        <f>VLOOKUP(BS242,'[1]Sheet2 (2)'!$A$2:$C$2126,3,FALSE)</f>
        <v>40110.055.000.5997.110.000000000000.17</v>
      </c>
      <c r="CC242" s="86" t="s">
        <v>3655</v>
      </c>
      <c r="CD242" s="87" t="str">
        <f>VLOOKUP(CC242,'[1]Sheet2 (2)'!$A$2:$C$2126,3,FALSE)</f>
        <v>20110.695.000.5997.630.000000000000.17</v>
      </c>
      <c r="DB242" s="86" t="s">
        <v>3121</v>
      </c>
      <c r="DC242" s="87" t="str">
        <f>VLOOKUP(DB242,'[1]Sheet2 (2)'!$A$2:$C$2126,3,FALSE)</f>
        <v>20110.999.000.5996.000.000000000000.17</v>
      </c>
      <c r="DD242" s="87" t="s">
        <v>4957</v>
      </c>
      <c r="DE242" s="87" t="s">
        <v>4887</v>
      </c>
      <c r="DF242" s="84" t="s">
        <v>3422</v>
      </c>
      <c r="DG242" t="str">
        <f t="shared" si="12"/>
        <v>5996</v>
      </c>
      <c r="DH242" t="s">
        <v>2121</v>
      </c>
      <c r="DI242" t="str">
        <f t="shared" si="13"/>
        <v>110.999</v>
      </c>
      <c r="DJ242" t="str">
        <f t="shared" si="14"/>
        <v>N/A</v>
      </c>
      <c r="DK242" s="86" t="s">
        <v>3121</v>
      </c>
      <c r="DL242" t="s">
        <v>218</v>
      </c>
      <c r="DM242" t="s">
        <v>218</v>
      </c>
      <c r="DN242" t="str">
        <f t="shared" si="15"/>
        <v>N/A</v>
      </c>
    </row>
    <row r="243" spans="43:118" x14ac:dyDescent="0.25">
      <c r="AQ243" t="s">
        <v>1215</v>
      </c>
      <c r="BO243" s="5" t="s">
        <v>740</v>
      </c>
      <c r="BS243" s="86" t="s">
        <v>3656</v>
      </c>
      <c r="BT243" s="87" t="str">
        <f>VLOOKUP(BS243,'[1]Sheet2 (2)'!$A$2:$C$2126,3,FALSE)</f>
        <v>40110.055.000.5997.110.000000000000.17</v>
      </c>
      <c r="CC243" s="86" t="s">
        <v>3657</v>
      </c>
      <c r="CD243" s="87" t="str">
        <f>VLOOKUP(CC243,'[1]Sheet2 (2)'!$A$2:$C$2126,3,FALSE)</f>
        <v>20110.695.000.5997.630.000000000000.17</v>
      </c>
      <c r="DB243" s="86" t="s">
        <v>3130</v>
      </c>
      <c r="DC243" s="87" t="str">
        <f>VLOOKUP(DB243,'[1]Sheet2 (2)'!$A$2:$C$2126,3,FALSE)</f>
        <v>20110.382.000.5997.470.000000000000.17</v>
      </c>
      <c r="DD243" s="87" t="s">
        <v>4996</v>
      </c>
      <c r="DE243" s="87" t="s">
        <v>4904</v>
      </c>
      <c r="DF243" s="84" t="s">
        <v>3658</v>
      </c>
      <c r="DG243" t="str">
        <f t="shared" si="12"/>
        <v>5997</v>
      </c>
      <c r="DH243" t="s">
        <v>1778</v>
      </c>
      <c r="DI243" t="str">
        <f t="shared" si="13"/>
        <v>110.382</v>
      </c>
      <c r="DJ243" t="str">
        <f t="shared" si="14"/>
        <v/>
      </c>
      <c r="DK243" s="86" t="s">
        <v>3130</v>
      </c>
      <c r="DL243" t="s">
        <v>4996</v>
      </c>
      <c r="DM243" t="s">
        <v>4904</v>
      </c>
      <c r="DN243" t="str">
        <f t="shared" si="15"/>
        <v>.470.000000000000.</v>
      </c>
    </row>
    <row r="244" spans="43:118" x14ac:dyDescent="0.25">
      <c r="AQ244" t="s">
        <v>1216</v>
      </c>
      <c r="BO244" s="5" t="s">
        <v>741</v>
      </c>
      <c r="BS244" s="86" t="s">
        <v>3659</v>
      </c>
      <c r="BT244" s="87" t="str">
        <f>VLOOKUP(BS244,'[1]Sheet2 (2)'!$A$2:$C$2126,3,FALSE)</f>
        <v>40110.055.000.5997.110.000000000000.17</v>
      </c>
      <c r="CC244" s="86" t="s">
        <v>3660</v>
      </c>
      <c r="CD244" s="87" t="str">
        <f>VLOOKUP(CC244,'[1]Sheet2 (2)'!$A$2:$C$2126,3,FALSE)</f>
        <v>20110.695.000.5997.630.000000000000.17</v>
      </c>
      <c r="DB244" s="86" t="s">
        <v>3139</v>
      </c>
      <c r="DC244" s="87" t="str">
        <f>VLOOKUP(DB244,'[1]Sheet2 (2)'!$A$2:$C$2126,3,FALSE)</f>
        <v>20110.382.000.5997.470.000000000000.17</v>
      </c>
      <c r="DD244" s="87" t="s">
        <v>4996</v>
      </c>
      <c r="DE244" s="87" t="s">
        <v>4904</v>
      </c>
      <c r="DF244" s="84" t="s">
        <v>3658</v>
      </c>
      <c r="DG244" t="str">
        <f t="shared" si="12"/>
        <v>5997</v>
      </c>
      <c r="DH244" t="s">
        <v>1778</v>
      </c>
      <c r="DI244" t="str">
        <f t="shared" si="13"/>
        <v>110.382</v>
      </c>
      <c r="DJ244" t="str">
        <f t="shared" si="14"/>
        <v/>
      </c>
      <c r="DK244" s="86" t="s">
        <v>3139</v>
      </c>
      <c r="DL244" t="s">
        <v>4996</v>
      </c>
      <c r="DM244" t="s">
        <v>4904</v>
      </c>
      <c r="DN244" t="str">
        <f t="shared" si="15"/>
        <v>.470.000000000000.</v>
      </c>
    </row>
    <row r="245" spans="43:118" x14ac:dyDescent="0.25">
      <c r="AQ245" t="s">
        <v>1217</v>
      </c>
      <c r="BO245" s="5" t="s">
        <v>742</v>
      </c>
      <c r="BS245" s="86" t="s">
        <v>3661</v>
      </c>
      <c r="BT245" s="87" t="str">
        <f>VLOOKUP(BS245,'[1]Sheet2 (2)'!$A$2:$C$2126,3,FALSE)</f>
        <v>40110.055.000.5997.110.000000000000.17</v>
      </c>
      <c r="CC245" s="86" t="s">
        <v>3662</v>
      </c>
      <c r="CD245" s="87" t="str">
        <f>VLOOKUP(CC245,'[1]Sheet2 (2)'!$A$2:$C$2126,3,FALSE)</f>
        <v>20110.695.000.5997.630.000000000000.17</v>
      </c>
      <c r="DB245" s="86" t="s">
        <v>3148</v>
      </c>
      <c r="DC245" s="87" t="str">
        <f>VLOOKUP(DB245,'[1]Sheet2 (2)'!$A$2:$C$2126,3,FALSE)</f>
        <v>20110.382.000.5997.470.000000000000.17</v>
      </c>
      <c r="DD245" s="87" t="s">
        <v>4996</v>
      </c>
      <c r="DE245" s="87" t="s">
        <v>4904</v>
      </c>
      <c r="DF245" s="84" t="s">
        <v>3658</v>
      </c>
      <c r="DG245" t="str">
        <f t="shared" si="12"/>
        <v>5997</v>
      </c>
      <c r="DH245" t="s">
        <v>1778</v>
      </c>
      <c r="DI245" t="str">
        <f t="shared" si="13"/>
        <v>110.382</v>
      </c>
      <c r="DJ245" t="str">
        <f t="shared" si="14"/>
        <v/>
      </c>
      <c r="DK245" s="86" t="s">
        <v>3148</v>
      </c>
      <c r="DL245" t="s">
        <v>4996</v>
      </c>
      <c r="DM245" t="s">
        <v>4904</v>
      </c>
      <c r="DN245" t="str">
        <f t="shared" si="15"/>
        <v>.470.000000000000.</v>
      </c>
    </row>
    <row r="246" spans="43:118" x14ac:dyDescent="0.25">
      <c r="AQ246" t="s">
        <v>1218</v>
      </c>
      <c r="BO246" s="5" t="s">
        <v>743</v>
      </c>
      <c r="BS246" s="86" t="s">
        <v>3663</v>
      </c>
      <c r="BT246" s="87" t="str">
        <f>VLOOKUP(BS246,'[1]Sheet2 (2)'!$A$2:$C$2126,3,FALSE)</f>
        <v>40110.055.000.5997.110.000000000000.17</v>
      </c>
      <c r="CC246" s="86" t="s">
        <v>3664</v>
      </c>
      <c r="CD246" s="87" t="str">
        <f>VLOOKUP(CC246,'[1]Sheet2 (2)'!$A$2:$C$2126,3,FALSE)</f>
        <v>20110.695.000.5997.630.000000000000.17</v>
      </c>
      <c r="DB246" s="86" t="s">
        <v>3158</v>
      </c>
      <c r="DC246" s="87" t="str">
        <f>VLOOKUP(DB246,'[1]Sheet2 (2)'!$A$2:$C$2126,3,FALSE)</f>
        <v>20380.382.000.5997.460.20ROT0110000.00</v>
      </c>
      <c r="DD246" s="87" t="s">
        <v>4997</v>
      </c>
      <c r="DE246" s="87" t="s">
        <v>4998</v>
      </c>
      <c r="DF246" s="84" t="s">
        <v>3665</v>
      </c>
      <c r="DG246" t="str">
        <f t="shared" si="12"/>
        <v>5997</v>
      </c>
      <c r="DH246" t="s">
        <v>1778</v>
      </c>
      <c r="DI246" t="str">
        <f t="shared" si="13"/>
        <v>380.382</v>
      </c>
      <c r="DJ246" t="str">
        <f t="shared" si="14"/>
        <v/>
      </c>
      <c r="DK246" s="86" t="s">
        <v>3158</v>
      </c>
      <c r="DL246" t="s">
        <v>4997</v>
      </c>
      <c r="DM246" t="s">
        <v>4998</v>
      </c>
      <c r="DN246" t="str">
        <f t="shared" si="15"/>
        <v>.460.20ROT0110000.</v>
      </c>
    </row>
    <row r="247" spans="43:118" x14ac:dyDescent="0.25">
      <c r="AQ247" t="s">
        <v>1219</v>
      </c>
      <c r="BO247" s="5" t="s">
        <v>744</v>
      </c>
      <c r="BS247" s="86" t="s">
        <v>3666</v>
      </c>
      <c r="BT247" s="87" t="str">
        <f>VLOOKUP(BS247,'[1]Sheet2 (2)'!$A$2:$C$2126,3,FALSE)</f>
        <v>40110.055.000.5997.110.000000000000.17</v>
      </c>
      <c r="CC247" s="86" t="s">
        <v>3667</v>
      </c>
      <c r="CD247" s="87" t="str">
        <f>VLOOKUP(CC247,'[1]Sheet2 (2)'!$A$2:$C$2126,3,FALSE)</f>
        <v>20110.695.000.5997.630.000000000000.17</v>
      </c>
      <c r="DB247" s="86" t="s">
        <v>3167</v>
      </c>
      <c r="DC247" s="87" t="str">
        <f>VLOOKUP(DB247,'[1]Sheet2 (2)'!$A$2:$C$2126,3,FALSE)</f>
        <v>20110.999.000.5996.000.000000000000.17</v>
      </c>
      <c r="DD247" s="87" t="s">
        <v>4957</v>
      </c>
      <c r="DE247" s="87" t="s">
        <v>4887</v>
      </c>
      <c r="DF247" s="84" t="s">
        <v>3422</v>
      </c>
      <c r="DG247" t="str">
        <f t="shared" si="12"/>
        <v>5996</v>
      </c>
      <c r="DH247" t="s">
        <v>2121</v>
      </c>
      <c r="DI247" t="str">
        <f t="shared" si="13"/>
        <v>110.999</v>
      </c>
      <c r="DJ247" t="str">
        <f t="shared" si="14"/>
        <v>N/A</v>
      </c>
      <c r="DK247" s="86" t="s">
        <v>3167</v>
      </c>
      <c r="DL247" t="s">
        <v>218</v>
      </c>
      <c r="DM247" t="s">
        <v>218</v>
      </c>
      <c r="DN247" t="str">
        <f t="shared" si="15"/>
        <v>N/A</v>
      </c>
    </row>
    <row r="248" spans="43:118" x14ac:dyDescent="0.25">
      <c r="AQ248" t="s">
        <v>1220</v>
      </c>
      <c r="BO248" s="5" t="s">
        <v>745</v>
      </c>
      <c r="BS248" s="86" t="s">
        <v>3668</v>
      </c>
      <c r="BT248" s="87" t="str">
        <f>VLOOKUP(BS248,'[1]Sheet2 (2)'!$A$2:$C$2126,3,FALSE)</f>
        <v>40110.999.000.5996.000.000000000000.17</v>
      </c>
      <c r="CC248" s="86" t="s">
        <v>3669</v>
      </c>
      <c r="CD248" s="87" t="str">
        <f>VLOOKUP(CC248,'[1]Sheet2 (2)'!$A$2:$C$2126,3,FALSE)</f>
        <v>20110.695.000.5997.630.000000000000.17</v>
      </c>
      <c r="DB248" s="86" t="s">
        <v>3176</v>
      </c>
      <c r="DC248" s="87" t="str">
        <f>VLOOKUP(DB248,'[1]Sheet2 (2)'!$A$2:$C$2126,3,FALSE)</f>
        <v>20110.999.000.5996.000.000000000000.17</v>
      </c>
      <c r="DD248" s="87" t="s">
        <v>4957</v>
      </c>
      <c r="DE248" s="87" t="s">
        <v>4887</v>
      </c>
      <c r="DF248" s="84" t="s">
        <v>3422</v>
      </c>
      <c r="DG248" t="str">
        <f t="shared" si="12"/>
        <v>5996</v>
      </c>
      <c r="DH248" t="s">
        <v>2121</v>
      </c>
      <c r="DI248" t="str">
        <f t="shared" si="13"/>
        <v>110.999</v>
      </c>
      <c r="DJ248" t="str">
        <f t="shared" si="14"/>
        <v>N/A</v>
      </c>
      <c r="DK248" s="86" t="s">
        <v>3176</v>
      </c>
      <c r="DL248" t="s">
        <v>218</v>
      </c>
      <c r="DM248" t="s">
        <v>218</v>
      </c>
      <c r="DN248" t="str">
        <f t="shared" si="15"/>
        <v>N/A</v>
      </c>
    </row>
    <row r="249" spans="43:118" x14ac:dyDescent="0.25">
      <c r="AQ249" t="s">
        <v>1221</v>
      </c>
      <c r="BO249" s="5" t="s">
        <v>746</v>
      </c>
      <c r="BS249" s="86" t="s">
        <v>3670</v>
      </c>
      <c r="BT249" s="87" t="str">
        <f>VLOOKUP(BS249,'[1]Sheet2 (2)'!$A$2:$C$2126,3,FALSE)</f>
        <v>40110.999.000.5996.000.000000000000.17</v>
      </c>
      <c r="CC249" s="86" t="s">
        <v>3671</v>
      </c>
      <c r="CD249" s="87" t="str">
        <f>VLOOKUP(CC249,'[1]Sheet2 (2)'!$A$2:$C$2126,3,FALSE)</f>
        <v>20110.695.000.5997.630.000000000000.17</v>
      </c>
      <c r="DB249" s="86" t="s">
        <v>3185</v>
      </c>
      <c r="DC249" s="87" t="str">
        <f>VLOOKUP(DB249,'[1]Sheet2 (2)'!$A$2:$C$2126,3,FALSE)</f>
        <v>20110.999.000.5996.000.000000000000.17</v>
      </c>
      <c r="DD249" s="87" t="s">
        <v>4957</v>
      </c>
      <c r="DE249" s="87" t="s">
        <v>4887</v>
      </c>
      <c r="DF249" s="84" t="s">
        <v>3422</v>
      </c>
      <c r="DG249" t="str">
        <f t="shared" si="12"/>
        <v>5996</v>
      </c>
      <c r="DH249" t="s">
        <v>2121</v>
      </c>
      <c r="DI249" t="str">
        <f t="shared" si="13"/>
        <v>110.999</v>
      </c>
      <c r="DJ249" t="str">
        <f t="shared" si="14"/>
        <v>N/A</v>
      </c>
      <c r="DK249" s="86" t="s">
        <v>3185</v>
      </c>
      <c r="DL249" t="s">
        <v>218</v>
      </c>
      <c r="DM249" t="s">
        <v>218</v>
      </c>
      <c r="DN249" t="str">
        <f t="shared" si="15"/>
        <v>N/A</v>
      </c>
    </row>
    <row r="250" spans="43:118" x14ac:dyDescent="0.25">
      <c r="AQ250" t="s">
        <v>1222</v>
      </c>
      <c r="BO250" s="5" t="s">
        <v>747</v>
      </c>
      <c r="BS250" s="86" t="s">
        <v>3672</v>
      </c>
      <c r="BT250" s="87" t="str">
        <f>VLOOKUP(BS250,'[1]Sheet2 (2)'!$A$2:$C$2126,3,FALSE)</f>
        <v>40110.999.000.5996.000.000000000000.17</v>
      </c>
      <c r="CC250" s="86" t="s">
        <v>3673</v>
      </c>
      <c r="CD250" s="87" t="str">
        <f>VLOOKUP(CC250,'[1]Sheet2 (2)'!$A$2:$C$2126,3,FALSE)</f>
        <v>20110.695.000.5997.630.000000000000.17</v>
      </c>
      <c r="DB250" s="86" t="s">
        <v>3193</v>
      </c>
      <c r="DC250" s="87" t="str">
        <f>VLOOKUP(DB250,'[1]Sheet2 (2)'!$A$2:$C$2126,3,FALSE)</f>
        <v>20110.382.207.5997.430.000000000000.17</v>
      </c>
      <c r="DD250" s="87" t="s">
        <v>4999</v>
      </c>
      <c r="DE250" s="87" t="s">
        <v>4909</v>
      </c>
      <c r="DF250" s="84" t="s">
        <v>3674</v>
      </c>
      <c r="DG250" t="str">
        <f t="shared" si="12"/>
        <v>5997</v>
      </c>
      <c r="DH250" t="s">
        <v>1778</v>
      </c>
      <c r="DI250" t="str">
        <f t="shared" si="13"/>
        <v>110.382</v>
      </c>
      <c r="DJ250" t="str">
        <f t="shared" si="14"/>
        <v/>
      </c>
      <c r="DK250" s="86" t="s">
        <v>3193</v>
      </c>
      <c r="DL250" t="s">
        <v>4999</v>
      </c>
      <c r="DM250" t="s">
        <v>4909</v>
      </c>
      <c r="DN250" t="str">
        <f t="shared" si="15"/>
        <v>.430.000000000000.</v>
      </c>
    </row>
    <row r="251" spans="43:118" x14ac:dyDescent="0.25">
      <c r="AQ251" t="s">
        <v>1223</v>
      </c>
      <c r="BO251" s="5" t="s">
        <v>748</v>
      </c>
      <c r="BS251" s="86" t="s">
        <v>3675</v>
      </c>
      <c r="BT251" s="87" t="str">
        <f>VLOOKUP(BS251,'[1]Sheet2 (2)'!$A$2:$C$2126,3,FALSE)</f>
        <v>40110.999.000.5996.000.000000000000.17</v>
      </c>
      <c r="CC251" s="86" t="s">
        <v>3676</v>
      </c>
      <c r="CD251" s="87" t="str">
        <f>VLOOKUP(CC251,'[1]Sheet2 (2)'!$A$2:$C$2126,3,FALSE)</f>
        <v>20110.695.000.5997.630.000000000000.17</v>
      </c>
      <c r="DB251" s="86" t="s">
        <v>3201</v>
      </c>
      <c r="DC251" s="87" t="str">
        <f>VLOOKUP(DB251,'[1]Sheet2 (2)'!$A$2:$C$2126,3,FALSE)</f>
        <v>20110.382.062.5997.110.000000000000.17</v>
      </c>
      <c r="DD251" s="87" t="s">
        <v>5000</v>
      </c>
      <c r="DE251" s="87" t="s">
        <v>4949</v>
      </c>
      <c r="DF251" s="84" t="s">
        <v>3677</v>
      </c>
      <c r="DG251" t="str">
        <f t="shared" si="12"/>
        <v>5997</v>
      </c>
      <c r="DH251" t="s">
        <v>1778</v>
      </c>
      <c r="DI251" t="str">
        <f t="shared" si="13"/>
        <v>110.382</v>
      </c>
      <c r="DJ251" t="str">
        <f t="shared" si="14"/>
        <v/>
      </c>
      <c r="DK251" s="86" t="s">
        <v>3201</v>
      </c>
      <c r="DL251" t="s">
        <v>5000</v>
      </c>
      <c r="DM251" t="s">
        <v>4949</v>
      </c>
      <c r="DN251" t="str">
        <f t="shared" si="15"/>
        <v>.110.000000000000.</v>
      </c>
    </row>
    <row r="252" spans="43:118" x14ac:dyDescent="0.25">
      <c r="AQ252" t="s">
        <v>1224</v>
      </c>
      <c r="BO252" s="5" t="s">
        <v>749</v>
      </c>
      <c r="BS252" s="86" t="s">
        <v>3678</v>
      </c>
      <c r="BT252" s="87" t="str">
        <f>VLOOKUP(BS252,'[1]Sheet2 (2)'!$A$2:$C$2126,3,FALSE)</f>
        <v>40110.044.000.5997.110.000000000000.17</v>
      </c>
      <c r="CC252" s="86" t="s">
        <v>3679</v>
      </c>
      <c r="CD252" s="87" t="str">
        <f>VLOOKUP(CC252,'[1]Sheet2 (2)'!$A$2:$C$2126,3,FALSE)</f>
        <v>20110.695.000.5997.630.000000000000.17</v>
      </c>
      <c r="DB252" s="86" t="s">
        <v>3208</v>
      </c>
      <c r="DC252" s="87" t="str">
        <f>VLOOKUP(DB252,'[1]Sheet2 (2)'!$A$2:$C$2126,3,FALSE)</f>
        <v>20110.224.000.5997.110.000000000000.17</v>
      </c>
      <c r="DD252" s="87" t="s">
        <v>5001</v>
      </c>
      <c r="DE252" s="87" t="s">
        <v>4949</v>
      </c>
      <c r="DF252" s="84" t="s">
        <v>3680</v>
      </c>
      <c r="DG252" t="str">
        <f t="shared" si="12"/>
        <v>5997</v>
      </c>
      <c r="DH252" t="s">
        <v>1778</v>
      </c>
      <c r="DI252" t="str">
        <f t="shared" si="13"/>
        <v>110.224</v>
      </c>
      <c r="DJ252" t="str">
        <f t="shared" si="14"/>
        <v/>
      </c>
      <c r="DK252" s="86" t="s">
        <v>3208</v>
      </c>
      <c r="DL252" t="s">
        <v>5001</v>
      </c>
      <c r="DM252" t="s">
        <v>4949</v>
      </c>
      <c r="DN252" t="str">
        <f t="shared" si="15"/>
        <v>.110.000000000000.</v>
      </c>
    </row>
    <row r="253" spans="43:118" x14ac:dyDescent="0.25">
      <c r="AQ253" t="s">
        <v>1225</v>
      </c>
      <c r="BO253" s="5" t="s">
        <v>750</v>
      </c>
      <c r="BS253" s="86" t="s">
        <v>3681</v>
      </c>
      <c r="BT253" s="87" t="str">
        <f>VLOOKUP(BS253,'[1]Sheet2 (2)'!$A$2:$C$2126,3,FALSE)</f>
        <v>40110.044.000.5997.110.000000000000.17</v>
      </c>
      <c r="CC253" s="86" t="s">
        <v>3682</v>
      </c>
      <c r="CD253" s="87" t="str">
        <f>VLOOKUP(CC253,'[1]Sheet2 (2)'!$A$2:$C$2126,3,FALSE)</f>
        <v>20110.695.000.5997.630.000000000000.17</v>
      </c>
      <c r="DB253" s="86" t="s">
        <v>3215</v>
      </c>
      <c r="DC253" s="87" t="str">
        <f>VLOOKUP(DB253,'[1]Sheet2 (2)'!$A$2:$C$2126,3,FALSE)</f>
        <v>20110.249.000.5997.110.000000000000.17</v>
      </c>
      <c r="DD253" s="87" t="s">
        <v>5002</v>
      </c>
      <c r="DE253" s="87" t="s">
        <v>4949</v>
      </c>
      <c r="DF253" s="84" t="s">
        <v>3683</v>
      </c>
      <c r="DG253" t="str">
        <f t="shared" si="12"/>
        <v>5997</v>
      </c>
      <c r="DH253" t="s">
        <v>1778</v>
      </c>
      <c r="DI253" t="str">
        <f t="shared" si="13"/>
        <v>110.249</v>
      </c>
      <c r="DJ253" t="str">
        <f t="shared" si="14"/>
        <v/>
      </c>
      <c r="DK253" s="86" t="s">
        <v>3215</v>
      </c>
      <c r="DL253" t="s">
        <v>5002</v>
      </c>
      <c r="DM253" t="s">
        <v>4949</v>
      </c>
      <c r="DN253" t="str">
        <f t="shared" si="15"/>
        <v>.110.000000000000.</v>
      </c>
    </row>
    <row r="254" spans="43:118" x14ac:dyDescent="0.25">
      <c r="AQ254" t="s">
        <v>1226</v>
      </c>
      <c r="BO254" s="5" t="s">
        <v>751</v>
      </c>
      <c r="BS254" s="86" t="s">
        <v>3684</v>
      </c>
      <c r="BT254" s="87" t="str">
        <f>VLOOKUP(BS254,'[1]Sheet2 (2)'!$A$2:$C$2126,3,FALSE)</f>
        <v>40110.044.000.5997.110.000000000000.17</v>
      </c>
      <c r="CC254" s="86" t="s">
        <v>3685</v>
      </c>
      <c r="CD254" s="87" t="str">
        <f>VLOOKUP(CC254,'[1]Sheet2 (2)'!$A$2:$C$2126,3,FALSE)</f>
        <v>20110.695.000.5997.630.000000000000.17</v>
      </c>
      <c r="DB254" s="86" t="s">
        <v>3221</v>
      </c>
      <c r="DC254" s="87" t="str">
        <f>VLOOKUP(DB254,'[1]Sheet2 (2)'!$A$2:$C$2126,3,FALSE)</f>
        <v>20110.247.000.5997.110.000000000000.17</v>
      </c>
      <c r="DD254" s="87" t="s">
        <v>5003</v>
      </c>
      <c r="DE254" s="87" t="s">
        <v>4949</v>
      </c>
      <c r="DF254" s="84" t="s">
        <v>3686</v>
      </c>
      <c r="DG254" t="str">
        <f t="shared" si="12"/>
        <v>5997</v>
      </c>
      <c r="DH254" t="s">
        <v>1778</v>
      </c>
      <c r="DI254" t="str">
        <f t="shared" si="13"/>
        <v>110.247</v>
      </c>
      <c r="DJ254" t="str">
        <f t="shared" si="14"/>
        <v/>
      </c>
      <c r="DK254" s="86" t="s">
        <v>3221</v>
      </c>
      <c r="DL254" t="s">
        <v>5003</v>
      </c>
      <c r="DM254" t="s">
        <v>4949</v>
      </c>
      <c r="DN254" t="str">
        <f t="shared" si="15"/>
        <v>.110.000000000000.</v>
      </c>
    </row>
    <row r="255" spans="43:118" x14ac:dyDescent="0.25">
      <c r="AQ255" t="s">
        <v>1227</v>
      </c>
      <c r="BO255" s="5" t="s">
        <v>752</v>
      </c>
      <c r="BS255" s="86" t="s">
        <v>3687</v>
      </c>
      <c r="BT255" s="87" t="str">
        <f>VLOOKUP(BS255,'[1]Sheet2 (2)'!$A$2:$C$2126,3,FALSE)</f>
        <v>40110.044.000.5997.110.000000000000.17</v>
      </c>
      <c r="CC255" s="86" t="s">
        <v>3688</v>
      </c>
      <c r="CD255" s="87" t="str">
        <f>VLOOKUP(CC255,'[1]Sheet2 (2)'!$A$2:$C$2126,3,FALSE)</f>
        <v>20110.695.000.5997.630.000000000000.17</v>
      </c>
      <c r="DB255" s="86" t="s">
        <v>3228</v>
      </c>
      <c r="DC255" s="87" t="str">
        <f>VLOOKUP(DB255,'[1]Sheet2 (2)'!$A$2:$C$2126,3,FALSE)</f>
        <v>20110.002.000.5997.110.000000000000.17</v>
      </c>
      <c r="DD255" s="87" t="s">
        <v>5004</v>
      </c>
      <c r="DE255" s="87" t="s">
        <v>4949</v>
      </c>
      <c r="DF255" s="84" t="s">
        <v>3689</v>
      </c>
      <c r="DG255" t="str">
        <f t="shared" si="12"/>
        <v>5997</v>
      </c>
      <c r="DH255" t="s">
        <v>1778</v>
      </c>
      <c r="DI255" t="str">
        <f t="shared" si="13"/>
        <v>110.002</v>
      </c>
      <c r="DJ255" t="str">
        <f t="shared" si="14"/>
        <v/>
      </c>
      <c r="DK255" s="86" t="s">
        <v>3228</v>
      </c>
      <c r="DL255" t="s">
        <v>5004</v>
      </c>
      <c r="DM255" t="s">
        <v>4949</v>
      </c>
      <c r="DN255" t="str">
        <f t="shared" si="15"/>
        <v>.110.000000000000.</v>
      </c>
    </row>
    <row r="256" spans="43:118" x14ac:dyDescent="0.25">
      <c r="AQ256" t="s">
        <v>1228</v>
      </c>
      <c r="BO256" s="5" t="s">
        <v>753</v>
      </c>
      <c r="BS256" s="86" t="s">
        <v>3690</v>
      </c>
      <c r="BT256" s="87" t="str">
        <f>VLOOKUP(BS256,'[1]Sheet2 (2)'!$A$2:$C$2126,3,FALSE)</f>
        <v>40110.044.000.5997.110.000000000000.17</v>
      </c>
      <c r="CC256" s="86" t="s">
        <v>3691</v>
      </c>
      <c r="CD256" s="87" t="str">
        <f>VLOOKUP(CC256,'[1]Sheet2 (2)'!$A$2:$C$2126,3,FALSE)</f>
        <v>20110.689.000.5997.620.000000000000.17</v>
      </c>
      <c r="DB256" s="86" t="s">
        <v>3234</v>
      </c>
      <c r="DC256" s="87" t="str">
        <f>VLOOKUP(DB256,'[1]Sheet2 (2)'!$A$2:$C$2126,3,FALSE)</f>
        <v>20110.013.000.5997.110.000000000000.17</v>
      </c>
      <c r="DD256" s="87" t="s">
        <v>5005</v>
      </c>
      <c r="DE256" s="87" t="s">
        <v>4949</v>
      </c>
      <c r="DF256" s="84" t="s">
        <v>3692</v>
      </c>
      <c r="DG256" t="str">
        <f t="shared" si="12"/>
        <v>5997</v>
      </c>
      <c r="DH256" t="s">
        <v>1778</v>
      </c>
      <c r="DI256" t="str">
        <f t="shared" si="13"/>
        <v>110.013</v>
      </c>
      <c r="DJ256" t="str">
        <f t="shared" si="14"/>
        <v/>
      </c>
      <c r="DK256" s="86" t="s">
        <v>3234</v>
      </c>
      <c r="DL256" t="s">
        <v>5005</v>
      </c>
      <c r="DM256" t="s">
        <v>4949</v>
      </c>
      <c r="DN256" t="str">
        <f t="shared" si="15"/>
        <v>.110.000000000000.</v>
      </c>
    </row>
    <row r="257" spans="43:118" x14ac:dyDescent="0.25">
      <c r="AQ257" t="s">
        <v>1229</v>
      </c>
      <c r="BO257" s="5" t="s">
        <v>754</v>
      </c>
      <c r="BS257" s="86" t="s">
        <v>3693</v>
      </c>
      <c r="BT257" s="87" t="str">
        <f>VLOOKUP(BS257,'[1]Sheet2 (2)'!$A$2:$C$2126,3,FALSE)</f>
        <v>40110.068.000.5997.110.000000000000.17</v>
      </c>
      <c r="CC257" s="86" t="s">
        <v>3694</v>
      </c>
      <c r="CD257" s="87" t="str">
        <f>VLOOKUP(CC257,'[1]Sheet2 (2)'!$A$2:$C$2126,3,FALSE)</f>
        <v>20110.689.303.5997.620.000000000000.17</v>
      </c>
      <c r="DB257" s="86" t="s">
        <v>3240</v>
      </c>
      <c r="DC257" s="87" t="str">
        <f>VLOOKUP(DB257,'[1]Sheet2 (2)'!$A$2:$C$2126,3,FALSE)</f>
        <v>20110.264.000.5997.110.000000000000.17</v>
      </c>
      <c r="DD257" s="87" t="s">
        <v>5006</v>
      </c>
      <c r="DE257" s="87" t="s">
        <v>4949</v>
      </c>
      <c r="DF257" s="84" t="s">
        <v>3695</v>
      </c>
      <c r="DG257" t="str">
        <f t="shared" si="12"/>
        <v>5997</v>
      </c>
      <c r="DH257" t="s">
        <v>1778</v>
      </c>
      <c r="DI257" t="str">
        <f t="shared" si="13"/>
        <v>110.264</v>
      </c>
      <c r="DJ257" t="str">
        <f t="shared" si="14"/>
        <v/>
      </c>
      <c r="DK257" s="86" t="s">
        <v>3240</v>
      </c>
      <c r="DL257" t="s">
        <v>5006</v>
      </c>
      <c r="DM257" t="s">
        <v>4949</v>
      </c>
      <c r="DN257" t="str">
        <f t="shared" si="15"/>
        <v>.110.000000000000.</v>
      </c>
    </row>
    <row r="258" spans="43:118" x14ac:dyDescent="0.25">
      <c r="AQ258" t="s">
        <v>1230</v>
      </c>
      <c r="BO258" s="5" t="s">
        <v>755</v>
      </c>
      <c r="BS258" s="86" t="s">
        <v>3696</v>
      </c>
      <c r="BT258" s="87" t="str">
        <f>VLOOKUP(BS258,'[1]Sheet2 (2)'!$A$2:$C$2126,3,FALSE)</f>
        <v>40110.068.000.5997.110.000000000000.17</v>
      </c>
      <c r="CC258" s="86" t="s">
        <v>3697</v>
      </c>
      <c r="CD258" s="87" t="str">
        <f>VLOOKUP(CC258,'[1]Sheet2 (2)'!$A$2:$C$2126,3,FALSE)</f>
        <v>20110.689.303.5997.620.000000000000.17</v>
      </c>
      <c r="DB258" s="86" t="s">
        <v>3247</v>
      </c>
      <c r="DC258" s="87" t="str">
        <f>VLOOKUP(DB258,'[1]Sheet2 (2)'!$A$2:$C$2126,3,FALSE)</f>
        <v>20110.305.000.5997.110.000000000000.17</v>
      </c>
      <c r="DD258" s="87" t="s">
        <v>5007</v>
      </c>
      <c r="DE258" s="87" t="s">
        <v>4949</v>
      </c>
      <c r="DF258" s="84" t="s">
        <v>3698</v>
      </c>
      <c r="DG258" t="str">
        <f t="shared" si="12"/>
        <v>5997</v>
      </c>
      <c r="DH258" t="s">
        <v>1778</v>
      </c>
      <c r="DI258" t="str">
        <f t="shared" si="13"/>
        <v>110.305</v>
      </c>
      <c r="DJ258" t="str">
        <f t="shared" si="14"/>
        <v/>
      </c>
      <c r="DK258" s="86" t="s">
        <v>3247</v>
      </c>
      <c r="DL258" t="s">
        <v>5007</v>
      </c>
      <c r="DM258" t="s">
        <v>4949</v>
      </c>
      <c r="DN258" t="str">
        <f t="shared" si="15"/>
        <v>.110.000000000000.</v>
      </c>
    </row>
    <row r="259" spans="43:118" x14ac:dyDescent="0.25">
      <c r="AQ259" t="s">
        <v>1231</v>
      </c>
      <c r="BO259" s="5" t="s">
        <v>756</v>
      </c>
      <c r="BS259" s="86" t="s">
        <v>3699</v>
      </c>
      <c r="BT259" s="87" t="str">
        <f>VLOOKUP(BS259,'[1]Sheet2 (2)'!$A$2:$C$2126,3,FALSE)</f>
        <v>40110.068.000.5997.110.000000000000.17</v>
      </c>
      <c r="CC259" s="86" t="s">
        <v>3700</v>
      </c>
      <c r="CD259" s="87" t="str">
        <f>VLOOKUP(CC259,'[1]Sheet2 (2)'!$A$2:$C$2126,3,FALSE)</f>
        <v>20110.689.000.5997.620.000000000000.17</v>
      </c>
      <c r="DB259" s="86" t="s">
        <v>3253</v>
      </c>
      <c r="DC259" s="87" t="str">
        <f>VLOOKUP(DB259,'[1]Sheet2 (2)'!$A$2:$C$2126,3,FALSE)</f>
        <v>20110.305.000.5997.110.000000000000.17</v>
      </c>
      <c r="DD259" s="87" t="s">
        <v>5007</v>
      </c>
      <c r="DE259" s="87" t="s">
        <v>4949</v>
      </c>
      <c r="DF259" s="84" t="s">
        <v>3698</v>
      </c>
      <c r="DG259" t="str">
        <f t="shared" ref="DG259:DG322" si="16">MID(DC259,15,4)</f>
        <v>5997</v>
      </c>
      <c r="DH259" t="s">
        <v>1778</v>
      </c>
      <c r="DI259" t="str">
        <f t="shared" ref="DI259:DI322" si="17">MID(DD259,3,7)</f>
        <v>110.305</v>
      </c>
      <c r="DJ259" t="str">
        <f t="shared" ref="DJ259:DJ322" si="18">IF(DI259="110.999","N/A","")</f>
        <v/>
      </c>
      <c r="DK259" s="86" t="s">
        <v>3253</v>
      </c>
      <c r="DL259" t="s">
        <v>5007</v>
      </c>
      <c r="DM259" t="s">
        <v>4949</v>
      </c>
      <c r="DN259" t="str">
        <f t="shared" ref="DN259:DN322" si="19">MID(DM259,1,18)</f>
        <v>.110.000000000000.</v>
      </c>
    </row>
    <row r="260" spans="43:118" x14ac:dyDescent="0.25">
      <c r="AQ260" t="s">
        <v>1232</v>
      </c>
      <c r="BO260" s="5" t="s">
        <v>757</v>
      </c>
      <c r="BS260" s="86" t="s">
        <v>3701</v>
      </c>
      <c r="BT260" s="87" t="str">
        <f>VLOOKUP(BS260,'[1]Sheet2 (2)'!$A$2:$C$2126,3,FALSE)</f>
        <v>40110.068.000.5997.110.000000000000.17</v>
      </c>
      <c r="CC260" s="86" t="s">
        <v>3702</v>
      </c>
      <c r="CD260" s="87" t="str">
        <f>VLOOKUP(CC260,'[1]Sheet2 (2)'!$A$2:$C$2126,3,FALSE)</f>
        <v>20110.689.307.5997.620.000000000000.17</v>
      </c>
      <c r="DB260" s="86" t="s">
        <v>3260</v>
      </c>
      <c r="DC260" s="87" t="str">
        <f>VLOOKUP(DB260,'[1]Sheet2 (2)'!$A$2:$C$2126,3,FALSE)</f>
        <v>20110.382.065.5997.110.000000000000.17</v>
      </c>
      <c r="DD260" s="87" t="s">
        <v>5008</v>
      </c>
      <c r="DE260" s="87" t="s">
        <v>4949</v>
      </c>
      <c r="DF260" s="84" t="s">
        <v>3703</v>
      </c>
      <c r="DG260" t="str">
        <f t="shared" si="16"/>
        <v>5997</v>
      </c>
      <c r="DH260" t="s">
        <v>1778</v>
      </c>
      <c r="DI260" t="str">
        <f t="shared" si="17"/>
        <v>110.382</v>
      </c>
      <c r="DJ260" t="str">
        <f t="shared" si="18"/>
        <v/>
      </c>
      <c r="DK260" s="86" t="s">
        <v>3260</v>
      </c>
      <c r="DL260" t="s">
        <v>5008</v>
      </c>
      <c r="DM260" t="s">
        <v>4949</v>
      </c>
      <c r="DN260" t="str">
        <f t="shared" si="19"/>
        <v>.110.000000000000.</v>
      </c>
    </row>
    <row r="261" spans="43:118" x14ac:dyDescent="0.25">
      <c r="AQ261" t="s">
        <v>1233</v>
      </c>
      <c r="BO261" s="5" t="s">
        <v>758</v>
      </c>
      <c r="BS261" s="86" t="s">
        <v>3704</v>
      </c>
      <c r="BT261" s="87" t="str">
        <f>VLOOKUP(BS261,'[1]Sheet2 (2)'!$A$2:$C$2126,3,FALSE)</f>
        <v>40110.068.000.5997.110.000000000000.17</v>
      </c>
      <c r="CC261" s="86" t="s">
        <v>3705</v>
      </c>
      <c r="CD261" s="87" t="str">
        <f>VLOOKUP(CC261,'[1]Sheet2 (2)'!$A$2:$C$2126,3,FALSE)</f>
        <v>20110.689.306.5997.620.000000000000.17</v>
      </c>
      <c r="DB261" s="86" t="s">
        <v>3267</v>
      </c>
      <c r="DC261" s="87" t="str">
        <f>VLOOKUP(DB261,'[1]Sheet2 (2)'!$A$2:$C$2126,3,FALSE)</f>
        <v>20110.376.000.5997.470.000000000000.17</v>
      </c>
      <c r="DD261" s="87" t="s">
        <v>5009</v>
      </c>
      <c r="DE261" s="87" t="s">
        <v>4904</v>
      </c>
      <c r="DF261" s="84" t="s">
        <v>3706</v>
      </c>
      <c r="DG261" t="str">
        <f t="shared" si="16"/>
        <v>5997</v>
      </c>
      <c r="DH261" t="s">
        <v>1778</v>
      </c>
      <c r="DI261" t="str">
        <f t="shared" si="17"/>
        <v>110.376</v>
      </c>
      <c r="DJ261" t="str">
        <f t="shared" si="18"/>
        <v/>
      </c>
      <c r="DK261" s="86" t="s">
        <v>3267</v>
      </c>
      <c r="DL261" t="s">
        <v>5009</v>
      </c>
      <c r="DM261" t="s">
        <v>4904</v>
      </c>
      <c r="DN261" t="str">
        <f t="shared" si="19"/>
        <v>.470.000000000000.</v>
      </c>
    </row>
    <row r="262" spans="43:118" x14ac:dyDescent="0.25">
      <c r="AQ262" t="s">
        <v>1234</v>
      </c>
      <c r="BO262" s="5" t="s">
        <v>759</v>
      </c>
      <c r="BS262" s="86" t="s">
        <v>3707</v>
      </c>
      <c r="BT262" s="87" t="str">
        <f>VLOOKUP(BS262,'[1]Sheet2 (2)'!$A$2:$C$2126,3,FALSE)</f>
        <v>40110.068.000.5997.110.000000000000.17</v>
      </c>
      <c r="CC262" s="86" t="s">
        <v>3708</v>
      </c>
      <c r="CD262" s="87" t="str">
        <f>VLOOKUP(CC262,'[1]Sheet2 (2)'!$A$2:$C$2126,3,FALSE)</f>
        <v>20110.689.308.5997.620.000000000000.17</v>
      </c>
      <c r="DB262" s="86" t="s">
        <v>3274</v>
      </c>
      <c r="DC262" s="87" t="str">
        <f>VLOOKUP(DB262,'[1]Sheet2 (2)'!$A$2:$C$2126,3,FALSE)</f>
        <v>20110.614.000.5997.410.000000000000.17</v>
      </c>
      <c r="DD262" s="87" t="s">
        <v>5010</v>
      </c>
      <c r="DE262" s="87" t="s">
        <v>4989</v>
      </c>
      <c r="DF262" s="84" t="s">
        <v>3709</v>
      </c>
      <c r="DG262" t="str">
        <f t="shared" si="16"/>
        <v>5997</v>
      </c>
      <c r="DH262" t="s">
        <v>1778</v>
      </c>
      <c r="DI262" t="str">
        <f t="shared" si="17"/>
        <v>110.614</v>
      </c>
      <c r="DJ262" t="str">
        <f t="shared" si="18"/>
        <v/>
      </c>
      <c r="DK262" s="86" t="s">
        <v>3274</v>
      </c>
      <c r="DL262" t="s">
        <v>5010</v>
      </c>
      <c r="DM262" t="s">
        <v>4989</v>
      </c>
      <c r="DN262" t="str">
        <f t="shared" si="19"/>
        <v>.410.000000000000.</v>
      </c>
    </row>
    <row r="263" spans="43:118" x14ac:dyDescent="0.25">
      <c r="AQ263" t="s">
        <v>1235</v>
      </c>
      <c r="BO263" s="5" t="s">
        <v>760</v>
      </c>
      <c r="BS263" s="86" t="s">
        <v>3710</v>
      </c>
      <c r="BT263" s="87" t="str">
        <f>VLOOKUP(BS263,'[1]Sheet2 (2)'!$A$2:$C$2126,3,FALSE)</f>
        <v>40110.073.000.5997.110.000000000000.17</v>
      </c>
      <c r="CC263" s="86" t="s">
        <v>3711</v>
      </c>
      <c r="CD263" s="87" t="str">
        <f>VLOOKUP(CC263,'[1]Sheet2 (2)'!$A$2:$C$2126,3,FALSE)</f>
        <v>20110.689.302.5997.620.000000000000.17</v>
      </c>
      <c r="DB263" s="86" t="s">
        <v>3279</v>
      </c>
      <c r="DC263" s="87" t="str">
        <f>VLOOKUP(DB263,'[1]Sheet2 (2)'!$A$2:$C$2126,3,FALSE)</f>
        <v>20110.999.000.5996.000.000000000000.17</v>
      </c>
      <c r="DD263" s="87" t="s">
        <v>4957</v>
      </c>
      <c r="DE263" s="87" t="s">
        <v>4887</v>
      </c>
      <c r="DF263" s="84" t="s">
        <v>3422</v>
      </c>
      <c r="DG263" t="str">
        <f t="shared" si="16"/>
        <v>5996</v>
      </c>
      <c r="DH263" t="s">
        <v>2121</v>
      </c>
      <c r="DI263" t="str">
        <f t="shared" si="17"/>
        <v>110.999</v>
      </c>
      <c r="DJ263" t="str">
        <f t="shared" si="18"/>
        <v>N/A</v>
      </c>
      <c r="DK263" s="86" t="s">
        <v>3279</v>
      </c>
      <c r="DL263" t="s">
        <v>218</v>
      </c>
      <c r="DM263" t="s">
        <v>218</v>
      </c>
      <c r="DN263" t="str">
        <f t="shared" si="19"/>
        <v>N/A</v>
      </c>
    </row>
    <row r="264" spans="43:118" x14ac:dyDescent="0.25">
      <c r="AQ264" t="s">
        <v>1236</v>
      </c>
      <c r="BO264" s="5" t="s">
        <v>761</v>
      </c>
      <c r="BS264" s="86" t="s">
        <v>3712</v>
      </c>
      <c r="BT264" s="87" t="str">
        <f>VLOOKUP(BS264,'[1]Sheet2 (2)'!$A$2:$C$2126,3,FALSE)</f>
        <v>40110.073.000.5997.110.000000000000.17</v>
      </c>
      <c r="CC264" s="86" t="s">
        <v>3713</v>
      </c>
      <c r="CD264" s="87" t="str">
        <f>VLOOKUP(CC264,'[1]Sheet2 (2)'!$A$2:$C$2126,3,FALSE)</f>
        <v>20110.689.305.5997.630.000000000000.17</v>
      </c>
      <c r="DB264" s="86" t="s">
        <v>3285</v>
      </c>
      <c r="DC264" s="87" t="str">
        <f>VLOOKUP(DB264,'[1]Sheet2 (2)'!$A$2:$C$2126,3,FALSE)</f>
        <v>20110.999.000.5996.000.000000000000.17</v>
      </c>
      <c r="DD264" s="87" t="s">
        <v>4957</v>
      </c>
      <c r="DE264" s="87" t="s">
        <v>4887</v>
      </c>
      <c r="DF264" s="84" t="s">
        <v>3422</v>
      </c>
      <c r="DG264" t="str">
        <f t="shared" si="16"/>
        <v>5996</v>
      </c>
      <c r="DH264" t="s">
        <v>2121</v>
      </c>
      <c r="DI264" t="str">
        <f t="shared" si="17"/>
        <v>110.999</v>
      </c>
      <c r="DJ264" t="str">
        <f t="shared" si="18"/>
        <v>N/A</v>
      </c>
      <c r="DK264" s="86" t="s">
        <v>3285</v>
      </c>
      <c r="DL264" t="s">
        <v>218</v>
      </c>
      <c r="DM264" t="s">
        <v>218</v>
      </c>
      <c r="DN264" t="str">
        <f t="shared" si="19"/>
        <v>N/A</v>
      </c>
    </row>
    <row r="265" spans="43:118" x14ac:dyDescent="0.25">
      <c r="AQ265" t="s">
        <v>1237</v>
      </c>
      <c r="BO265" s="5" t="s">
        <v>762</v>
      </c>
      <c r="BS265" s="86" t="s">
        <v>3714</v>
      </c>
      <c r="BT265" s="87" t="str">
        <f>VLOOKUP(BS265,'[1]Sheet2 (2)'!$A$2:$C$2126,3,FALSE)</f>
        <v>40110.073.000.5997.110.000000000000.17</v>
      </c>
      <c r="CC265" s="86" t="s">
        <v>3715</v>
      </c>
      <c r="CD265" s="87" t="str">
        <f>VLOOKUP(CC265,'[1]Sheet2 (2)'!$A$2:$C$2126,3,FALSE)</f>
        <v>20110.689.301.5997.620.000000000000.17</v>
      </c>
      <c r="DB265" s="86" t="s">
        <v>3290</v>
      </c>
      <c r="DC265" s="87" t="str">
        <f>VLOOKUP(DB265,'[1]Sheet2 (2)'!$A$2:$C$2126,3,FALSE)</f>
        <v>20110.999.000.5996.000.000000000000.17</v>
      </c>
      <c r="DD265" s="87" t="s">
        <v>4957</v>
      </c>
      <c r="DE265" s="87" t="s">
        <v>4887</v>
      </c>
      <c r="DF265" s="84" t="s">
        <v>3422</v>
      </c>
      <c r="DG265" t="str">
        <f t="shared" si="16"/>
        <v>5996</v>
      </c>
      <c r="DH265" t="s">
        <v>2121</v>
      </c>
      <c r="DI265" t="str">
        <f t="shared" si="17"/>
        <v>110.999</v>
      </c>
      <c r="DJ265" t="str">
        <f t="shared" si="18"/>
        <v>N/A</v>
      </c>
      <c r="DK265" s="86" t="s">
        <v>3290</v>
      </c>
      <c r="DL265" t="s">
        <v>218</v>
      </c>
      <c r="DM265" t="s">
        <v>218</v>
      </c>
      <c r="DN265" t="str">
        <f t="shared" si="19"/>
        <v>N/A</v>
      </c>
    </row>
    <row r="266" spans="43:118" x14ac:dyDescent="0.25">
      <c r="AQ266" t="s">
        <v>1238</v>
      </c>
      <c r="BO266" s="5" t="s">
        <v>763</v>
      </c>
      <c r="BS266" s="86" t="s">
        <v>3716</v>
      </c>
      <c r="BT266" s="87" t="str">
        <f>VLOOKUP(BS266,'[1]Sheet2 (2)'!$A$2:$C$2126,3,FALSE)</f>
        <v>40110.999.000.5996.000.000000000000.17</v>
      </c>
      <c r="CC266" s="86" t="s">
        <v>3717</v>
      </c>
      <c r="CD266" s="87" t="str">
        <f>VLOOKUP(CC266,'[1]Sheet2 (2)'!$A$2:$C$2126,3,FALSE)</f>
        <v>20110.781.000.5997.710.000000000000.17</v>
      </c>
      <c r="DB266" s="86" t="s">
        <v>3295</v>
      </c>
      <c r="DC266" s="87" t="str">
        <f>VLOOKUP(DB266,'[1]Sheet2 (2)'!$A$2:$C$2126,3,FALSE)</f>
        <v>20110.999.000.5996.000.000000000000.17</v>
      </c>
      <c r="DD266" s="87" t="s">
        <v>4957</v>
      </c>
      <c r="DE266" s="87" t="s">
        <v>4887</v>
      </c>
      <c r="DF266" s="84" t="s">
        <v>3422</v>
      </c>
      <c r="DG266" t="str">
        <f t="shared" si="16"/>
        <v>5996</v>
      </c>
      <c r="DH266" t="s">
        <v>2121</v>
      </c>
      <c r="DI266" t="str">
        <f t="shared" si="17"/>
        <v>110.999</v>
      </c>
      <c r="DJ266" t="str">
        <f t="shared" si="18"/>
        <v>N/A</v>
      </c>
      <c r="DK266" s="86" t="s">
        <v>3295</v>
      </c>
      <c r="DL266" t="s">
        <v>218</v>
      </c>
      <c r="DM266" t="s">
        <v>218</v>
      </c>
      <c r="DN266" t="str">
        <f t="shared" si="19"/>
        <v>N/A</v>
      </c>
    </row>
    <row r="267" spans="43:118" x14ac:dyDescent="0.25">
      <c r="AQ267" t="s">
        <v>1239</v>
      </c>
      <c r="BO267" s="5" t="s">
        <v>764</v>
      </c>
      <c r="BS267" s="86" t="s">
        <v>3718</v>
      </c>
      <c r="BT267" s="87" t="str">
        <f>VLOOKUP(BS267,'[1]Sheet2 (2)'!$A$2:$C$2126,3,FALSE)</f>
        <v>40110.999.000.5996.000.000000000000.17</v>
      </c>
      <c r="CC267" s="86" t="s">
        <v>3719</v>
      </c>
      <c r="CD267" s="87" t="str">
        <f>VLOOKUP(CC267,'[1]Sheet2 (2)'!$A$2:$C$2126,3,FALSE)</f>
        <v>20110.781.000.5997.710.000000000000.17</v>
      </c>
      <c r="DB267" s="86" t="s">
        <v>3299</v>
      </c>
      <c r="DC267" s="87" t="str">
        <f>VLOOKUP(DB267,'[1]Sheet2 (2)'!$A$2:$C$2126,3,FALSE)</f>
        <v>20110.999.000.5996.000.000000000000.17</v>
      </c>
      <c r="DD267" s="87" t="s">
        <v>4957</v>
      </c>
      <c r="DE267" s="87" t="s">
        <v>4887</v>
      </c>
      <c r="DF267" s="84" t="s">
        <v>3422</v>
      </c>
      <c r="DG267" t="str">
        <f t="shared" si="16"/>
        <v>5996</v>
      </c>
      <c r="DH267" t="s">
        <v>2121</v>
      </c>
      <c r="DI267" t="str">
        <f t="shared" si="17"/>
        <v>110.999</v>
      </c>
      <c r="DJ267" t="str">
        <f t="shared" si="18"/>
        <v>N/A</v>
      </c>
      <c r="DK267" s="86" t="s">
        <v>3299</v>
      </c>
      <c r="DL267" t="s">
        <v>218</v>
      </c>
      <c r="DM267" t="s">
        <v>218</v>
      </c>
      <c r="DN267" t="str">
        <f t="shared" si="19"/>
        <v>N/A</v>
      </c>
    </row>
    <row r="268" spans="43:118" x14ac:dyDescent="0.25">
      <c r="AQ268" t="s">
        <v>1240</v>
      </c>
      <c r="BO268" s="5" t="s">
        <v>765</v>
      </c>
      <c r="BS268" s="86" t="s">
        <v>3720</v>
      </c>
      <c r="BT268" s="87" t="str">
        <f>VLOOKUP(BS268,'[1]Sheet2 (2)'!$A$2:$C$2126,3,FALSE)</f>
        <v>40110.999.000.5996.000.000000000000.17</v>
      </c>
      <c r="CC268" s="86" t="s">
        <v>3721</v>
      </c>
      <c r="CD268" s="87" t="str">
        <f>VLOOKUP(CC268,'[1]Sheet2 (2)'!$A$2:$C$2126,3,FALSE)</f>
        <v>20110.785.000.5997.630.000000000000.17</v>
      </c>
      <c r="DB268" s="86" t="s">
        <v>3303</v>
      </c>
      <c r="DC268" s="87" t="str">
        <f>VLOOKUP(DB268,'[1]Sheet2 (2)'!$A$2:$C$2126,3,FALSE)</f>
        <v>20110.999.000.5996.000.000000000000.17</v>
      </c>
      <c r="DD268" s="87" t="s">
        <v>4957</v>
      </c>
      <c r="DE268" s="87" t="s">
        <v>4887</v>
      </c>
      <c r="DF268" s="84" t="s">
        <v>3422</v>
      </c>
      <c r="DG268" t="str">
        <f t="shared" si="16"/>
        <v>5996</v>
      </c>
      <c r="DH268" t="s">
        <v>2121</v>
      </c>
      <c r="DI268" t="str">
        <f t="shared" si="17"/>
        <v>110.999</v>
      </c>
      <c r="DJ268" t="str">
        <f t="shared" si="18"/>
        <v>N/A</v>
      </c>
      <c r="DK268" s="86" t="s">
        <v>3303</v>
      </c>
      <c r="DL268" t="s">
        <v>218</v>
      </c>
      <c r="DM268" t="s">
        <v>218</v>
      </c>
      <c r="DN268" t="str">
        <f t="shared" si="19"/>
        <v>N/A</v>
      </c>
    </row>
    <row r="269" spans="43:118" x14ac:dyDescent="0.25">
      <c r="AQ269" t="s">
        <v>1241</v>
      </c>
      <c r="BO269" s="5" t="s">
        <v>766</v>
      </c>
      <c r="BS269" s="86" t="s">
        <v>3722</v>
      </c>
      <c r="BT269" s="87" t="str">
        <f>VLOOKUP(BS269,'[1]Sheet2 (2)'!$A$2:$C$2126,3,FALSE)</f>
        <v>40110.999.000.5996.000.000000000000.17</v>
      </c>
      <c r="CC269" s="86" t="s">
        <v>3723</v>
      </c>
      <c r="CD269" s="87" t="str">
        <f>VLOOKUP(CC269,'[1]Sheet2 (2)'!$A$2:$C$2126,3,FALSE)</f>
        <v>20110.783.000.5997.760.000000000000.17</v>
      </c>
      <c r="DB269" s="86" t="s">
        <v>3307</v>
      </c>
      <c r="DC269" s="87" t="str">
        <f>VLOOKUP(DB269,'[1]Sheet2 (2)'!$A$2:$C$2126,3,FALSE)</f>
        <v>20110.005.000.5997.110.000000000000.17</v>
      </c>
      <c r="DD269" s="87" t="s">
        <v>5011</v>
      </c>
      <c r="DE269" s="87" t="s">
        <v>4949</v>
      </c>
      <c r="DF269" s="84" t="s">
        <v>3724</v>
      </c>
      <c r="DG269" t="str">
        <f t="shared" si="16"/>
        <v>5997</v>
      </c>
      <c r="DH269" t="s">
        <v>1778</v>
      </c>
      <c r="DI269" t="str">
        <f t="shared" si="17"/>
        <v>110.005</v>
      </c>
      <c r="DJ269" t="str">
        <f t="shared" si="18"/>
        <v/>
      </c>
      <c r="DK269" s="86" t="s">
        <v>3307</v>
      </c>
      <c r="DL269" t="s">
        <v>5011</v>
      </c>
      <c r="DM269" t="s">
        <v>4949</v>
      </c>
      <c r="DN269" t="str">
        <f t="shared" si="19"/>
        <v>.110.000000000000.</v>
      </c>
    </row>
    <row r="270" spans="43:118" x14ac:dyDescent="0.25">
      <c r="AQ270" t="s">
        <v>1242</v>
      </c>
      <c r="BO270" s="5" t="s">
        <v>767</v>
      </c>
      <c r="BS270" s="86" t="s">
        <v>3725</v>
      </c>
      <c r="BT270" s="87" t="str">
        <f>VLOOKUP(BS270,'[1]Sheet2 (2)'!$A$2:$C$2126,3,FALSE)</f>
        <v>40110.999.000.5996.000.000000000000.17</v>
      </c>
      <c r="CC270" s="86" t="s">
        <v>3726</v>
      </c>
      <c r="CD270" s="87" t="str">
        <f>VLOOKUP(CC270,'[1]Sheet2 (2)'!$A$2:$C$2126,3,FALSE)</f>
        <v>20110.785.382.5997.630.000000000000.17</v>
      </c>
      <c r="DB270" s="86" t="s">
        <v>3311</v>
      </c>
      <c r="DC270" s="87" t="str">
        <f>VLOOKUP(DB270,'[1]Sheet2 (2)'!$A$2:$C$2126,3,FALSE)</f>
        <v>20110.006.000.5997.110.000000000000.17</v>
      </c>
      <c r="DD270" s="87" t="s">
        <v>5012</v>
      </c>
      <c r="DE270" s="87" t="s">
        <v>4949</v>
      </c>
      <c r="DF270" s="84" t="s">
        <v>3727</v>
      </c>
      <c r="DG270" t="str">
        <f t="shared" si="16"/>
        <v>5997</v>
      </c>
      <c r="DH270" t="s">
        <v>1778</v>
      </c>
      <c r="DI270" t="str">
        <f t="shared" si="17"/>
        <v>110.006</v>
      </c>
      <c r="DJ270" t="str">
        <f t="shared" si="18"/>
        <v/>
      </c>
      <c r="DK270" s="86" t="s">
        <v>3311</v>
      </c>
      <c r="DL270" t="s">
        <v>5012</v>
      </c>
      <c r="DM270" t="s">
        <v>4949</v>
      </c>
      <c r="DN270" t="str">
        <f t="shared" si="19"/>
        <v>.110.000000000000.</v>
      </c>
    </row>
    <row r="271" spans="43:118" x14ac:dyDescent="0.25">
      <c r="AQ271" t="s">
        <v>1243</v>
      </c>
      <c r="BO271" s="5" t="s">
        <v>768</v>
      </c>
      <c r="BS271" s="86" t="s">
        <v>3728</v>
      </c>
      <c r="BT271" s="87" t="str">
        <f>VLOOKUP(BS271,'[1]Sheet2 (2)'!$A$2:$C$2126,3,FALSE)</f>
        <v>40110.075.000.5997.110.000000000000.17</v>
      </c>
      <c r="CC271" s="86" t="s">
        <v>3729</v>
      </c>
      <c r="CD271" s="87" t="str">
        <f>VLOOKUP(CC271,'[1]Sheet2 (2)'!$A$2:$C$2126,3,FALSE)</f>
        <v>20110.782.000.5997.730.000000000000.17</v>
      </c>
      <c r="DB271" s="86" t="s">
        <v>3315</v>
      </c>
      <c r="DC271" s="87" t="str">
        <f>VLOOKUP(DB271,'[1]Sheet2 (2)'!$A$2:$C$2126,3,FALSE)</f>
        <v>20110.020.000.5997.110.000000000000.17</v>
      </c>
      <c r="DD271" s="87" t="s">
        <v>5013</v>
      </c>
      <c r="DE271" s="87" t="s">
        <v>4949</v>
      </c>
      <c r="DF271" s="84" t="s">
        <v>3730</v>
      </c>
      <c r="DG271" t="str">
        <f t="shared" si="16"/>
        <v>5997</v>
      </c>
      <c r="DH271" t="s">
        <v>1778</v>
      </c>
      <c r="DI271" t="str">
        <f t="shared" si="17"/>
        <v>110.020</v>
      </c>
      <c r="DJ271" t="str">
        <f t="shared" si="18"/>
        <v/>
      </c>
      <c r="DK271" s="86" t="s">
        <v>3315</v>
      </c>
      <c r="DL271" t="s">
        <v>5013</v>
      </c>
      <c r="DM271" t="s">
        <v>4949</v>
      </c>
      <c r="DN271" t="str">
        <f t="shared" si="19"/>
        <v>.110.000000000000.</v>
      </c>
    </row>
    <row r="272" spans="43:118" x14ac:dyDescent="0.25">
      <c r="AQ272" t="s">
        <v>1244</v>
      </c>
      <c r="BO272" s="5" t="s">
        <v>769</v>
      </c>
      <c r="BS272" s="86" t="s">
        <v>3731</v>
      </c>
      <c r="BT272" s="87" t="str">
        <f>VLOOKUP(BS272,'[1]Sheet2 (2)'!$A$2:$C$2126,3,FALSE)</f>
        <v>40110.075.000.5997.110.000000000000.17</v>
      </c>
      <c r="CC272" s="86" t="s">
        <v>3732</v>
      </c>
      <c r="CD272" s="87" t="str">
        <f>VLOOKUP(CC272,'[1]Sheet2 (2)'!$A$2:$C$2126,3,FALSE)</f>
        <v>20110.784.000.5997.720.000000000000.17</v>
      </c>
      <c r="DB272" s="86" t="s">
        <v>3319</v>
      </c>
      <c r="DC272" s="87" t="str">
        <f>VLOOKUP(DB272,'[1]Sheet2 (2)'!$A$2:$C$2126,3,FALSE)</f>
        <v>20110.001.000.5997.110.000000000000.17</v>
      </c>
      <c r="DD272" s="87" t="s">
        <v>5014</v>
      </c>
      <c r="DE272" s="87" t="s">
        <v>4949</v>
      </c>
      <c r="DF272" s="84" t="s">
        <v>3733</v>
      </c>
      <c r="DG272" t="str">
        <f t="shared" si="16"/>
        <v>5997</v>
      </c>
      <c r="DH272" t="s">
        <v>1778</v>
      </c>
      <c r="DI272" t="str">
        <f t="shared" si="17"/>
        <v>110.001</v>
      </c>
      <c r="DJ272" t="str">
        <f t="shared" si="18"/>
        <v/>
      </c>
      <c r="DK272" s="86" t="s">
        <v>3319</v>
      </c>
      <c r="DL272" t="s">
        <v>5014</v>
      </c>
      <c r="DM272" t="s">
        <v>4949</v>
      </c>
      <c r="DN272" t="str">
        <f t="shared" si="19"/>
        <v>.110.000000000000.</v>
      </c>
    </row>
    <row r="273" spans="43:118" x14ac:dyDescent="0.25">
      <c r="AQ273" t="s">
        <v>1245</v>
      </c>
      <c r="BO273" s="5" t="s">
        <v>770</v>
      </c>
      <c r="BS273" s="86" t="s">
        <v>3734</v>
      </c>
      <c r="BT273" s="87" t="str">
        <f>VLOOKUP(BS273,'[1]Sheet2 (2)'!$A$2:$C$2126,3,FALSE)</f>
        <v>40110.075.000.5997.110.000000000000.17</v>
      </c>
      <c r="CC273" s="86" t="s">
        <v>3735</v>
      </c>
      <c r="CD273" s="87" t="str">
        <f>VLOOKUP(CC273,'[1]Sheet2 (2)'!$A$2:$C$2126,3,FALSE)</f>
        <v>20110.784.000.5997.720.000000000000.17</v>
      </c>
      <c r="DB273" s="86" t="s">
        <v>3324</v>
      </c>
      <c r="DC273" s="87" t="str">
        <f>VLOOKUP(DB273,'[1]Sheet2 (2)'!$A$2:$C$2126,3,FALSE)</f>
        <v>20110.003.000.5997.110.000000000000.17</v>
      </c>
      <c r="DD273" s="87" t="s">
        <v>5015</v>
      </c>
      <c r="DE273" s="87" t="s">
        <v>4949</v>
      </c>
      <c r="DF273" s="84" t="s">
        <v>3736</v>
      </c>
      <c r="DG273" t="str">
        <f t="shared" si="16"/>
        <v>5997</v>
      </c>
      <c r="DH273" t="s">
        <v>1778</v>
      </c>
      <c r="DI273" t="str">
        <f t="shared" si="17"/>
        <v>110.003</v>
      </c>
      <c r="DJ273" t="str">
        <f t="shared" si="18"/>
        <v/>
      </c>
      <c r="DK273" s="86" t="s">
        <v>3324</v>
      </c>
      <c r="DL273" t="s">
        <v>5015</v>
      </c>
      <c r="DM273" t="s">
        <v>4949</v>
      </c>
      <c r="DN273" t="str">
        <f t="shared" si="19"/>
        <v>.110.000000000000.</v>
      </c>
    </row>
    <row r="274" spans="43:118" x14ac:dyDescent="0.25">
      <c r="AQ274" t="s">
        <v>1246</v>
      </c>
      <c r="BO274" s="5" t="s">
        <v>771</v>
      </c>
      <c r="BS274" s="86" t="s">
        <v>3737</v>
      </c>
      <c r="BT274" s="87" t="str">
        <f>VLOOKUP(BS274,'[1]Sheet2 (2)'!$A$2:$C$2126,3,FALSE)</f>
        <v>40110.075.000.5997.110.000000000000.17</v>
      </c>
      <c r="CC274" s="86" t="s">
        <v>3738</v>
      </c>
      <c r="CD274" s="87" t="str">
        <f>VLOOKUP(CC274,'[1]Sheet2 (2)'!$A$2:$C$2126,3,FALSE)</f>
        <v>20110.699.000.5997.630.000000000000.17</v>
      </c>
      <c r="DB274" s="86" t="s">
        <v>3329</v>
      </c>
      <c r="DC274" s="87" t="str">
        <f>VLOOKUP(DB274,'[1]Sheet2 (2)'!$A$2:$C$2126,3,FALSE)</f>
        <v>20110.012.000.5997.110.000000000000.17</v>
      </c>
      <c r="DD274" s="87" t="s">
        <v>5016</v>
      </c>
      <c r="DE274" s="87" t="s">
        <v>4949</v>
      </c>
      <c r="DF274" s="84" t="s">
        <v>3739</v>
      </c>
      <c r="DG274" t="str">
        <f t="shared" si="16"/>
        <v>5997</v>
      </c>
      <c r="DH274" t="s">
        <v>1778</v>
      </c>
      <c r="DI274" t="str">
        <f t="shared" si="17"/>
        <v>110.012</v>
      </c>
      <c r="DJ274" t="str">
        <f t="shared" si="18"/>
        <v/>
      </c>
      <c r="DK274" s="86" t="s">
        <v>3329</v>
      </c>
      <c r="DL274" t="s">
        <v>5016</v>
      </c>
      <c r="DM274" t="s">
        <v>4949</v>
      </c>
      <c r="DN274" t="str">
        <f t="shared" si="19"/>
        <v>.110.000000000000.</v>
      </c>
    </row>
    <row r="275" spans="43:118" x14ac:dyDescent="0.25">
      <c r="AQ275" t="s">
        <v>1247</v>
      </c>
      <c r="BO275" s="5" t="s">
        <v>772</v>
      </c>
      <c r="BS275" s="86" t="s">
        <v>3740</v>
      </c>
      <c r="BT275" s="87" t="str">
        <f>VLOOKUP(BS275,'[1]Sheet2 (2)'!$A$2:$C$2126,3,FALSE)</f>
        <v>40110.075.000.5997.110.000000000000.17</v>
      </c>
      <c r="CC275" s="86" t="s">
        <v>3741</v>
      </c>
      <c r="CD275" s="87" t="str">
        <f>VLOOKUP(CC275,'[1]Sheet2 (2)'!$A$2:$C$2126,3,FALSE)</f>
        <v>20110.697.292.5997.630.000000000000.17</v>
      </c>
      <c r="DB275" s="86" t="s">
        <v>3334</v>
      </c>
      <c r="DC275" s="87" t="str">
        <f>VLOOKUP(DB275,'[1]Sheet2 (2)'!$A$2:$C$2126,3,FALSE)</f>
        <v>20110.014.000.5997.110.000000000000.17</v>
      </c>
      <c r="DD275" s="87" t="s">
        <v>5017</v>
      </c>
      <c r="DE275" s="87" t="s">
        <v>4949</v>
      </c>
      <c r="DF275" s="84" t="s">
        <v>3742</v>
      </c>
      <c r="DG275" t="str">
        <f t="shared" si="16"/>
        <v>5997</v>
      </c>
      <c r="DH275" t="s">
        <v>1778</v>
      </c>
      <c r="DI275" t="str">
        <f t="shared" si="17"/>
        <v>110.014</v>
      </c>
      <c r="DJ275" t="str">
        <f t="shared" si="18"/>
        <v/>
      </c>
      <c r="DK275" s="86" t="s">
        <v>3334</v>
      </c>
      <c r="DL275" t="s">
        <v>5017</v>
      </c>
      <c r="DM275" t="s">
        <v>4949</v>
      </c>
      <c r="DN275" t="str">
        <f t="shared" si="19"/>
        <v>.110.000000000000.</v>
      </c>
    </row>
    <row r="276" spans="43:118" x14ac:dyDescent="0.25">
      <c r="AQ276" t="s">
        <v>1248</v>
      </c>
      <c r="BO276" s="5" t="s">
        <v>773</v>
      </c>
      <c r="BS276" s="86" t="s">
        <v>3743</v>
      </c>
      <c r="BT276" s="87" t="str">
        <f>VLOOKUP(BS276,'[1]Sheet2 (2)'!$A$2:$C$2126,3,FALSE)</f>
        <v>40110.075.000.5997.110.000000000000.17</v>
      </c>
      <c r="CC276" s="86" t="s">
        <v>3744</v>
      </c>
      <c r="CD276" s="87" t="str">
        <f>VLOOKUP(CC276,'[1]Sheet2 (2)'!$A$2:$C$2126,3,FALSE)</f>
        <v>20110.697.294.5997.630.000000000000.17</v>
      </c>
      <c r="DB276" s="86" t="s">
        <v>3338</v>
      </c>
      <c r="DC276" s="87" t="str">
        <f>VLOOKUP(DB276,'[1]Sheet2 (2)'!$A$2:$C$2126,3,FALSE)</f>
        <v>20110.021.000.5997.110.000000000000.17</v>
      </c>
      <c r="DD276" s="87" t="s">
        <v>5018</v>
      </c>
      <c r="DE276" s="87" t="s">
        <v>4949</v>
      </c>
      <c r="DF276" s="84" t="s">
        <v>3745</v>
      </c>
      <c r="DG276" t="str">
        <f t="shared" si="16"/>
        <v>5997</v>
      </c>
      <c r="DH276" t="s">
        <v>1778</v>
      </c>
      <c r="DI276" t="str">
        <f t="shared" si="17"/>
        <v>110.021</v>
      </c>
      <c r="DJ276" t="str">
        <f t="shared" si="18"/>
        <v/>
      </c>
      <c r="DK276" s="86" t="s">
        <v>3338</v>
      </c>
      <c r="DL276" t="s">
        <v>5018</v>
      </c>
      <c r="DM276" t="s">
        <v>4949</v>
      </c>
      <c r="DN276" t="str">
        <f t="shared" si="19"/>
        <v>.110.000000000000.</v>
      </c>
    </row>
    <row r="277" spans="43:118" x14ac:dyDescent="0.25">
      <c r="AQ277" t="s">
        <v>1249</v>
      </c>
      <c r="BO277" s="5" t="s">
        <v>774</v>
      </c>
      <c r="BS277" s="86" t="s">
        <v>3746</v>
      </c>
      <c r="BT277" s="87" t="str">
        <f>VLOOKUP(BS277,'[1]Sheet2 (2)'!$A$2:$C$2126,3,FALSE)</f>
        <v>40110.075.000.5997.110.000000000000.17</v>
      </c>
      <c r="CC277" s="86" t="s">
        <v>3747</v>
      </c>
      <c r="CD277" s="87" t="str">
        <f>VLOOKUP(CC277,'[1]Sheet2 (2)'!$A$2:$C$2126,3,FALSE)</f>
        <v>20110.687.000.5997.630.000000000000.17</v>
      </c>
      <c r="DB277" s="86" t="s">
        <v>3342</v>
      </c>
      <c r="DC277" s="87" t="str">
        <f>VLOOKUP(DB277,'[1]Sheet2 (2)'!$A$2:$C$2126,3,FALSE)</f>
        <v>20110.022.000.5997.110.000000000000.17</v>
      </c>
      <c r="DD277" s="87" t="s">
        <v>5019</v>
      </c>
      <c r="DE277" s="87" t="s">
        <v>4949</v>
      </c>
      <c r="DF277" s="84" t="s">
        <v>3748</v>
      </c>
      <c r="DG277" t="str">
        <f t="shared" si="16"/>
        <v>5997</v>
      </c>
      <c r="DH277" t="s">
        <v>1778</v>
      </c>
      <c r="DI277" t="str">
        <f t="shared" si="17"/>
        <v>110.022</v>
      </c>
      <c r="DJ277" t="str">
        <f t="shared" si="18"/>
        <v/>
      </c>
      <c r="DK277" s="86" t="s">
        <v>3342</v>
      </c>
      <c r="DL277" t="s">
        <v>5019</v>
      </c>
      <c r="DM277" t="s">
        <v>4949</v>
      </c>
      <c r="DN277" t="str">
        <f t="shared" si="19"/>
        <v>.110.000000000000.</v>
      </c>
    </row>
    <row r="278" spans="43:118" x14ac:dyDescent="0.25">
      <c r="AQ278" t="s">
        <v>1250</v>
      </c>
      <c r="BO278" s="5" t="s">
        <v>775</v>
      </c>
      <c r="BS278" s="86" t="s">
        <v>3749</v>
      </c>
      <c r="BT278" s="87" t="str">
        <f>VLOOKUP(BS278,'[1]Sheet2 (2)'!$A$2:$C$2126,3,FALSE)</f>
        <v>40110.075.000.5997.110.000000000000.17</v>
      </c>
      <c r="CC278" s="86" t="s">
        <v>3750</v>
      </c>
      <c r="CD278" s="87" t="str">
        <f>VLOOKUP(CC278,'[1]Sheet2 (2)'!$A$2:$C$2126,3,FALSE)</f>
        <v>20110.687.000.5997.630.000000000000.17</v>
      </c>
      <c r="DB278" s="86" t="s">
        <v>3345</v>
      </c>
      <c r="DC278" s="87" t="str">
        <f>VLOOKUP(DB278,'[1]Sheet2 (2)'!$A$2:$C$2126,3,FALSE)</f>
        <v>20110.017.000.5997.110.000000000000.17</v>
      </c>
      <c r="DD278" s="87" t="s">
        <v>5020</v>
      </c>
      <c r="DE278" s="87" t="s">
        <v>4949</v>
      </c>
      <c r="DF278" s="84" t="s">
        <v>3751</v>
      </c>
      <c r="DG278" t="str">
        <f t="shared" si="16"/>
        <v>5997</v>
      </c>
      <c r="DH278" t="s">
        <v>1778</v>
      </c>
      <c r="DI278" t="str">
        <f t="shared" si="17"/>
        <v>110.017</v>
      </c>
      <c r="DJ278" t="str">
        <f t="shared" si="18"/>
        <v/>
      </c>
      <c r="DK278" s="86" t="s">
        <v>3345</v>
      </c>
      <c r="DL278" t="s">
        <v>5020</v>
      </c>
      <c r="DM278" t="s">
        <v>4949</v>
      </c>
      <c r="DN278" t="str">
        <f t="shared" si="19"/>
        <v>.110.000000000000.</v>
      </c>
    </row>
    <row r="279" spans="43:118" x14ac:dyDescent="0.25">
      <c r="AQ279" t="s">
        <v>1251</v>
      </c>
      <c r="BO279" s="5" t="s">
        <v>776</v>
      </c>
      <c r="BS279" s="86" t="s">
        <v>3752</v>
      </c>
      <c r="BT279" s="87" t="str">
        <f>VLOOKUP(BS279,'[1]Sheet2 (2)'!$A$2:$C$2126,3,FALSE)</f>
        <v>40110.075.000.5997.110.000000000000.17</v>
      </c>
      <c r="CC279" s="86" t="s">
        <v>3753</v>
      </c>
      <c r="CD279" s="87" t="str">
        <f>VLOOKUP(CC279,'[1]Sheet2 (2)'!$A$2:$C$2126,3,FALSE)</f>
        <v>20110.687.000.5997.630.000000000000.17</v>
      </c>
      <c r="DB279" s="86" t="s">
        <v>3348</v>
      </c>
      <c r="DC279" s="87" t="str">
        <f>VLOOKUP(DB279,'[1]Sheet2 (2)'!$A$2:$C$2126,3,FALSE)</f>
        <v>20110.018.000.5997.110.000000000000.17</v>
      </c>
      <c r="DD279" s="87" t="s">
        <v>5021</v>
      </c>
      <c r="DE279" s="87" t="s">
        <v>4949</v>
      </c>
      <c r="DF279" s="84" t="s">
        <v>3754</v>
      </c>
      <c r="DG279" t="str">
        <f t="shared" si="16"/>
        <v>5997</v>
      </c>
      <c r="DH279" t="s">
        <v>1778</v>
      </c>
      <c r="DI279" t="str">
        <f t="shared" si="17"/>
        <v>110.018</v>
      </c>
      <c r="DJ279" t="str">
        <f t="shared" si="18"/>
        <v/>
      </c>
      <c r="DK279" s="86" t="s">
        <v>3348</v>
      </c>
      <c r="DL279" t="s">
        <v>5021</v>
      </c>
      <c r="DM279" t="s">
        <v>4949</v>
      </c>
      <c r="DN279" t="str">
        <f t="shared" si="19"/>
        <v>.110.000000000000.</v>
      </c>
    </row>
    <row r="280" spans="43:118" x14ac:dyDescent="0.25">
      <c r="AQ280" t="s">
        <v>1252</v>
      </c>
      <c r="BO280" s="5" t="s">
        <v>777</v>
      </c>
      <c r="BS280" s="86" t="s">
        <v>3755</v>
      </c>
      <c r="BT280" s="87" t="str">
        <f>VLOOKUP(BS280,'[1]Sheet2 (2)'!$A$2:$C$2126,3,FALSE)</f>
        <v>40110.075.000.5997.110.000000000000.17</v>
      </c>
      <c r="CC280" s="86" t="s">
        <v>3756</v>
      </c>
      <c r="CD280" s="87" t="str">
        <f>VLOOKUP(CC280,'[1]Sheet2 (2)'!$A$2:$C$2126,3,FALSE)</f>
        <v>20110.687.000.5997.630.000000000000.17</v>
      </c>
      <c r="DB280" s="86" t="s">
        <v>3351</v>
      </c>
      <c r="DC280" s="87" t="str">
        <f>VLOOKUP(DB280,'[1]Sheet2 (2)'!$A$2:$C$2126,3,FALSE)</f>
        <v>20110.507.000.5997.220.000000000000.17</v>
      </c>
      <c r="DD280" s="87" t="s">
        <v>5022</v>
      </c>
      <c r="DE280" s="87" t="s">
        <v>4921</v>
      </c>
      <c r="DF280" s="84" t="s">
        <v>3757</v>
      </c>
      <c r="DG280" t="str">
        <f t="shared" si="16"/>
        <v>5997</v>
      </c>
      <c r="DH280" t="s">
        <v>1778</v>
      </c>
      <c r="DI280" t="str">
        <f t="shared" si="17"/>
        <v>110.507</v>
      </c>
      <c r="DJ280" t="str">
        <f t="shared" si="18"/>
        <v/>
      </c>
      <c r="DK280" s="86" t="s">
        <v>3351</v>
      </c>
      <c r="DL280" t="s">
        <v>5022</v>
      </c>
      <c r="DM280" t="s">
        <v>4921</v>
      </c>
      <c r="DN280" t="str">
        <f t="shared" si="19"/>
        <v>.220.000000000000.</v>
      </c>
    </row>
    <row r="281" spans="43:118" x14ac:dyDescent="0.25">
      <c r="AQ281" t="s">
        <v>1253</v>
      </c>
      <c r="BO281" s="5" t="s">
        <v>778</v>
      </c>
      <c r="BS281" s="86" t="s">
        <v>3758</v>
      </c>
      <c r="BT281" s="87" t="str">
        <f>VLOOKUP(BS281,'[1]Sheet2 (2)'!$A$2:$C$2126,3,FALSE)</f>
        <v>40110.075.000.5997.110.000000000000.17</v>
      </c>
      <c r="CC281" s="86" t="s">
        <v>3759</v>
      </c>
      <c r="CD281" s="87" t="str">
        <f>VLOOKUP(CC281,'[1]Sheet2 (2)'!$A$2:$C$2126,3,FALSE)</f>
        <v>20110.390.000.5997.510.000000000000.17</v>
      </c>
      <c r="DB281" s="86" t="s">
        <v>3354</v>
      </c>
      <c r="DC281" s="87" t="str">
        <f>VLOOKUP(DB281,'[1]Sheet2 (2)'!$A$2:$C$2126,3,FALSE)</f>
        <v>20110.999.000.5996.000.000000000000.17</v>
      </c>
      <c r="DD281" s="87" t="s">
        <v>4957</v>
      </c>
      <c r="DE281" s="87" t="s">
        <v>4887</v>
      </c>
      <c r="DF281" s="84" t="s">
        <v>3422</v>
      </c>
      <c r="DG281" t="str">
        <f t="shared" si="16"/>
        <v>5996</v>
      </c>
      <c r="DH281" t="s">
        <v>2121</v>
      </c>
      <c r="DI281" t="str">
        <f t="shared" si="17"/>
        <v>110.999</v>
      </c>
      <c r="DJ281" t="str">
        <f t="shared" si="18"/>
        <v>N/A</v>
      </c>
      <c r="DK281" s="86" t="s">
        <v>3354</v>
      </c>
      <c r="DL281" t="s">
        <v>218</v>
      </c>
      <c r="DM281" t="s">
        <v>218</v>
      </c>
      <c r="DN281" t="str">
        <f t="shared" si="19"/>
        <v>N/A</v>
      </c>
    </row>
    <row r="282" spans="43:118" x14ac:dyDescent="0.25">
      <c r="AQ282" t="s">
        <v>1254</v>
      </c>
      <c r="BO282" s="5" t="s">
        <v>779</v>
      </c>
      <c r="BS282" s="86" t="s">
        <v>3760</v>
      </c>
      <c r="BT282" s="87" t="str">
        <f>VLOOKUP(BS282,'[1]Sheet2 (2)'!$A$2:$C$2126,3,FALSE)</f>
        <v>40110.069.000.5997.110.000000000000.17</v>
      </c>
      <c r="CC282" s="86" t="s">
        <v>3761</v>
      </c>
      <c r="CD282" s="87" t="str">
        <f>VLOOKUP(CC282,'[1]Sheet2 (2)'!$A$2:$C$2126,3,FALSE)</f>
        <v>20110.390.000.5997.510.000000000000.17</v>
      </c>
      <c r="DB282" s="86" t="s">
        <v>3358</v>
      </c>
      <c r="DC282" s="87" t="str">
        <f>VLOOKUP(DB282,'[1]Sheet2 (2)'!$A$2:$C$2126,3,FALSE)</f>
        <v>20110.379.000.5997.470.000000000000.17</v>
      </c>
      <c r="DD282" s="87" t="s">
        <v>5023</v>
      </c>
      <c r="DE282" s="87" t="s">
        <v>4904</v>
      </c>
      <c r="DF282" s="84" t="s">
        <v>3762</v>
      </c>
      <c r="DG282" t="str">
        <f t="shared" si="16"/>
        <v>5997</v>
      </c>
      <c r="DH282" t="s">
        <v>1778</v>
      </c>
      <c r="DI282" t="str">
        <f t="shared" si="17"/>
        <v>110.379</v>
      </c>
      <c r="DJ282" t="str">
        <f t="shared" si="18"/>
        <v/>
      </c>
      <c r="DK282" s="86" t="s">
        <v>3358</v>
      </c>
      <c r="DL282" t="s">
        <v>5023</v>
      </c>
      <c r="DM282" t="s">
        <v>4904</v>
      </c>
      <c r="DN282" t="str">
        <f t="shared" si="19"/>
        <v>.470.000000000000.</v>
      </c>
    </row>
    <row r="283" spans="43:118" x14ac:dyDescent="0.25">
      <c r="AQ283" t="s">
        <v>1255</v>
      </c>
      <c r="BO283" s="5" t="s">
        <v>780</v>
      </c>
      <c r="BS283" s="86" t="s">
        <v>3763</v>
      </c>
      <c r="BT283" s="87" t="str">
        <f>VLOOKUP(BS283,'[1]Sheet2 (2)'!$A$2:$C$2126,3,FALSE)</f>
        <v>40110.069.000.5997.110.000000000000.17</v>
      </c>
      <c r="CC283" s="86" t="s">
        <v>3764</v>
      </c>
      <c r="CD283" s="87" t="str">
        <f>VLOOKUP(CC283,'[1]Sheet2 (2)'!$A$2:$C$2126,3,FALSE)</f>
        <v>20110.390.101.5997.510.000000000000.17</v>
      </c>
      <c r="DB283" s="86" t="s">
        <v>3362</v>
      </c>
      <c r="DC283" s="87" t="str">
        <f>VLOOKUP(DB283,'[1]Sheet2 (2)'!$A$2:$C$2126,3,FALSE)</f>
        <v>20110.379.212.5997.470.000000000000.17</v>
      </c>
      <c r="DD283" s="87" t="s">
        <v>5024</v>
      </c>
      <c r="DE283" s="87" t="s">
        <v>4904</v>
      </c>
      <c r="DF283" s="84" t="s">
        <v>3765</v>
      </c>
      <c r="DG283" t="str">
        <f t="shared" si="16"/>
        <v>5997</v>
      </c>
      <c r="DH283" t="s">
        <v>1778</v>
      </c>
      <c r="DI283" t="str">
        <f t="shared" si="17"/>
        <v>110.379</v>
      </c>
      <c r="DJ283" t="str">
        <f t="shared" si="18"/>
        <v/>
      </c>
      <c r="DK283" s="86" t="s">
        <v>3362</v>
      </c>
      <c r="DL283" t="s">
        <v>5024</v>
      </c>
      <c r="DM283" t="s">
        <v>4904</v>
      </c>
      <c r="DN283" t="str">
        <f t="shared" si="19"/>
        <v>.470.000000000000.</v>
      </c>
    </row>
    <row r="284" spans="43:118" x14ac:dyDescent="0.25">
      <c r="AQ284" t="s">
        <v>1256</v>
      </c>
      <c r="BO284" s="5" t="s">
        <v>781</v>
      </c>
      <c r="BS284" s="86" t="s">
        <v>3766</v>
      </c>
      <c r="BT284" s="87" t="str">
        <f>VLOOKUP(BS284,'[1]Sheet2 (2)'!$A$2:$C$2126,3,FALSE)</f>
        <v>40110.064.000.5997.110.000000000000.17</v>
      </c>
      <c r="CC284" s="86" t="s">
        <v>3767</v>
      </c>
      <c r="CD284" s="87" t="str">
        <f>VLOOKUP(CC284,'[1]Sheet2 (2)'!$A$2:$C$2126,3,FALSE)</f>
        <v>20110.634.000.5997.540.000000000000.17</v>
      </c>
      <c r="DB284" s="86" t="s">
        <v>3366</v>
      </c>
      <c r="DC284" s="87" t="str">
        <f>VLOOKUP(DB284,'[1]Sheet2 (2)'!$A$2:$C$2126,3,FALSE)</f>
        <v>20110.379.205.5997.470.000000000000.17</v>
      </c>
      <c r="DD284" s="87" t="s">
        <v>5025</v>
      </c>
      <c r="DE284" s="87" t="s">
        <v>4904</v>
      </c>
      <c r="DF284" s="84" t="s">
        <v>3768</v>
      </c>
      <c r="DG284" t="str">
        <f t="shared" si="16"/>
        <v>5997</v>
      </c>
      <c r="DH284" t="s">
        <v>1778</v>
      </c>
      <c r="DI284" t="str">
        <f t="shared" si="17"/>
        <v>110.379</v>
      </c>
      <c r="DJ284" t="str">
        <f t="shared" si="18"/>
        <v/>
      </c>
      <c r="DK284" s="86" t="s">
        <v>3366</v>
      </c>
      <c r="DL284" t="s">
        <v>5025</v>
      </c>
      <c r="DM284" t="s">
        <v>4904</v>
      </c>
      <c r="DN284" t="str">
        <f t="shared" si="19"/>
        <v>.470.000000000000.</v>
      </c>
    </row>
    <row r="285" spans="43:118" x14ac:dyDescent="0.25">
      <c r="AQ285" t="s">
        <v>1257</v>
      </c>
      <c r="BO285" s="5" t="s">
        <v>782</v>
      </c>
      <c r="BS285" s="86" t="s">
        <v>3769</v>
      </c>
      <c r="BT285" s="87" t="str">
        <f>VLOOKUP(BS285,'[1]Sheet2 (2)'!$A$2:$C$2126,3,FALSE)</f>
        <v>40110.064.000.5997.110.000000000000.17</v>
      </c>
      <c r="CC285" s="86" t="s">
        <v>3770</v>
      </c>
      <c r="CD285" s="87" t="str">
        <f>VLOOKUP(CC285,'[1]Sheet2 (2)'!$A$2:$C$2126,3,FALSE)</f>
        <v>20110.641.000.5997.530.000000000000.17</v>
      </c>
      <c r="DB285" s="86" t="s">
        <v>3370</v>
      </c>
      <c r="DC285" s="87" t="str">
        <f>VLOOKUP(DB285,'[1]Sheet2 (2)'!$A$2:$C$2126,3,FALSE)</f>
        <v>20110.157.000.5997.110.000000000000.17</v>
      </c>
      <c r="DD285" s="87" t="s">
        <v>5026</v>
      </c>
      <c r="DE285" s="87" t="s">
        <v>4949</v>
      </c>
      <c r="DF285" s="84" t="s">
        <v>3771</v>
      </c>
      <c r="DG285" t="str">
        <f t="shared" si="16"/>
        <v>5997</v>
      </c>
      <c r="DH285" t="s">
        <v>1778</v>
      </c>
      <c r="DI285" t="str">
        <f t="shared" si="17"/>
        <v>110.157</v>
      </c>
      <c r="DJ285" t="str">
        <f t="shared" si="18"/>
        <v/>
      </c>
      <c r="DK285" s="86" t="s">
        <v>3370</v>
      </c>
      <c r="DL285" t="s">
        <v>5026</v>
      </c>
      <c r="DM285" t="s">
        <v>4949</v>
      </c>
      <c r="DN285" t="str">
        <f t="shared" si="19"/>
        <v>.110.000000000000.</v>
      </c>
    </row>
    <row r="286" spans="43:118" x14ac:dyDescent="0.25">
      <c r="AQ286" t="s">
        <v>1258</v>
      </c>
      <c r="BO286" s="5" t="s">
        <v>783</v>
      </c>
      <c r="BS286" s="86" t="s">
        <v>3772</v>
      </c>
      <c r="BT286" s="87" t="str">
        <f>VLOOKUP(BS286,'[1]Sheet2 (2)'!$A$2:$C$2126,3,FALSE)</f>
        <v>40110.064.000.5997.110.000000000000.17</v>
      </c>
      <c r="CC286" s="86" t="s">
        <v>3773</v>
      </c>
      <c r="CD286" s="87" t="str">
        <f>VLOOKUP(CC286,'[1]Sheet2 (2)'!$A$2:$C$2126,3,FALSE)</f>
        <v>20110.637.000.5997.580.000000000000.17</v>
      </c>
      <c r="DB286" s="86" t="s">
        <v>3373</v>
      </c>
      <c r="DC286" s="87" t="str">
        <f>VLOOKUP(DB286,'[1]Sheet2 (2)'!$A$2:$C$2126,3,FALSE)</f>
        <v>20110.161.000.5997.110.000000000000.17</v>
      </c>
      <c r="DD286" s="87" t="s">
        <v>5027</v>
      </c>
      <c r="DE286" s="87" t="s">
        <v>4949</v>
      </c>
      <c r="DF286" s="84" t="s">
        <v>3774</v>
      </c>
      <c r="DG286" t="str">
        <f t="shared" si="16"/>
        <v>5997</v>
      </c>
      <c r="DH286" t="s">
        <v>1778</v>
      </c>
      <c r="DI286" t="str">
        <f t="shared" si="17"/>
        <v>110.161</v>
      </c>
      <c r="DJ286" t="str">
        <f t="shared" si="18"/>
        <v/>
      </c>
      <c r="DK286" s="86" t="s">
        <v>3373</v>
      </c>
      <c r="DL286" t="s">
        <v>5027</v>
      </c>
      <c r="DM286" t="s">
        <v>4949</v>
      </c>
      <c r="DN286" t="str">
        <f t="shared" si="19"/>
        <v>.110.000000000000.</v>
      </c>
    </row>
    <row r="287" spans="43:118" x14ac:dyDescent="0.25">
      <c r="AQ287" t="s">
        <v>1259</v>
      </c>
      <c r="BO287" s="5" t="s">
        <v>784</v>
      </c>
      <c r="BS287" s="86" t="s">
        <v>3775</v>
      </c>
      <c r="BT287" s="87" t="str">
        <f>VLOOKUP(BS287,'[1]Sheet2 (2)'!$A$2:$C$2126,3,FALSE)</f>
        <v>40110.064.000.5997.110.000000000000.17</v>
      </c>
      <c r="CC287" s="86" t="s">
        <v>3776</v>
      </c>
      <c r="CD287" s="87" t="str">
        <f>VLOOKUP(CC287,'[1]Sheet2 (2)'!$A$2:$C$2126,3,FALSE)</f>
        <v>20110.638.000.5997.520.000000000000.17</v>
      </c>
      <c r="DB287" s="86" t="s">
        <v>3376</v>
      </c>
      <c r="DC287" s="87" t="str">
        <f>VLOOKUP(DB287,'[1]Sheet2 (2)'!$A$2:$C$2126,3,FALSE)</f>
        <v>20110.161.000.5997.110.000000000000.17</v>
      </c>
      <c r="DD287" s="87" t="s">
        <v>5027</v>
      </c>
      <c r="DE287" s="87" t="s">
        <v>4949</v>
      </c>
      <c r="DF287" s="84" t="s">
        <v>3774</v>
      </c>
      <c r="DG287" t="str">
        <f t="shared" si="16"/>
        <v>5997</v>
      </c>
      <c r="DH287" t="s">
        <v>1778</v>
      </c>
      <c r="DI287" t="str">
        <f t="shared" si="17"/>
        <v>110.161</v>
      </c>
      <c r="DJ287" t="str">
        <f t="shared" si="18"/>
        <v/>
      </c>
      <c r="DK287" s="86" t="s">
        <v>3376</v>
      </c>
      <c r="DL287" t="s">
        <v>5027</v>
      </c>
      <c r="DM287" t="s">
        <v>4949</v>
      </c>
      <c r="DN287" t="str">
        <f t="shared" si="19"/>
        <v>.110.000000000000.</v>
      </c>
    </row>
    <row r="288" spans="43:118" x14ac:dyDescent="0.25">
      <c r="AQ288" t="s">
        <v>1260</v>
      </c>
      <c r="BO288" s="5" t="s">
        <v>785</v>
      </c>
      <c r="BS288" s="86" t="s">
        <v>3777</v>
      </c>
      <c r="BT288" s="87" t="str">
        <f>VLOOKUP(BS288,'[1]Sheet2 (2)'!$A$2:$C$2126,3,FALSE)</f>
        <v>40110.064.000.5997.110.000000000000.17</v>
      </c>
      <c r="CC288" s="86" t="s">
        <v>3778</v>
      </c>
      <c r="CD288" s="87" t="str">
        <f>VLOOKUP(CC288,'[1]Sheet2 (2)'!$A$2:$C$2126,3,FALSE)</f>
        <v>20110.645.000.5997.520.000000000000.17</v>
      </c>
      <c r="DB288" s="86" t="s">
        <v>3379</v>
      </c>
      <c r="DC288" s="87" t="str">
        <f>VLOOKUP(DB288,'[1]Sheet2 (2)'!$A$2:$C$2126,3,FALSE)</f>
        <v>20110.161.000.5997.110.000000000000.17</v>
      </c>
      <c r="DD288" s="87" t="s">
        <v>5027</v>
      </c>
      <c r="DE288" s="87" t="s">
        <v>4949</v>
      </c>
      <c r="DF288" s="84" t="s">
        <v>3774</v>
      </c>
      <c r="DG288" t="str">
        <f t="shared" si="16"/>
        <v>5997</v>
      </c>
      <c r="DH288" t="s">
        <v>1778</v>
      </c>
      <c r="DI288" t="str">
        <f t="shared" si="17"/>
        <v>110.161</v>
      </c>
      <c r="DJ288" t="str">
        <f t="shared" si="18"/>
        <v/>
      </c>
      <c r="DK288" s="86" t="s">
        <v>3379</v>
      </c>
      <c r="DL288" t="s">
        <v>5027</v>
      </c>
      <c r="DM288" t="s">
        <v>4949</v>
      </c>
      <c r="DN288" t="str">
        <f t="shared" si="19"/>
        <v>.110.000000000000.</v>
      </c>
    </row>
    <row r="289" spans="43:118" x14ac:dyDescent="0.25">
      <c r="AQ289" t="s">
        <v>1261</v>
      </c>
      <c r="BO289" s="5" t="s">
        <v>786</v>
      </c>
      <c r="BS289" s="86" t="s">
        <v>3779</v>
      </c>
      <c r="BT289" s="87" t="str">
        <f>VLOOKUP(BS289,'[1]Sheet2 (2)'!$A$2:$C$2126,3,FALSE)</f>
        <v>40110.064.000.5997.110.000000000000.17</v>
      </c>
      <c r="CC289" s="86" t="s">
        <v>3780</v>
      </c>
      <c r="CD289" s="87" t="str">
        <f>VLOOKUP(CC289,'[1]Sheet2 (2)'!$A$2:$C$2126,3,FALSE)</f>
        <v>20110.647.266.5997.510.000000000000.17</v>
      </c>
      <c r="DB289" s="86" t="s">
        <v>3383</v>
      </c>
      <c r="DC289" s="87" t="str">
        <f>VLOOKUP(DB289,'[1]Sheet2 (2)'!$A$2:$C$2126,3,FALSE)</f>
        <v>20110.161.000.5997.110.000000000000.17</v>
      </c>
      <c r="DD289" s="87" t="s">
        <v>5027</v>
      </c>
      <c r="DE289" s="87" t="s">
        <v>4949</v>
      </c>
      <c r="DF289" s="84" t="s">
        <v>3774</v>
      </c>
      <c r="DG289" t="str">
        <f t="shared" si="16"/>
        <v>5997</v>
      </c>
      <c r="DH289" t="s">
        <v>1778</v>
      </c>
      <c r="DI289" t="str">
        <f t="shared" si="17"/>
        <v>110.161</v>
      </c>
      <c r="DJ289" t="str">
        <f t="shared" si="18"/>
        <v/>
      </c>
      <c r="DK289" s="86" t="s">
        <v>3383</v>
      </c>
      <c r="DL289" t="s">
        <v>5027</v>
      </c>
      <c r="DM289" t="s">
        <v>4949</v>
      </c>
      <c r="DN289" t="str">
        <f t="shared" si="19"/>
        <v>.110.000000000000.</v>
      </c>
    </row>
    <row r="290" spans="43:118" x14ac:dyDescent="0.25">
      <c r="AQ290" t="s">
        <v>1262</v>
      </c>
      <c r="BO290" s="5" t="s">
        <v>787</v>
      </c>
      <c r="BS290" s="86" t="s">
        <v>3781</v>
      </c>
      <c r="BT290" s="87" t="str">
        <f>VLOOKUP(BS290,'[1]Sheet2 (2)'!$A$2:$C$2126,3,FALSE)</f>
        <v>40110.064.000.5997.110.000000000000.17</v>
      </c>
      <c r="CC290" s="86" t="s">
        <v>3782</v>
      </c>
      <c r="CD290" s="87" t="str">
        <f>VLOOKUP(CC290,'[1]Sheet2 (2)'!$A$2:$C$2126,3,FALSE)</f>
        <v>20110.647.270.5997.510.000000000000.17</v>
      </c>
      <c r="DB290" s="86" t="s">
        <v>3387</v>
      </c>
      <c r="DC290" s="87" t="str">
        <f>VLOOKUP(DB290,'[1]Sheet2 (2)'!$A$2:$C$2126,3,FALSE)</f>
        <v>20110.161.000.5997.110.000000000000.17</v>
      </c>
      <c r="DD290" s="87" t="s">
        <v>5027</v>
      </c>
      <c r="DE290" s="87" t="s">
        <v>4949</v>
      </c>
      <c r="DF290" s="84" t="s">
        <v>3774</v>
      </c>
      <c r="DG290" t="str">
        <f t="shared" si="16"/>
        <v>5997</v>
      </c>
      <c r="DH290" t="s">
        <v>1778</v>
      </c>
      <c r="DI290" t="str">
        <f t="shared" si="17"/>
        <v>110.161</v>
      </c>
      <c r="DJ290" t="str">
        <f t="shared" si="18"/>
        <v/>
      </c>
      <c r="DK290" s="86" t="s">
        <v>3387</v>
      </c>
      <c r="DL290" t="s">
        <v>5027</v>
      </c>
      <c r="DM290" t="s">
        <v>4949</v>
      </c>
      <c r="DN290" t="str">
        <f t="shared" si="19"/>
        <v>.110.000000000000.</v>
      </c>
    </row>
    <row r="291" spans="43:118" x14ac:dyDescent="0.25">
      <c r="AQ291" t="s">
        <v>1263</v>
      </c>
      <c r="BO291" s="5" t="s">
        <v>788</v>
      </c>
      <c r="BS291" s="86" t="s">
        <v>3783</v>
      </c>
      <c r="BT291" s="87" t="str">
        <f>VLOOKUP(BS291,'[1]Sheet2 (2)'!$A$2:$C$2126,3,FALSE)</f>
        <v>40110.064.000.5997.110.000000000000.17</v>
      </c>
      <c r="CC291" s="86" t="s">
        <v>3784</v>
      </c>
      <c r="CD291" s="87" t="str">
        <f>VLOOKUP(CC291,'[1]Sheet2 (2)'!$A$2:$C$2126,3,FALSE)</f>
        <v>20110.647.271.5997.510.000000000000.17</v>
      </c>
      <c r="DB291" s="86" t="s">
        <v>3391</v>
      </c>
      <c r="DC291" s="87" t="str">
        <f>VLOOKUP(DB291,'[1]Sheet2 (2)'!$A$2:$C$2126,3,FALSE)</f>
        <v>20110.160.000.5997.110.000000000000.17</v>
      </c>
      <c r="DD291" s="87" t="s">
        <v>5028</v>
      </c>
      <c r="DE291" s="87" t="s">
        <v>4949</v>
      </c>
      <c r="DF291" s="84" t="s">
        <v>3785</v>
      </c>
      <c r="DG291" t="str">
        <f t="shared" si="16"/>
        <v>5997</v>
      </c>
      <c r="DH291" t="s">
        <v>1778</v>
      </c>
      <c r="DI291" t="str">
        <f t="shared" si="17"/>
        <v>110.160</v>
      </c>
      <c r="DJ291" t="str">
        <f t="shared" si="18"/>
        <v/>
      </c>
      <c r="DK291" s="86" t="s">
        <v>3391</v>
      </c>
      <c r="DL291" t="s">
        <v>5028</v>
      </c>
      <c r="DM291" t="s">
        <v>4949</v>
      </c>
      <c r="DN291" t="str">
        <f t="shared" si="19"/>
        <v>.110.000000000000.</v>
      </c>
    </row>
    <row r="292" spans="43:118" x14ac:dyDescent="0.25">
      <c r="AQ292" t="s">
        <v>1264</v>
      </c>
      <c r="BO292" s="5" t="s">
        <v>789</v>
      </c>
      <c r="BS292" s="86" t="s">
        <v>3786</v>
      </c>
      <c r="BT292" s="87" t="str">
        <f>VLOOKUP(BS292,'[1]Sheet2 (2)'!$A$2:$C$2126,3,FALSE)</f>
        <v>40110.064.000.5997.110.000000000000.17</v>
      </c>
      <c r="CC292" s="86" t="s">
        <v>3787</v>
      </c>
      <c r="CD292" s="87" t="str">
        <f>VLOOKUP(CC292,'[1]Sheet2 (2)'!$A$2:$C$2126,3,FALSE)</f>
        <v>20110.635.000.5997.530.000000000000.17</v>
      </c>
      <c r="DB292" s="86" t="s">
        <v>3395</v>
      </c>
      <c r="DC292" s="87" t="str">
        <f>VLOOKUP(DB292,'[1]Sheet2 (2)'!$A$2:$C$2126,3,FALSE)</f>
        <v>20110.158.000.5997.110.000000000000.17</v>
      </c>
      <c r="DD292" s="87" t="s">
        <v>5029</v>
      </c>
      <c r="DE292" s="87" t="s">
        <v>4949</v>
      </c>
      <c r="DF292" s="84" t="s">
        <v>3788</v>
      </c>
      <c r="DG292" t="str">
        <f t="shared" si="16"/>
        <v>5997</v>
      </c>
      <c r="DH292" t="s">
        <v>1778</v>
      </c>
      <c r="DI292" t="str">
        <f t="shared" si="17"/>
        <v>110.158</v>
      </c>
      <c r="DJ292" t="str">
        <f t="shared" si="18"/>
        <v/>
      </c>
      <c r="DK292" s="86" t="s">
        <v>3395</v>
      </c>
      <c r="DL292" t="s">
        <v>5029</v>
      </c>
      <c r="DM292" t="s">
        <v>4949</v>
      </c>
      <c r="DN292" t="str">
        <f t="shared" si="19"/>
        <v>.110.000000000000.</v>
      </c>
    </row>
    <row r="293" spans="43:118" x14ac:dyDescent="0.25">
      <c r="AQ293" t="s">
        <v>1265</v>
      </c>
      <c r="BO293" s="5" t="s">
        <v>790</v>
      </c>
      <c r="BS293" s="86" t="s">
        <v>3789</v>
      </c>
      <c r="BT293" s="87" t="str">
        <f>VLOOKUP(BS293,'[1]Sheet2 (2)'!$A$2:$C$2126,3,FALSE)</f>
        <v>40110.064.000.5997.110.000000000000.17</v>
      </c>
      <c r="CC293" s="86" t="s">
        <v>3790</v>
      </c>
      <c r="CD293" s="87" t="str">
        <f>VLOOKUP(CC293,'[1]Sheet2 (2)'!$A$2:$C$2126,3,FALSE)</f>
        <v>20110.632.000.5997.520.000000000000.17</v>
      </c>
      <c r="DB293" s="86" t="s">
        <v>3399</v>
      </c>
      <c r="DC293" s="87" t="str">
        <f>VLOOKUP(DB293,'[1]Sheet2 (2)'!$A$2:$C$2126,3,FALSE)</f>
        <v>20110.156.000.5997.110.000000000000.17</v>
      </c>
      <c r="DD293" s="87" t="s">
        <v>5030</v>
      </c>
      <c r="DE293" s="87" t="s">
        <v>4949</v>
      </c>
      <c r="DF293" s="84" t="s">
        <v>3791</v>
      </c>
      <c r="DG293" t="str">
        <f t="shared" si="16"/>
        <v>5997</v>
      </c>
      <c r="DH293" t="s">
        <v>1778</v>
      </c>
      <c r="DI293" t="str">
        <f t="shared" si="17"/>
        <v>110.156</v>
      </c>
      <c r="DJ293" t="str">
        <f t="shared" si="18"/>
        <v/>
      </c>
      <c r="DK293" s="86" t="s">
        <v>3399</v>
      </c>
      <c r="DL293" t="s">
        <v>5030</v>
      </c>
      <c r="DM293" t="s">
        <v>4949</v>
      </c>
      <c r="DN293" t="str">
        <f t="shared" si="19"/>
        <v>.110.000000000000.</v>
      </c>
    </row>
    <row r="294" spans="43:118" x14ac:dyDescent="0.25">
      <c r="AQ294" t="s">
        <v>1266</v>
      </c>
      <c r="BO294" s="5" t="s">
        <v>791</v>
      </c>
      <c r="BS294" s="86" t="s">
        <v>3792</v>
      </c>
      <c r="BT294" s="87" t="str">
        <f>VLOOKUP(BS294,'[1]Sheet2 (2)'!$A$2:$C$2126,3,FALSE)</f>
        <v>40110.053.000.5997.110.000000000000.17</v>
      </c>
      <c r="CC294" s="86" t="s">
        <v>3793</v>
      </c>
      <c r="CD294" s="87" t="str">
        <f>VLOOKUP(CC294,'[1]Sheet2 (2)'!$A$2:$C$2126,3,FALSE)</f>
        <v>20110.643.000.5997.510.000000000000.17</v>
      </c>
      <c r="DB294" s="86" t="s">
        <v>3403</v>
      </c>
      <c r="DC294" s="87" t="str">
        <f>VLOOKUP(DB294,'[1]Sheet2 (2)'!$A$2:$C$2126,3,FALSE)</f>
        <v>20110.156.000.5997.110.000000000000.17</v>
      </c>
      <c r="DD294" s="87" t="s">
        <v>5030</v>
      </c>
      <c r="DE294" s="87" t="s">
        <v>4949</v>
      </c>
      <c r="DF294" s="84" t="s">
        <v>3791</v>
      </c>
      <c r="DG294" t="str">
        <f t="shared" si="16"/>
        <v>5997</v>
      </c>
      <c r="DH294" t="s">
        <v>1778</v>
      </c>
      <c r="DI294" t="str">
        <f t="shared" si="17"/>
        <v>110.156</v>
      </c>
      <c r="DJ294" t="str">
        <f t="shared" si="18"/>
        <v/>
      </c>
      <c r="DK294" s="86" t="s">
        <v>3403</v>
      </c>
      <c r="DL294" t="s">
        <v>5030</v>
      </c>
      <c r="DM294" t="s">
        <v>4949</v>
      </c>
      <c r="DN294" t="str">
        <f t="shared" si="19"/>
        <v>.110.000000000000.</v>
      </c>
    </row>
    <row r="295" spans="43:118" x14ac:dyDescent="0.25">
      <c r="AQ295" t="s">
        <v>1267</v>
      </c>
      <c r="BO295" s="5" t="s">
        <v>792</v>
      </c>
      <c r="BS295" s="86" t="s">
        <v>3794</v>
      </c>
      <c r="BT295" s="87" t="str">
        <f>VLOOKUP(BS295,'[1]Sheet2 (2)'!$A$2:$C$2126,3,FALSE)</f>
        <v>40110.053.000.5997.110.000000000000.17</v>
      </c>
      <c r="CC295" s="86" t="s">
        <v>3795</v>
      </c>
      <c r="CD295" s="87" t="str">
        <f>VLOOKUP(CC295,'[1]Sheet2 (2)'!$A$2:$C$2126,3,FALSE)</f>
        <v>20110.640.000.5997.510.000000000000.17</v>
      </c>
      <c r="DB295" s="86" t="s">
        <v>3406</v>
      </c>
      <c r="DC295" s="87" t="str">
        <f>VLOOKUP(DB295,'[1]Sheet2 (2)'!$A$2:$C$2126,3,FALSE)</f>
        <v>20110.156.000.5997.110.000000000000.17</v>
      </c>
      <c r="DD295" s="87" t="s">
        <v>5030</v>
      </c>
      <c r="DE295" s="87" t="s">
        <v>4949</v>
      </c>
      <c r="DF295" s="84" t="s">
        <v>3791</v>
      </c>
      <c r="DG295" t="str">
        <f t="shared" si="16"/>
        <v>5997</v>
      </c>
      <c r="DH295" t="s">
        <v>1778</v>
      </c>
      <c r="DI295" t="str">
        <f t="shared" si="17"/>
        <v>110.156</v>
      </c>
      <c r="DJ295" t="str">
        <f t="shared" si="18"/>
        <v/>
      </c>
      <c r="DK295" s="86" t="s">
        <v>3406</v>
      </c>
      <c r="DL295" t="s">
        <v>5030</v>
      </c>
      <c r="DM295" t="s">
        <v>4949</v>
      </c>
      <c r="DN295" t="str">
        <f t="shared" si="19"/>
        <v>.110.000000000000.</v>
      </c>
    </row>
    <row r="296" spans="43:118" x14ac:dyDescent="0.25">
      <c r="AQ296" t="s">
        <v>1268</v>
      </c>
      <c r="BO296" s="5" t="s">
        <v>793</v>
      </c>
      <c r="BS296" s="86" t="s">
        <v>3796</v>
      </c>
      <c r="BT296" s="87" t="str">
        <f>VLOOKUP(BS296,'[1]Sheet2 (2)'!$A$2:$C$2126,3,FALSE)</f>
        <v>40110.999.000.5996.000.000000000000.17</v>
      </c>
      <c r="CC296" s="86" t="s">
        <v>3797</v>
      </c>
      <c r="CD296" s="87" t="str">
        <f>VLOOKUP(CC296,'[1]Sheet2 (2)'!$A$2:$C$2126,3,FALSE)</f>
        <v>20110.390.273.5997.510.000000000000.17</v>
      </c>
      <c r="DB296" s="86" t="s">
        <v>3410</v>
      </c>
      <c r="DC296" s="87" t="str">
        <f>VLOOKUP(DB296,'[1]Sheet2 (2)'!$A$2:$C$2126,3,FALSE)</f>
        <v>20110.160.000.5997.110.000000000000.17</v>
      </c>
      <c r="DD296" s="87" t="s">
        <v>5028</v>
      </c>
      <c r="DE296" s="87" t="s">
        <v>4949</v>
      </c>
      <c r="DF296" s="84" t="s">
        <v>3785</v>
      </c>
      <c r="DG296" t="str">
        <f t="shared" si="16"/>
        <v>5997</v>
      </c>
      <c r="DH296" t="s">
        <v>1778</v>
      </c>
      <c r="DI296" t="str">
        <f t="shared" si="17"/>
        <v>110.160</v>
      </c>
      <c r="DJ296" t="str">
        <f t="shared" si="18"/>
        <v/>
      </c>
      <c r="DK296" s="86" t="s">
        <v>3410</v>
      </c>
      <c r="DL296" t="s">
        <v>5028</v>
      </c>
      <c r="DM296" t="s">
        <v>4949</v>
      </c>
      <c r="DN296" t="str">
        <f t="shared" si="19"/>
        <v>.110.000000000000.</v>
      </c>
    </row>
    <row r="297" spans="43:118" x14ac:dyDescent="0.25">
      <c r="AQ297" t="s">
        <v>1269</v>
      </c>
      <c r="BO297" s="5" t="s">
        <v>794</v>
      </c>
      <c r="BS297" s="86" t="s">
        <v>3798</v>
      </c>
      <c r="BT297" s="87" t="str">
        <f>VLOOKUP(BS297,'[1]Sheet2 (2)'!$A$2:$C$2126,3,FALSE)</f>
        <v>40110.087.000.5997.460.000000000000.17</v>
      </c>
      <c r="CC297" s="86" t="s">
        <v>3799</v>
      </c>
      <c r="CD297" s="87" t="str">
        <f>VLOOKUP(CC297,'[1]Sheet2 (2)'!$A$2:$C$2126,3,FALSE)</f>
        <v>20110.390.263.5997.510.000000000000.17</v>
      </c>
      <c r="DB297" s="86" t="s">
        <v>3413</v>
      </c>
      <c r="DC297" s="87" t="str">
        <f>VLOOKUP(DB297,'[1]Sheet2 (2)'!$A$2:$C$2126,3,FALSE)</f>
        <v>20110.576.000.5997.460.000000000000.17</v>
      </c>
      <c r="DD297" s="87" t="s">
        <v>5031</v>
      </c>
      <c r="DE297" s="87" t="s">
        <v>4966</v>
      </c>
      <c r="DF297" s="84" t="s">
        <v>3800</v>
      </c>
      <c r="DG297" t="str">
        <f t="shared" si="16"/>
        <v>5997</v>
      </c>
      <c r="DH297" t="s">
        <v>1778</v>
      </c>
      <c r="DI297" t="str">
        <f t="shared" si="17"/>
        <v>110.576</v>
      </c>
      <c r="DJ297" t="str">
        <f t="shared" si="18"/>
        <v/>
      </c>
      <c r="DK297" s="86" t="s">
        <v>3413</v>
      </c>
      <c r="DL297" t="s">
        <v>5031</v>
      </c>
      <c r="DM297" t="s">
        <v>4966</v>
      </c>
      <c r="DN297" t="str">
        <f t="shared" si="19"/>
        <v>.460.000000000000.</v>
      </c>
    </row>
    <row r="298" spans="43:118" x14ac:dyDescent="0.25">
      <c r="AQ298" t="s">
        <v>1270</v>
      </c>
      <c r="BO298" s="5" t="s">
        <v>795</v>
      </c>
      <c r="BS298" s="86" t="s">
        <v>3801</v>
      </c>
      <c r="BT298" s="87" t="str">
        <f>VLOOKUP(BS298,'[1]Sheet2 (2)'!$A$2:$C$2126,3,FALSE)</f>
        <v>40110.048.000.5997.110.000000000000.17</v>
      </c>
      <c r="CC298" s="86" t="s">
        <v>3802</v>
      </c>
      <c r="CD298" s="87" t="str">
        <f>VLOOKUP(CC298,'[1]Sheet2 (2)'!$A$2:$C$2126,3,FALSE)</f>
        <v>20110.644.000.5997.510.000000000000.17</v>
      </c>
      <c r="DB298" s="86" t="s">
        <v>3417</v>
      </c>
      <c r="DC298" s="87" t="str">
        <f>VLOOKUP(DB298,'[1]Sheet2 (2)'!$A$2:$C$2126,3,FALSE)</f>
        <v>20110.163.000.5997.130.000000000000.17</v>
      </c>
      <c r="DD298" s="87" t="s">
        <v>5032</v>
      </c>
      <c r="DE298" s="87" t="s">
        <v>4985</v>
      </c>
      <c r="DF298" s="84" t="s">
        <v>3803</v>
      </c>
      <c r="DG298" t="str">
        <f t="shared" si="16"/>
        <v>5997</v>
      </c>
      <c r="DH298" t="s">
        <v>1778</v>
      </c>
      <c r="DI298" t="str">
        <f t="shared" si="17"/>
        <v>110.163</v>
      </c>
      <c r="DJ298" t="str">
        <f t="shared" si="18"/>
        <v/>
      </c>
      <c r="DK298" s="86" t="s">
        <v>3417</v>
      </c>
      <c r="DL298" t="s">
        <v>5032</v>
      </c>
      <c r="DM298" t="s">
        <v>4985</v>
      </c>
      <c r="DN298" t="str">
        <f t="shared" si="19"/>
        <v>.130.000000000000.</v>
      </c>
    </row>
    <row r="299" spans="43:118" x14ac:dyDescent="0.25">
      <c r="AQ299" t="s">
        <v>1271</v>
      </c>
      <c r="BO299" s="5" t="s">
        <v>796</v>
      </c>
      <c r="BS299" s="86" t="s">
        <v>3804</v>
      </c>
      <c r="BT299" s="87" t="str">
        <f>VLOOKUP(BS299,'[1]Sheet2 (2)'!$A$2:$C$2126,3,FALSE)</f>
        <v>40110.048.000.5997.110.000000000000.17</v>
      </c>
      <c r="CC299" s="86" t="s">
        <v>3805</v>
      </c>
      <c r="CD299" s="87" t="str">
        <f>VLOOKUP(CC299,'[1]Sheet2 (2)'!$A$2:$C$2126,3,FALSE)</f>
        <v>20110.999.000.5996.000.000000000000.17</v>
      </c>
      <c r="DB299" s="86" t="s">
        <v>3421</v>
      </c>
      <c r="DC299" s="87" t="str">
        <f>VLOOKUP(DB299,'[1]Sheet2 (2)'!$A$2:$C$2126,3,FALSE)</f>
        <v>20110.164.000.5997.130.000000000000.17</v>
      </c>
      <c r="DD299" s="87" t="s">
        <v>5033</v>
      </c>
      <c r="DE299" s="87" t="s">
        <v>4985</v>
      </c>
      <c r="DF299" s="84" t="s">
        <v>3806</v>
      </c>
      <c r="DG299" t="str">
        <f t="shared" si="16"/>
        <v>5997</v>
      </c>
      <c r="DH299" t="s">
        <v>1778</v>
      </c>
      <c r="DI299" t="str">
        <f t="shared" si="17"/>
        <v>110.164</v>
      </c>
      <c r="DJ299" t="str">
        <f t="shared" si="18"/>
        <v/>
      </c>
      <c r="DK299" s="86" t="s">
        <v>3421</v>
      </c>
      <c r="DL299" t="s">
        <v>5033</v>
      </c>
      <c r="DM299" t="s">
        <v>4985</v>
      </c>
      <c r="DN299" t="str">
        <f t="shared" si="19"/>
        <v>.130.000000000000.</v>
      </c>
    </row>
    <row r="300" spans="43:118" x14ac:dyDescent="0.25">
      <c r="AQ300" t="s">
        <v>1272</v>
      </c>
      <c r="BO300" s="5" t="s">
        <v>797</v>
      </c>
      <c r="BS300" s="86" t="s">
        <v>3807</v>
      </c>
      <c r="BT300" s="87" t="str">
        <f>VLOOKUP(BS300,'[1]Sheet2 (2)'!$A$2:$C$2126,3,FALSE)</f>
        <v>40110.048.000.5997.110.000000000000.17</v>
      </c>
      <c r="DB300" s="86" t="s">
        <v>3425</v>
      </c>
      <c r="DC300" s="87" t="str">
        <f>VLOOKUP(DB300,'[1]Sheet2 (2)'!$A$2:$C$2126,3,FALSE)</f>
        <v>20110.504.000.5997.220.000000000000.17</v>
      </c>
      <c r="DD300" s="87" t="s">
        <v>5034</v>
      </c>
      <c r="DE300" s="87" t="s">
        <v>4921</v>
      </c>
      <c r="DF300" s="84" t="s">
        <v>3808</v>
      </c>
      <c r="DG300" t="str">
        <f t="shared" si="16"/>
        <v>5997</v>
      </c>
      <c r="DH300" t="s">
        <v>1778</v>
      </c>
      <c r="DI300" t="str">
        <f t="shared" si="17"/>
        <v>110.504</v>
      </c>
      <c r="DJ300" t="str">
        <f t="shared" si="18"/>
        <v/>
      </c>
      <c r="DK300" s="86" t="s">
        <v>3425</v>
      </c>
      <c r="DL300" t="s">
        <v>5034</v>
      </c>
      <c r="DM300" t="s">
        <v>4921</v>
      </c>
      <c r="DN300" t="str">
        <f t="shared" si="19"/>
        <v>.220.000000000000.</v>
      </c>
    </row>
    <row r="301" spans="43:118" x14ac:dyDescent="0.25">
      <c r="AQ301" t="s">
        <v>1273</v>
      </c>
      <c r="BO301" s="5" t="s">
        <v>798</v>
      </c>
      <c r="BS301" s="86" t="s">
        <v>3809</v>
      </c>
      <c r="BT301" s="87" t="str">
        <f>VLOOKUP(BS301,'[1]Sheet2 (2)'!$A$2:$C$2126,3,FALSE)</f>
        <v>40110.048.000.5997.110.000000000000.17</v>
      </c>
      <c r="DB301" s="86" t="s">
        <v>3429</v>
      </c>
      <c r="DC301" s="87" t="str">
        <f>VLOOKUP(DB301,'[1]Sheet2 (2)'!$A$2:$C$2126,3,FALSE)</f>
        <v>20110.159.000.5997.110.000000000000.17</v>
      </c>
      <c r="DD301" s="87" t="s">
        <v>5035</v>
      </c>
      <c r="DE301" s="87" t="s">
        <v>4949</v>
      </c>
      <c r="DF301" s="84" t="s">
        <v>3810</v>
      </c>
      <c r="DG301" t="str">
        <f t="shared" si="16"/>
        <v>5997</v>
      </c>
      <c r="DH301" t="s">
        <v>1778</v>
      </c>
      <c r="DI301" t="str">
        <f t="shared" si="17"/>
        <v>110.159</v>
      </c>
      <c r="DJ301" t="str">
        <f t="shared" si="18"/>
        <v/>
      </c>
      <c r="DK301" s="86" t="s">
        <v>3429</v>
      </c>
      <c r="DL301" t="s">
        <v>5035</v>
      </c>
      <c r="DM301" t="s">
        <v>4949</v>
      </c>
      <c r="DN301" t="str">
        <f t="shared" si="19"/>
        <v>.110.000000000000.</v>
      </c>
    </row>
    <row r="302" spans="43:118" x14ac:dyDescent="0.25">
      <c r="AQ302" t="s">
        <v>1274</v>
      </c>
      <c r="BO302" s="5" t="s">
        <v>799</v>
      </c>
      <c r="BS302" s="86" t="s">
        <v>3811</v>
      </c>
      <c r="BT302" s="87" t="str">
        <f>VLOOKUP(BS302,'[1]Sheet2 (2)'!$A$2:$C$2126,3,FALSE)</f>
        <v>40110.064.000.5997.110.000000000000.17</v>
      </c>
      <c r="DB302" s="86" t="s">
        <v>3433</v>
      </c>
      <c r="DC302" s="87" t="str">
        <f>VLOOKUP(DB302,'[1]Sheet2 (2)'!$A$2:$C$2126,3,FALSE)</f>
        <v>20110.787.000.5997.710.000000000000.17</v>
      </c>
      <c r="DD302" s="87" t="s">
        <v>5036</v>
      </c>
      <c r="DE302" s="87" t="s">
        <v>4937</v>
      </c>
      <c r="DF302" s="84" t="s">
        <v>3812</v>
      </c>
      <c r="DG302" t="str">
        <f t="shared" si="16"/>
        <v>5997</v>
      </c>
      <c r="DH302" t="s">
        <v>1778</v>
      </c>
      <c r="DI302" t="str">
        <f t="shared" si="17"/>
        <v>110.787</v>
      </c>
      <c r="DJ302" t="str">
        <f t="shared" si="18"/>
        <v/>
      </c>
      <c r="DK302" s="86" t="s">
        <v>3433</v>
      </c>
      <c r="DL302" t="s">
        <v>5036</v>
      </c>
      <c r="DM302" t="s">
        <v>4937</v>
      </c>
      <c r="DN302" t="str">
        <f t="shared" si="19"/>
        <v>.710.000000000000.</v>
      </c>
    </row>
    <row r="303" spans="43:118" x14ac:dyDescent="0.25">
      <c r="AQ303" t="s">
        <v>1275</v>
      </c>
      <c r="BO303" s="5" t="s">
        <v>800</v>
      </c>
      <c r="BS303" s="86" t="s">
        <v>3813</v>
      </c>
      <c r="BT303" s="87" t="str">
        <f>VLOOKUP(BS303,'[1]Sheet2 (2)'!$A$2:$C$2126,3,FALSE)</f>
        <v>40110.064.000.5997.110.000000000000.17</v>
      </c>
      <c r="DB303" s="86" t="s">
        <v>3437</v>
      </c>
      <c r="DC303" s="87" t="str">
        <f>VLOOKUP(DB303,'[1]Sheet2 (2)'!$A$2:$C$2126,3,FALSE)</f>
        <v>20110.160.000.5997.110.000000000000.17</v>
      </c>
      <c r="DD303" s="87" t="s">
        <v>5028</v>
      </c>
      <c r="DE303" s="87" t="s">
        <v>4949</v>
      </c>
      <c r="DF303" s="84" t="s">
        <v>3785</v>
      </c>
      <c r="DG303" t="str">
        <f t="shared" si="16"/>
        <v>5997</v>
      </c>
      <c r="DH303" t="s">
        <v>1778</v>
      </c>
      <c r="DI303" t="str">
        <f t="shared" si="17"/>
        <v>110.160</v>
      </c>
      <c r="DJ303" t="str">
        <f t="shared" si="18"/>
        <v/>
      </c>
      <c r="DK303" s="86" t="s">
        <v>3437</v>
      </c>
      <c r="DL303" t="s">
        <v>5028</v>
      </c>
      <c r="DM303" t="s">
        <v>4949</v>
      </c>
      <c r="DN303" t="str">
        <f t="shared" si="19"/>
        <v>.110.000000000000.</v>
      </c>
    </row>
    <row r="304" spans="43:118" x14ac:dyDescent="0.25">
      <c r="AQ304" t="s">
        <v>1276</v>
      </c>
      <c r="BO304" s="5" t="s">
        <v>801</v>
      </c>
      <c r="BS304" s="86" t="s">
        <v>3814</v>
      </c>
      <c r="BT304" s="87" t="str">
        <f>VLOOKUP(BS304,'[1]Sheet2 (2)'!$A$2:$C$2126,3,FALSE)</f>
        <v>40110.064.000.5997.110.000000000000.17</v>
      </c>
      <c r="DB304" s="86" t="s">
        <v>3441</v>
      </c>
      <c r="DC304" s="87" t="str">
        <f>VLOOKUP(DB304,'[1]Sheet2 (2)'!$A$2:$C$2126,3,FALSE)</f>
        <v>20110.999.000.5996.000.000000000000.17</v>
      </c>
      <c r="DD304" s="87" t="s">
        <v>4957</v>
      </c>
      <c r="DE304" s="87" t="s">
        <v>4887</v>
      </c>
      <c r="DF304" s="84" t="s">
        <v>3422</v>
      </c>
      <c r="DG304" t="str">
        <f t="shared" si="16"/>
        <v>5996</v>
      </c>
      <c r="DH304" t="s">
        <v>2121</v>
      </c>
      <c r="DI304" t="str">
        <f t="shared" si="17"/>
        <v>110.999</v>
      </c>
      <c r="DJ304" t="str">
        <f t="shared" si="18"/>
        <v>N/A</v>
      </c>
      <c r="DK304" s="86" t="s">
        <v>3441</v>
      </c>
      <c r="DL304" t="s">
        <v>218</v>
      </c>
      <c r="DM304" t="s">
        <v>218</v>
      </c>
      <c r="DN304" t="str">
        <f t="shared" si="19"/>
        <v>N/A</v>
      </c>
    </row>
    <row r="305" spans="43:118" x14ac:dyDescent="0.25">
      <c r="AQ305" t="s">
        <v>1277</v>
      </c>
      <c r="BO305" s="5" t="s">
        <v>802</v>
      </c>
      <c r="BS305" s="86" t="s">
        <v>3815</v>
      </c>
      <c r="BT305" s="87" t="str">
        <f>VLOOKUP(BS305,'[1]Sheet2 (2)'!$A$2:$C$2126,3,FALSE)</f>
        <v>40110.064.000.5997.110.000000000000.17</v>
      </c>
      <c r="DB305" s="86" t="s">
        <v>3445</v>
      </c>
      <c r="DC305" s="87" t="str">
        <f>VLOOKUP(DB305,'[1]Sheet2 (2)'!$A$2:$C$2126,3,FALSE)</f>
        <v>20110.371.000.5997.470.000000000000.17</v>
      </c>
      <c r="DD305" s="87" t="s">
        <v>5037</v>
      </c>
      <c r="DE305" s="87" t="s">
        <v>4904</v>
      </c>
      <c r="DF305" s="84" t="s">
        <v>3816</v>
      </c>
      <c r="DG305" t="str">
        <f t="shared" si="16"/>
        <v>5997</v>
      </c>
      <c r="DH305" t="s">
        <v>1778</v>
      </c>
      <c r="DI305" t="str">
        <f t="shared" si="17"/>
        <v>110.371</v>
      </c>
      <c r="DJ305" t="str">
        <f t="shared" si="18"/>
        <v/>
      </c>
      <c r="DK305" s="86" t="s">
        <v>3445</v>
      </c>
      <c r="DL305" t="s">
        <v>5037</v>
      </c>
      <c r="DM305" t="s">
        <v>4904</v>
      </c>
      <c r="DN305" t="str">
        <f t="shared" si="19"/>
        <v>.470.000000000000.</v>
      </c>
    </row>
    <row r="306" spans="43:118" x14ac:dyDescent="0.25">
      <c r="AQ306" t="s">
        <v>1278</v>
      </c>
      <c r="BO306" s="5" t="s">
        <v>803</v>
      </c>
      <c r="BS306" s="86" t="s">
        <v>3817</v>
      </c>
      <c r="BT306" s="87" t="str">
        <f>VLOOKUP(BS306,'[1]Sheet2 (2)'!$A$2:$C$2126,3,FALSE)</f>
        <v>40110.043.000.5997.110.000000000000.17</v>
      </c>
      <c r="DB306" s="86" t="s">
        <v>3449</v>
      </c>
      <c r="DC306" s="87" t="str">
        <f>VLOOKUP(DB306,'[1]Sheet2 (2)'!$A$2:$C$2126,3,FALSE)</f>
        <v>20110.371.000.5997.470.000000000000.17</v>
      </c>
      <c r="DD306" s="87" t="s">
        <v>5037</v>
      </c>
      <c r="DE306" s="87" t="s">
        <v>4904</v>
      </c>
      <c r="DF306" s="84" t="s">
        <v>3816</v>
      </c>
      <c r="DG306" t="str">
        <f t="shared" si="16"/>
        <v>5997</v>
      </c>
      <c r="DH306" t="s">
        <v>1778</v>
      </c>
      <c r="DI306" t="str">
        <f t="shared" si="17"/>
        <v>110.371</v>
      </c>
      <c r="DJ306" t="str">
        <f t="shared" si="18"/>
        <v/>
      </c>
      <c r="DK306" s="86" t="s">
        <v>3449</v>
      </c>
      <c r="DL306" t="s">
        <v>5037</v>
      </c>
      <c r="DM306" t="s">
        <v>4904</v>
      </c>
      <c r="DN306" t="str">
        <f t="shared" si="19"/>
        <v>.470.000000000000.</v>
      </c>
    </row>
    <row r="307" spans="43:118" x14ac:dyDescent="0.25">
      <c r="AQ307" t="s">
        <v>1279</v>
      </c>
      <c r="BO307" s="5" t="s">
        <v>804</v>
      </c>
      <c r="BS307" s="86" t="s">
        <v>3818</v>
      </c>
      <c r="BT307" s="87" t="str">
        <f>VLOOKUP(BS307,'[1]Sheet2 (2)'!$A$2:$C$2126,3,FALSE)</f>
        <v>40110.043.000.5997.110.000000000000.17</v>
      </c>
      <c r="DB307" s="86" t="s">
        <v>3453</v>
      </c>
      <c r="DC307" s="87" t="str">
        <f>VLOOKUP(DB307,'[1]Sheet2 (2)'!$A$2:$C$2126,3,FALSE)</f>
        <v>20110.371.000.5997.470.000000000000.17</v>
      </c>
      <c r="DD307" s="87" t="s">
        <v>5037</v>
      </c>
      <c r="DE307" s="87" t="s">
        <v>4904</v>
      </c>
      <c r="DF307" s="84" t="s">
        <v>3816</v>
      </c>
      <c r="DG307" t="str">
        <f t="shared" si="16"/>
        <v>5997</v>
      </c>
      <c r="DH307" t="s">
        <v>1778</v>
      </c>
      <c r="DI307" t="str">
        <f t="shared" si="17"/>
        <v>110.371</v>
      </c>
      <c r="DJ307" t="str">
        <f t="shared" si="18"/>
        <v/>
      </c>
      <c r="DK307" s="86" t="s">
        <v>3453</v>
      </c>
      <c r="DL307" t="s">
        <v>5037</v>
      </c>
      <c r="DM307" t="s">
        <v>4904</v>
      </c>
      <c r="DN307" t="str">
        <f t="shared" si="19"/>
        <v>.470.000000000000.</v>
      </c>
    </row>
    <row r="308" spans="43:118" x14ac:dyDescent="0.25">
      <c r="AQ308" t="s">
        <v>1280</v>
      </c>
      <c r="BO308" s="5" t="s">
        <v>805</v>
      </c>
      <c r="BS308" s="86" t="s">
        <v>3819</v>
      </c>
      <c r="BT308" s="87" t="str">
        <f>VLOOKUP(BS308,'[1]Sheet2 (2)'!$A$2:$C$2126,3,FALSE)</f>
        <v>40110.043.000.5997.110.000000000000.17</v>
      </c>
      <c r="DB308" s="86" t="s">
        <v>3457</v>
      </c>
      <c r="DC308" s="87" t="str">
        <f>VLOOKUP(DB308,'[1]Sheet2 (2)'!$A$2:$C$2126,3,FALSE)</f>
        <v>20110.391.000.5997.470.000000000000.17</v>
      </c>
      <c r="DD308" s="87" t="s">
        <v>5038</v>
      </c>
      <c r="DE308" s="87" t="s">
        <v>4904</v>
      </c>
      <c r="DF308" s="84" t="s">
        <v>3820</v>
      </c>
      <c r="DG308" t="str">
        <f t="shared" si="16"/>
        <v>5997</v>
      </c>
      <c r="DH308" t="s">
        <v>1778</v>
      </c>
      <c r="DI308" t="str">
        <f t="shared" si="17"/>
        <v>110.391</v>
      </c>
      <c r="DJ308" t="str">
        <f t="shared" si="18"/>
        <v/>
      </c>
      <c r="DK308" s="86" t="s">
        <v>3457</v>
      </c>
      <c r="DL308" t="s">
        <v>5038</v>
      </c>
      <c r="DM308" t="s">
        <v>4904</v>
      </c>
      <c r="DN308" t="str">
        <f t="shared" si="19"/>
        <v>.470.000000000000.</v>
      </c>
    </row>
    <row r="309" spans="43:118" x14ac:dyDescent="0.25">
      <c r="AQ309" t="s">
        <v>1281</v>
      </c>
      <c r="BO309" s="5" t="s">
        <v>806</v>
      </c>
      <c r="BS309" s="86" t="s">
        <v>3821</v>
      </c>
      <c r="BT309" s="87" t="str">
        <f>VLOOKUP(BS309,'[1]Sheet2 (2)'!$A$2:$C$2126,3,FALSE)</f>
        <v>40110.043.000.5997.110.000000000000.17</v>
      </c>
      <c r="DB309" s="86" t="s">
        <v>3461</v>
      </c>
      <c r="DC309" s="87" t="str">
        <f>VLOOKUP(DB309,'[1]Sheet2 (2)'!$A$2:$C$2126,3,FALSE)</f>
        <v>20110.187.000.5997.110.000000000000.17</v>
      </c>
      <c r="DD309" s="87" t="s">
        <v>5039</v>
      </c>
      <c r="DE309" s="87" t="s">
        <v>4949</v>
      </c>
      <c r="DF309" s="84" t="s">
        <v>3822</v>
      </c>
      <c r="DG309" t="str">
        <f t="shared" si="16"/>
        <v>5997</v>
      </c>
      <c r="DH309" t="s">
        <v>1778</v>
      </c>
      <c r="DI309" t="str">
        <f t="shared" si="17"/>
        <v>110.187</v>
      </c>
      <c r="DJ309" t="str">
        <f t="shared" si="18"/>
        <v/>
      </c>
      <c r="DK309" s="86" t="s">
        <v>3461</v>
      </c>
      <c r="DL309" t="s">
        <v>5039</v>
      </c>
      <c r="DM309" t="s">
        <v>4949</v>
      </c>
      <c r="DN309" t="str">
        <f t="shared" si="19"/>
        <v>.110.000000000000.</v>
      </c>
    </row>
    <row r="310" spans="43:118" x14ac:dyDescent="0.25">
      <c r="AQ310" t="s">
        <v>1282</v>
      </c>
      <c r="BO310" s="5" t="s">
        <v>807</v>
      </c>
      <c r="BS310" s="86" t="s">
        <v>3823</v>
      </c>
      <c r="BT310" s="87" t="str">
        <f>VLOOKUP(BS310,'[1]Sheet2 (2)'!$A$2:$C$2126,3,FALSE)</f>
        <v>40110.063.000.5997.110.000000000000.17</v>
      </c>
      <c r="DB310" s="86" t="s">
        <v>3465</v>
      </c>
      <c r="DC310" s="87" t="str">
        <f>VLOOKUP(DB310,'[1]Sheet2 (2)'!$A$2:$C$2126,3,FALSE)</f>
        <v>20110.188.000.5997.110.000000000000.17</v>
      </c>
      <c r="DD310" s="87" t="s">
        <v>5040</v>
      </c>
      <c r="DE310" s="87" t="s">
        <v>4949</v>
      </c>
      <c r="DF310" s="84" t="s">
        <v>3824</v>
      </c>
      <c r="DG310" t="str">
        <f t="shared" si="16"/>
        <v>5997</v>
      </c>
      <c r="DH310" t="s">
        <v>1778</v>
      </c>
      <c r="DI310" t="str">
        <f t="shared" si="17"/>
        <v>110.188</v>
      </c>
      <c r="DJ310" t="str">
        <f t="shared" si="18"/>
        <v/>
      </c>
      <c r="DK310" s="86" t="s">
        <v>3465</v>
      </c>
      <c r="DL310" t="s">
        <v>5040</v>
      </c>
      <c r="DM310" t="s">
        <v>4949</v>
      </c>
      <c r="DN310" t="str">
        <f t="shared" si="19"/>
        <v>.110.000000000000.</v>
      </c>
    </row>
    <row r="311" spans="43:118" x14ac:dyDescent="0.25">
      <c r="AQ311" t="s">
        <v>1283</v>
      </c>
      <c r="BO311" s="5" t="s">
        <v>808</v>
      </c>
      <c r="BS311" s="86" t="s">
        <v>3825</v>
      </c>
      <c r="BT311" s="87" t="str">
        <f>VLOOKUP(BS311,'[1]Sheet2 (2)'!$A$2:$C$2126,3,FALSE)</f>
        <v>40110.063.000.5997.110.000000000000.17</v>
      </c>
      <c r="DB311" s="86" t="s">
        <v>3469</v>
      </c>
      <c r="DC311" s="87" t="str">
        <f>VLOOKUP(DB311,'[1]Sheet2 (2)'!$A$2:$C$2126,3,FALSE)</f>
        <v>20110.189.000.5997.110.000000000000.17</v>
      </c>
      <c r="DD311" s="87" t="s">
        <v>5041</v>
      </c>
      <c r="DE311" s="87" t="s">
        <v>4949</v>
      </c>
      <c r="DF311" s="84" t="s">
        <v>3826</v>
      </c>
      <c r="DG311" t="str">
        <f t="shared" si="16"/>
        <v>5997</v>
      </c>
      <c r="DH311" t="s">
        <v>1778</v>
      </c>
      <c r="DI311" t="str">
        <f t="shared" si="17"/>
        <v>110.189</v>
      </c>
      <c r="DJ311" t="str">
        <f t="shared" si="18"/>
        <v/>
      </c>
      <c r="DK311" s="86" t="s">
        <v>3469</v>
      </c>
      <c r="DL311" t="s">
        <v>5041</v>
      </c>
      <c r="DM311" t="s">
        <v>4949</v>
      </c>
      <c r="DN311" t="str">
        <f t="shared" si="19"/>
        <v>.110.000000000000.</v>
      </c>
    </row>
    <row r="312" spans="43:118" x14ac:dyDescent="0.25">
      <c r="AQ312" t="s">
        <v>1284</v>
      </c>
      <c r="BO312" s="5" t="s">
        <v>809</v>
      </c>
      <c r="BS312" s="86" t="s">
        <v>3827</v>
      </c>
      <c r="BT312" s="87" t="str">
        <f>VLOOKUP(BS312,'[1]Sheet2 (2)'!$A$2:$C$2126,3,FALSE)</f>
        <v>40110.063.000.5997.110.000000000000.17</v>
      </c>
      <c r="DB312" s="86" t="s">
        <v>3473</v>
      </c>
      <c r="DC312" s="87" t="str">
        <f>VLOOKUP(DB312,'[1]Sheet2 (2)'!$A$2:$C$2126,3,FALSE)</f>
        <v>20110.196.000.5997.110.000000000000.17</v>
      </c>
      <c r="DD312" s="87" t="s">
        <v>5042</v>
      </c>
      <c r="DE312" s="87" t="s">
        <v>4949</v>
      </c>
      <c r="DF312" s="84" t="s">
        <v>3828</v>
      </c>
      <c r="DG312" t="str">
        <f t="shared" si="16"/>
        <v>5997</v>
      </c>
      <c r="DH312" t="s">
        <v>1778</v>
      </c>
      <c r="DI312" t="str">
        <f t="shared" si="17"/>
        <v>110.196</v>
      </c>
      <c r="DJ312" t="str">
        <f t="shared" si="18"/>
        <v/>
      </c>
      <c r="DK312" s="86" t="s">
        <v>3473</v>
      </c>
      <c r="DL312" t="s">
        <v>5042</v>
      </c>
      <c r="DM312" t="s">
        <v>4949</v>
      </c>
      <c r="DN312" t="str">
        <f t="shared" si="19"/>
        <v>.110.000000000000.</v>
      </c>
    </row>
    <row r="313" spans="43:118" x14ac:dyDescent="0.25">
      <c r="AQ313" t="s">
        <v>1285</v>
      </c>
      <c r="BO313" s="5" t="s">
        <v>810</v>
      </c>
      <c r="BS313" s="86" t="s">
        <v>3829</v>
      </c>
      <c r="BT313" s="87" t="str">
        <f>VLOOKUP(BS313,'[1]Sheet2 (2)'!$A$2:$C$2126,3,FALSE)</f>
        <v>40110.063.000.5997.110.000000000000.17</v>
      </c>
      <c r="DB313" s="86" t="s">
        <v>3477</v>
      </c>
      <c r="DC313" s="87" t="str">
        <f>VLOOKUP(DB313,'[1]Sheet2 (2)'!$A$2:$C$2126,3,FALSE)</f>
        <v>20110.195.000.5997.110.000000000000.17</v>
      </c>
      <c r="DD313" s="87" t="s">
        <v>5043</v>
      </c>
      <c r="DE313" s="87" t="s">
        <v>4949</v>
      </c>
      <c r="DF313" s="84" t="s">
        <v>3830</v>
      </c>
      <c r="DG313" t="str">
        <f t="shared" si="16"/>
        <v>5997</v>
      </c>
      <c r="DH313" t="s">
        <v>1778</v>
      </c>
      <c r="DI313" t="str">
        <f t="shared" si="17"/>
        <v>110.195</v>
      </c>
      <c r="DJ313" t="str">
        <f t="shared" si="18"/>
        <v/>
      </c>
      <c r="DK313" s="86" t="s">
        <v>3477</v>
      </c>
      <c r="DL313" t="s">
        <v>5043</v>
      </c>
      <c r="DM313" t="s">
        <v>4949</v>
      </c>
      <c r="DN313" t="str">
        <f t="shared" si="19"/>
        <v>.110.000000000000.</v>
      </c>
    </row>
    <row r="314" spans="43:118" x14ac:dyDescent="0.25">
      <c r="AQ314" t="s">
        <v>1286</v>
      </c>
      <c r="BO314" s="5" t="s">
        <v>811</v>
      </c>
      <c r="BS314" s="86" t="s">
        <v>3831</v>
      </c>
      <c r="BT314" s="87" t="str">
        <f>VLOOKUP(BS314,'[1]Sheet2 (2)'!$A$2:$C$2126,3,FALSE)</f>
        <v>40110.063.000.5997.110.000000000000.17</v>
      </c>
      <c r="DB314" s="86" t="s">
        <v>3480</v>
      </c>
      <c r="DC314" s="87" t="str">
        <f>VLOOKUP(DB314,'[1]Sheet2 (2)'!$A$2:$C$2126,3,FALSE)</f>
        <v>20110.190.000.5997.110.000000000000.17</v>
      </c>
      <c r="DD314" s="87" t="s">
        <v>5044</v>
      </c>
      <c r="DE314" s="87" t="s">
        <v>4949</v>
      </c>
      <c r="DF314" s="84" t="s">
        <v>3832</v>
      </c>
      <c r="DG314" t="str">
        <f t="shared" si="16"/>
        <v>5997</v>
      </c>
      <c r="DH314" t="s">
        <v>1778</v>
      </c>
      <c r="DI314" t="str">
        <f t="shared" si="17"/>
        <v>110.190</v>
      </c>
      <c r="DJ314" t="str">
        <f t="shared" si="18"/>
        <v/>
      </c>
      <c r="DK314" s="86" t="s">
        <v>3480</v>
      </c>
      <c r="DL314" t="s">
        <v>5044</v>
      </c>
      <c r="DM314" t="s">
        <v>4949</v>
      </c>
      <c r="DN314" t="str">
        <f t="shared" si="19"/>
        <v>.110.000000000000.</v>
      </c>
    </row>
    <row r="315" spans="43:118" x14ac:dyDescent="0.25">
      <c r="AQ315" t="s">
        <v>1287</v>
      </c>
      <c r="BO315" s="5" t="s">
        <v>812</v>
      </c>
      <c r="BS315" s="86" t="s">
        <v>3833</v>
      </c>
      <c r="BT315" s="87" t="str">
        <f>VLOOKUP(BS315,'[1]Sheet2 (2)'!$A$2:$C$2126,3,FALSE)</f>
        <v>40110.999.000.5996.000.000000000000.17</v>
      </c>
      <c r="DB315" s="86" t="s">
        <v>3484</v>
      </c>
      <c r="DC315" s="87" t="str">
        <f>VLOOKUP(DB315,'[1]Sheet2 (2)'!$A$2:$C$2126,3,FALSE)</f>
        <v>20110.194.000.5997.110.000000000000.17</v>
      </c>
      <c r="DD315" s="87" t="s">
        <v>5045</v>
      </c>
      <c r="DE315" s="87" t="s">
        <v>4949</v>
      </c>
      <c r="DF315" s="84" t="s">
        <v>3834</v>
      </c>
      <c r="DG315" t="str">
        <f t="shared" si="16"/>
        <v>5997</v>
      </c>
      <c r="DH315" t="s">
        <v>1778</v>
      </c>
      <c r="DI315" t="str">
        <f t="shared" si="17"/>
        <v>110.194</v>
      </c>
      <c r="DJ315" t="str">
        <f t="shared" si="18"/>
        <v/>
      </c>
      <c r="DK315" s="86" t="s">
        <v>3484</v>
      </c>
      <c r="DL315" t="s">
        <v>5045</v>
      </c>
      <c r="DM315" t="s">
        <v>4949</v>
      </c>
      <c r="DN315" t="str">
        <f t="shared" si="19"/>
        <v>.110.000000000000.</v>
      </c>
    </row>
    <row r="316" spans="43:118" x14ac:dyDescent="0.25">
      <c r="AQ316" t="s">
        <v>1288</v>
      </c>
      <c r="BO316" s="5" t="s">
        <v>813</v>
      </c>
      <c r="BS316" s="86" t="s">
        <v>3835</v>
      </c>
      <c r="BT316" s="87" t="str">
        <f>VLOOKUP(BS316,'[1]Sheet2 (2)'!$A$2:$C$2126,3,FALSE)</f>
        <v>40110.072.000.5997.110.000000000000.17</v>
      </c>
      <c r="DB316" s="86" t="s">
        <v>3488</v>
      </c>
      <c r="DC316" s="87" t="str">
        <f>VLOOKUP(DB316,'[1]Sheet2 (2)'!$A$2:$C$2126,3,FALSE)</f>
        <v>20110.506.000.5997.220.000000000000.17</v>
      </c>
      <c r="DD316" s="87" t="s">
        <v>5046</v>
      </c>
      <c r="DE316" s="87" t="s">
        <v>4921</v>
      </c>
      <c r="DF316" s="84" t="s">
        <v>3836</v>
      </c>
      <c r="DG316" t="str">
        <f t="shared" si="16"/>
        <v>5997</v>
      </c>
      <c r="DH316" t="s">
        <v>1778</v>
      </c>
      <c r="DI316" t="str">
        <f t="shared" si="17"/>
        <v>110.506</v>
      </c>
      <c r="DJ316" t="str">
        <f t="shared" si="18"/>
        <v/>
      </c>
      <c r="DK316" s="86" t="s">
        <v>3488</v>
      </c>
      <c r="DL316" t="s">
        <v>5046</v>
      </c>
      <c r="DM316" t="s">
        <v>4921</v>
      </c>
      <c r="DN316" t="str">
        <f t="shared" si="19"/>
        <v>.220.000000000000.</v>
      </c>
    </row>
    <row r="317" spans="43:118" x14ac:dyDescent="0.25">
      <c r="AQ317" t="s">
        <v>1289</v>
      </c>
      <c r="BO317" s="5" t="s">
        <v>814</v>
      </c>
      <c r="BS317" s="86" t="s">
        <v>3837</v>
      </c>
      <c r="BT317" s="87" t="str">
        <f>VLOOKUP(BS317,'[1]Sheet2 (2)'!$A$2:$C$2126,3,FALSE)</f>
        <v>40110.072.000.5997.110.000000000000.17</v>
      </c>
      <c r="DB317" s="86" t="s">
        <v>3492</v>
      </c>
      <c r="DC317" s="87" t="str">
        <f>VLOOKUP(DB317,'[1]Sheet2 (2)'!$A$2:$C$2126,3,FALSE)</f>
        <v>20110.506.165.5997.430.000000000000.17</v>
      </c>
      <c r="DD317" s="87" t="s">
        <v>5047</v>
      </c>
      <c r="DE317" s="87" t="s">
        <v>4909</v>
      </c>
      <c r="DF317" s="84" t="s">
        <v>3838</v>
      </c>
      <c r="DG317" t="str">
        <f t="shared" si="16"/>
        <v>5997</v>
      </c>
      <c r="DH317" t="s">
        <v>1778</v>
      </c>
      <c r="DI317" t="str">
        <f t="shared" si="17"/>
        <v>110.506</v>
      </c>
      <c r="DJ317" t="str">
        <f t="shared" si="18"/>
        <v/>
      </c>
      <c r="DK317" s="86" t="s">
        <v>3492</v>
      </c>
      <c r="DL317" t="s">
        <v>5047</v>
      </c>
      <c r="DM317" t="s">
        <v>4909</v>
      </c>
      <c r="DN317" t="str">
        <f t="shared" si="19"/>
        <v>.430.000000000000.</v>
      </c>
    </row>
    <row r="318" spans="43:118" x14ac:dyDescent="0.25">
      <c r="AQ318" t="s">
        <v>1290</v>
      </c>
      <c r="BO318" s="5" t="s">
        <v>815</v>
      </c>
      <c r="BS318" s="86" t="s">
        <v>3839</v>
      </c>
      <c r="BT318" s="87" t="str">
        <f>VLOOKUP(BS318,'[1]Sheet2 (2)'!$A$2:$C$2126,3,FALSE)</f>
        <v>40110.072.000.5997.110.000000000000.17</v>
      </c>
      <c r="DB318" s="86" t="s">
        <v>3495</v>
      </c>
      <c r="DC318" s="87" t="str">
        <f>VLOOKUP(DB318,'[1]Sheet2 (2)'!$A$2:$C$2126,3,FALSE)</f>
        <v>20110.193.000.5997.110.000000000000.17</v>
      </c>
      <c r="DD318" s="87" t="s">
        <v>5048</v>
      </c>
      <c r="DE318" s="87" t="s">
        <v>4949</v>
      </c>
      <c r="DF318" s="84" t="s">
        <v>3840</v>
      </c>
      <c r="DG318" t="str">
        <f t="shared" si="16"/>
        <v>5997</v>
      </c>
      <c r="DH318" t="s">
        <v>1778</v>
      </c>
      <c r="DI318" t="str">
        <f t="shared" si="17"/>
        <v>110.193</v>
      </c>
      <c r="DJ318" t="str">
        <f t="shared" si="18"/>
        <v/>
      </c>
      <c r="DK318" s="86" t="s">
        <v>3495</v>
      </c>
      <c r="DL318" t="s">
        <v>5048</v>
      </c>
      <c r="DM318" t="s">
        <v>4949</v>
      </c>
      <c r="DN318" t="str">
        <f t="shared" si="19"/>
        <v>.110.000000000000.</v>
      </c>
    </row>
    <row r="319" spans="43:118" x14ac:dyDescent="0.25">
      <c r="AQ319" t="s">
        <v>1291</v>
      </c>
      <c r="BO319" s="5" t="s">
        <v>816</v>
      </c>
      <c r="BS319" s="86" t="s">
        <v>3841</v>
      </c>
      <c r="BT319" s="87" t="str">
        <f>VLOOKUP(BS319,'[1]Sheet2 (2)'!$A$2:$C$2126,3,FALSE)</f>
        <v>40110.072.000.5997.110.000000000000.17</v>
      </c>
      <c r="DB319" s="86" t="s">
        <v>3499</v>
      </c>
      <c r="DC319" s="87" t="str">
        <f>VLOOKUP(DB319,'[1]Sheet2 (2)'!$A$2:$C$2126,3,FALSE)</f>
        <v>20110.999.000.5996.000.000000000000.17</v>
      </c>
      <c r="DD319" s="87" t="s">
        <v>4957</v>
      </c>
      <c r="DE319" s="87" t="s">
        <v>4887</v>
      </c>
      <c r="DF319" s="84" t="s">
        <v>3422</v>
      </c>
      <c r="DG319" t="str">
        <f t="shared" si="16"/>
        <v>5996</v>
      </c>
      <c r="DH319" t="s">
        <v>2121</v>
      </c>
      <c r="DI319" t="str">
        <f t="shared" si="17"/>
        <v>110.999</v>
      </c>
      <c r="DJ319" t="str">
        <f t="shared" si="18"/>
        <v>N/A</v>
      </c>
      <c r="DK319" s="86" t="s">
        <v>3499</v>
      </c>
      <c r="DL319" t="s">
        <v>218</v>
      </c>
      <c r="DM319" t="s">
        <v>218</v>
      </c>
      <c r="DN319" t="str">
        <f t="shared" si="19"/>
        <v>N/A</v>
      </c>
    </row>
    <row r="320" spans="43:118" x14ac:dyDescent="0.25">
      <c r="AQ320" t="s">
        <v>1292</v>
      </c>
      <c r="BO320" s="5" t="s">
        <v>817</v>
      </c>
      <c r="BS320" s="86" t="s">
        <v>3842</v>
      </c>
      <c r="BT320" s="87" t="str">
        <f>VLOOKUP(BS320,'[1]Sheet2 (2)'!$A$2:$C$2126,3,FALSE)</f>
        <v>40110.072.000.5997.110.000000000000.17</v>
      </c>
      <c r="DB320" s="86" t="s">
        <v>3502</v>
      </c>
      <c r="DC320" s="87" t="str">
        <f>VLOOKUP(DB320,'[1]Sheet2 (2)'!$A$2:$C$2126,3,FALSE)</f>
        <v>20110.291.000.5997.110.000000000000.17</v>
      </c>
      <c r="DD320" s="87" t="s">
        <v>5049</v>
      </c>
      <c r="DE320" s="87" t="s">
        <v>4949</v>
      </c>
      <c r="DF320" s="84" t="s">
        <v>3843</v>
      </c>
      <c r="DG320" t="str">
        <f t="shared" si="16"/>
        <v>5997</v>
      </c>
      <c r="DH320" t="s">
        <v>1778</v>
      </c>
      <c r="DI320" t="str">
        <f t="shared" si="17"/>
        <v>110.291</v>
      </c>
      <c r="DJ320" t="str">
        <f t="shared" si="18"/>
        <v/>
      </c>
      <c r="DK320" s="86" t="s">
        <v>3502</v>
      </c>
      <c r="DL320" t="s">
        <v>5049</v>
      </c>
      <c r="DM320" t="s">
        <v>4949</v>
      </c>
      <c r="DN320" t="str">
        <f t="shared" si="19"/>
        <v>.110.000000000000.</v>
      </c>
    </row>
    <row r="321" spans="43:118" x14ac:dyDescent="0.25">
      <c r="AQ321" t="s">
        <v>1293</v>
      </c>
      <c r="BO321" s="5" t="s">
        <v>818</v>
      </c>
      <c r="BS321" s="86" t="s">
        <v>3844</v>
      </c>
      <c r="BT321" s="87" t="str">
        <f>VLOOKUP(BS321,'[1]Sheet2 (2)'!$A$2:$C$2126,3,FALSE)</f>
        <v>40110.381.000.5997.510.000000000000.17</v>
      </c>
      <c r="DB321" s="86" t="s">
        <v>3505</v>
      </c>
      <c r="DC321" s="87" t="str">
        <f>VLOOKUP(DB321,'[1]Sheet2 (2)'!$A$2:$C$2126,3,FALSE)</f>
        <v>20110.291.000.5997.110.000000000000.17</v>
      </c>
      <c r="DD321" s="87" t="s">
        <v>5049</v>
      </c>
      <c r="DE321" s="87" t="s">
        <v>4949</v>
      </c>
      <c r="DF321" s="84" t="s">
        <v>3843</v>
      </c>
      <c r="DG321" t="str">
        <f t="shared" si="16"/>
        <v>5997</v>
      </c>
      <c r="DH321" t="s">
        <v>1778</v>
      </c>
      <c r="DI321" t="str">
        <f t="shared" si="17"/>
        <v>110.291</v>
      </c>
      <c r="DJ321" t="str">
        <f t="shared" si="18"/>
        <v/>
      </c>
      <c r="DK321" s="86" t="s">
        <v>3505</v>
      </c>
      <c r="DL321" t="s">
        <v>5049</v>
      </c>
      <c r="DM321" t="s">
        <v>4949</v>
      </c>
      <c r="DN321" t="str">
        <f t="shared" si="19"/>
        <v>.110.000000000000.</v>
      </c>
    </row>
    <row r="322" spans="43:118" x14ac:dyDescent="0.25">
      <c r="AQ322" t="s">
        <v>1294</v>
      </c>
      <c r="BO322" s="5" t="s">
        <v>819</v>
      </c>
      <c r="BS322" s="86" t="s">
        <v>3845</v>
      </c>
      <c r="BT322" s="87" t="str">
        <f>VLOOKUP(BS322,'[1]Sheet2 (2)'!$A$2:$C$2126,3,FALSE)</f>
        <v>40110.381.000.5997.510.000000000000.17</v>
      </c>
      <c r="DB322" s="86" t="s">
        <v>3508</v>
      </c>
      <c r="DC322" s="87" t="str">
        <f>VLOOKUP(DB322,'[1]Sheet2 (2)'!$A$2:$C$2126,3,FALSE)</f>
        <v>20110.291.000.5997.110.000000000000.17</v>
      </c>
      <c r="DD322" s="87" t="s">
        <v>5049</v>
      </c>
      <c r="DE322" s="87" t="s">
        <v>4949</v>
      </c>
      <c r="DF322" s="84" t="s">
        <v>3843</v>
      </c>
      <c r="DG322" t="str">
        <f t="shared" si="16"/>
        <v>5997</v>
      </c>
      <c r="DH322" t="s">
        <v>1778</v>
      </c>
      <c r="DI322" t="str">
        <f t="shared" si="17"/>
        <v>110.291</v>
      </c>
      <c r="DJ322" t="str">
        <f t="shared" si="18"/>
        <v/>
      </c>
      <c r="DK322" s="86" t="s">
        <v>3508</v>
      </c>
      <c r="DL322" t="s">
        <v>5049</v>
      </c>
      <c r="DM322" t="s">
        <v>4949</v>
      </c>
      <c r="DN322" t="str">
        <f t="shared" si="19"/>
        <v>.110.000000000000.</v>
      </c>
    </row>
    <row r="323" spans="43:118" x14ac:dyDescent="0.25">
      <c r="AQ323" t="s">
        <v>1295</v>
      </c>
      <c r="BO323" s="5" t="s">
        <v>820</v>
      </c>
      <c r="BS323" s="86" t="s">
        <v>3846</v>
      </c>
      <c r="BT323" s="87" t="str">
        <f>VLOOKUP(BS323,'[1]Sheet2 (2)'!$A$2:$C$2126,3,FALSE)</f>
        <v>40110.999.000.5996.000.000000000000.17</v>
      </c>
      <c r="DB323" s="86" t="s">
        <v>3511</v>
      </c>
      <c r="DC323" s="87" t="str">
        <f>VLOOKUP(DB323,'[1]Sheet2 (2)'!$A$2:$C$2126,3,FALSE)</f>
        <v>20110.612.000.5997.410.000000000000.17</v>
      </c>
      <c r="DD323" s="87" t="s">
        <v>5050</v>
      </c>
      <c r="DE323" s="87" t="s">
        <v>4989</v>
      </c>
      <c r="DF323" s="84" t="s">
        <v>3847</v>
      </c>
      <c r="DG323" t="str">
        <f t="shared" ref="DG323:DG386" si="20">MID(DC323,15,4)</f>
        <v>5997</v>
      </c>
      <c r="DH323" t="s">
        <v>1778</v>
      </c>
      <c r="DI323" t="str">
        <f t="shared" ref="DI323:DI386" si="21">MID(DD323,3,7)</f>
        <v>110.612</v>
      </c>
      <c r="DJ323" t="str">
        <f t="shared" ref="DJ323:DJ386" si="22">IF(DI323="110.999","N/A","")</f>
        <v/>
      </c>
      <c r="DK323" s="86" t="s">
        <v>3511</v>
      </c>
      <c r="DL323" t="s">
        <v>5050</v>
      </c>
      <c r="DM323" t="s">
        <v>4989</v>
      </c>
      <c r="DN323" t="str">
        <f t="shared" ref="DN323:DN386" si="23">MID(DM323,1,18)</f>
        <v>.410.000000000000.</v>
      </c>
    </row>
    <row r="324" spans="43:118" x14ac:dyDescent="0.25">
      <c r="AQ324" t="s">
        <v>1296</v>
      </c>
      <c r="BO324" s="5" t="s">
        <v>821</v>
      </c>
      <c r="BS324" s="86" t="s">
        <v>3848</v>
      </c>
      <c r="BT324" s="87" t="str">
        <f>VLOOKUP(BS324,'[1]Sheet2 (2)'!$A$2:$C$2126,3,FALSE)</f>
        <v>40110.999.000.5996.000.000000000000.17</v>
      </c>
      <c r="DB324" s="86" t="s">
        <v>3514</v>
      </c>
      <c r="DC324" s="87" t="str">
        <f>VLOOKUP(DB324,'[1]Sheet2 (2)'!$A$2:$C$2126,3,FALSE)</f>
        <v>20380.613.000.5997.410.20ROT0130000.00</v>
      </c>
      <c r="DD324" s="87" t="s">
        <v>5051</v>
      </c>
      <c r="DE324" s="87" t="s">
        <v>5052</v>
      </c>
      <c r="DF324" s="84" t="s">
        <v>3849</v>
      </c>
      <c r="DG324" t="str">
        <f t="shared" si="20"/>
        <v>5997</v>
      </c>
      <c r="DH324" t="s">
        <v>1778</v>
      </c>
      <c r="DI324" t="str">
        <f t="shared" si="21"/>
        <v>380.613</v>
      </c>
      <c r="DJ324" t="str">
        <f t="shared" si="22"/>
        <v/>
      </c>
      <c r="DK324" s="86" t="s">
        <v>3514</v>
      </c>
      <c r="DL324" t="s">
        <v>5051</v>
      </c>
      <c r="DM324" t="s">
        <v>5052</v>
      </c>
      <c r="DN324" t="str">
        <f t="shared" si="23"/>
        <v>.410.20ROT0130000.</v>
      </c>
    </row>
    <row r="325" spans="43:118" x14ac:dyDescent="0.25">
      <c r="AQ325" t="s">
        <v>1297</v>
      </c>
      <c r="BO325" s="5" t="s">
        <v>822</v>
      </c>
      <c r="BS325" s="86" t="s">
        <v>3850</v>
      </c>
      <c r="BT325" s="87" t="str">
        <f>VLOOKUP(BS325,'[1]Sheet2 (2)'!$A$2:$C$2126,3,FALSE)</f>
        <v>40110.999.000.5996.000.000000000000.17</v>
      </c>
      <c r="DB325" s="86" t="s">
        <v>3517</v>
      </c>
      <c r="DC325" s="87" t="str">
        <f>VLOOKUP(DB325,'[1]Sheet2 (2)'!$A$2:$C$2126,3,FALSE)</f>
        <v>20110.291.166.5997.430.000000000000.17</v>
      </c>
      <c r="DD325" s="87" t="s">
        <v>5053</v>
      </c>
      <c r="DE325" s="87" t="s">
        <v>4909</v>
      </c>
      <c r="DF325" s="84" t="s">
        <v>3851</v>
      </c>
      <c r="DG325" t="str">
        <f t="shared" si="20"/>
        <v>5997</v>
      </c>
      <c r="DH325" t="s">
        <v>1778</v>
      </c>
      <c r="DI325" t="str">
        <f t="shared" si="21"/>
        <v>110.291</v>
      </c>
      <c r="DJ325" t="str">
        <f t="shared" si="22"/>
        <v/>
      </c>
      <c r="DK325" s="86" t="s">
        <v>3517</v>
      </c>
      <c r="DL325" t="s">
        <v>5053</v>
      </c>
      <c r="DM325" t="s">
        <v>4909</v>
      </c>
      <c r="DN325" t="str">
        <f t="shared" si="23"/>
        <v>.430.000000000000.</v>
      </c>
    </row>
    <row r="326" spans="43:118" x14ac:dyDescent="0.25">
      <c r="AQ326" t="s">
        <v>1298</v>
      </c>
      <c r="BO326" s="5" t="s">
        <v>823</v>
      </c>
      <c r="BS326" s="86" t="s">
        <v>3852</v>
      </c>
      <c r="BT326" s="87" t="str">
        <f>VLOOKUP(BS326,'[1]Sheet2 (2)'!$A$2:$C$2126,3,FALSE)</f>
        <v>40110.999.000.5996.000.000000000000.17</v>
      </c>
      <c r="DB326" s="86" t="s">
        <v>3521</v>
      </c>
      <c r="DC326" s="87" t="str">
        <f>VLOOKUP(DB326,'[1]Sheet2 (2)'!$A$2:$C$2126,3,FALSE)</f>
        <v>20110.291.000.5997.110.000000000000.17</v>
      </c>
      <c r="DD326" s="87" t="s">
        <v>5049</v>
      </c>
      <c r="DE326" s="87" t="s">
        <v>4949</v>
      </c>
      <c r="DF326" s="84" t="s">
        <v>3843</v>
      </c>
      <c r="DG326" t="str">
        <f t="shared" si="20"/>
        <v>5997</v>
      </c>
      <c r="DH326" t="s">
        <v>1778</v>
      </c>
      <c r="DI326" t="str">
        <f t="shared" si="21"/>
        <v>110.291</v>
      </c>
      <c r="DJ326" t="str">
        <f t="shared" si="22"/>
        <v/>
      </c>
      <c r="DK326" s="86" t="s">
        <v>3521</v>
      </c>
      <c r="DL326" t="s">
        <v>5049</v>
      </c>
      <c r="DM326" t="s">
        <v>4949</v>
      </c>
      <c r="DN326" t="str">
        <f t="shared" si="23"/>
        <v>.110.000000000000.</v>
      </c>
    </row>
    <row r="327" spans="43:118" x14ac:dyDescent="0.25">
      <c r="AQ327" t="s">
        <v>1299</v>
      </c>
      <c r="BO327" s="5" t="s">
        <v>824</v>
      </c>
      <c r="BS327" s="86" t="s">
        <v>3853</v>
      </c>
      <c r="BT327" s="87" t="str">
        <f>VLOOKUP(BS327,'[1]Sheet2 (2)'!$A$2:$C$2126,3,FALSE)</f>
        <v>40110.999.000.5996.000.000000000000.17</v>
      </c>
      <c r="DB327" s="86" t="s">
        <v>3525</v>
      </c>
      <c r="DC327" s="87" t="str">
        <f>VLOOKUP(DB327,'[1]Sheet2 (2)'!$A$2:$C$2126,3,FALSE)</f>
        <v>20110.999.000.5996.000.000000000000.17</v>
      </c>
      <c r="DD327" s="87" t="s">
        <v>4957</v>
      </c>
      <c r="DE327" s="87" t="s">
        <v>4887</v>
      </c>
      <c r="DF327" s="84" t="s">
        <v>3422</v>
      </c>
      <c r="DG327" t="str">
        <f t="shared" si="20"/>
        <v>5996</v>
      </c>
      <c r="DH327" t="s">
        <v>2121</v>
      </c>
      <c r="DI327" t="str">
        <f t="shared" si="21"/>
        <v>110.999</v>
      </c>
      <c r="DJ327" t="str">
        <f t="shared" si="22"/>
        <v>N/A</v>
      </c>
      <c r="DK327" s="86" t="s">
        <v>3525</v>
      </c>
      <c r="DL327" t="s">
        <v>218</v>
      </c>
      <c r="DM327" t="s">
        <v>218</v>
      </c>
      <c r="DN327" t="str">
        <f t="shared" si="23"/>
        <v>N/A</v>
      </c>
    </row>
    <row r="328" spans="43:118" x14ac:dyDescent="0.25">
      <c r="AQ328" t="s">
        <v>1300</v>
      </c>
      <c r="BO328" s="5" t="s">
        <v>825</v>
      </c>
      <c r="BS328" s="86" t="s">
        <v>3854</v>
      </c>
      <c r="BT328" s="87" t="str">
        <f>VLOOKUP(BS328,'[1]Sheet2 (2)'!$A$2:$C$2126,3,FALSE)</f>
        <v>40110.381.024.5997.470.000000000000.17</v>
      </c>
      <c r="DB328" s="86" t="s">
        <v>3528</v>
      </c>
      <c r="DC328" s="87" t="str">
        <f>VLOOKUP(DB328,'[1]Sheet2 (2)'!$A$2:$C$2126,3,FALSE)</f>
        <v>20110.377.000.5997.470.000000000000.17</v>
      </c>
      <c r="DD328" s="87" t="s">
        <v>5054</v>
      </c>
      <c r="DE328" s="87" t="s">
        <v>4904</v>
      </c>
      <c r="DF328" s="84" t="s">
        <v>3855</v>
      </c>
      <c r="DG328" t="str">
        <f t="shared" si="20"/>
        <v>5997</v>
      </c>
      <c r="DH328" t="s">
        <v>1778</v>
      </c>
      <c r="DI328" t="str">
        <f t="shared" si="21"/>
        <v>110.377</v>
      </c>
      <c r="DJ328" t="str">
        <f t="shared" si="22"/>
        <v/>
      </c>
      <c r="DK328" s="86" t="s">
        <v>3528</v>
      </c>
      <c r="DL328" t="s">
        <v>5054</v>
      </c>
      <c r="DM328" t="s">
        <v>4904</v>
      </c>
      <c r="DN328" t="str">
        <f t="shared" si="23"/>
        <v>.470.000000000000.</v>
      </c>
    </row>
    <row r="329" spans="43:118" x14ac:dyDescent="0.25">
      <c r="AQ329" t="s">
        <v>1301</v>
      </c>
      <c r="BO329" s="5" t="s">
        <v>826</v>
      </c>
      <c r="BS329" s="86" t="s">
        <v>3856</v>
      </c>
      <c r="BT329" s="87" t="str">
        <f>VLOOKUP(BS329,'[1]Sheet2 (2)'!$A$2:$C$2126,3,FALSE)</f>
        <v>40110.375.000.5997.470.000000000000.17</v>
      </c>
      <c r="DB329" s="86" t="s">
        <v>3531</v>
      </c>
      <c r="DC329" s="87" t="str">
        <f>VLOOKUP(DB329,'[1]Sheet2 (2)'!$A$2:$C$2126,3,FALSE)</f>
        <v>20110.377.000.5997.470.000000000000.17</v>
      </c>
      <c r="DD329" s="87" t="s">
        <v>5054</v>
      </c>
      <c r="DE329" s="87" t="s">
        <v>4904</v>
      </c>
      <c r="DF329" s="84" t="s">
        <v>3855</v>
      </c>
      <c r="DG329" t="str">
        <f t="shared" si="20"/>
        <v>5997</v>
      </c>
      <c r="DH329" t="s">
        <v>1778</v>
      </c>
      <c r="DI329" t="str">
        <f t="shared" si="21"/>
        <v>110.377</v>
      </c>
      <c r="DJ329" t="str">
        <f t="shared" si="22"/>
        <v/>
      </c>
      <c r="DK329" s="86" t="s">
        <v>3531</v>
      </c>
      <c r="DL329" t="s">
        <v>5054</v>
      </c>
      <c r="DM329" t="s">
        <v>4904</v>
      </c>
      <c r="DN329" t="str">
        <f t="shared" si="23"/>
        <v>.470.000000000000.</v>
      </c>
    </row>
    <row r="330" spans="43:118" x14ac:dyDescent="0.25">
      <c r="AQ330" t="s">
        <v>1302</v>
      </c>
      <c r="BO330" s="5" t="s">
        <v>827</v>
      </c>
      <c r="BS330" s="86" t="s">
        <v>3857</v>
      </c>
      <c r="BT330" s="87" t="str">
        <f>VLOOKUP(BS330,'[1]Sheet2 (2)'!$A$2:$C$2126,3,FALSE)</f>
        <v>40110.375.000.5997.470.000000000000.17</v>
      </c>
      <c r="DB330" s="86" t="s">
        <v>3534</v>
      </c>
      <c r="DC330" s="87" t="str">
        <f>VLOOKUP(DB330,'[1]Sheet2 (2)'!$A$2:$C$2126,3,FALSE)</f>
        <v>20110.377.000.5997.470.000000000000.17</v>
      </c>
      <c r="DD330" s="87" t="s">
        <v>5054</v>
      </c>
      <c r="DE330" s="87" t="s">
        <v>4904</v>
      </c>
      <c r="DF330" s="84" t="s">
        <v>3855</v>
      </c>
      <c r="DG330" t="str">
        <f t="shared" si="20"/>
        <v>5997</v>
      </c>
      <c r="DH330" t="s">
        <v>1778</v>
      </c>
      <c r="DI330" t="str">
        <f t="shared" si="21"/>
        <v>110.377</v>
      </c>
      <c r="DJ330" t="str">
        <f t="shared" si="22"/>
        <v/>
      </c>
      <c r="DK330" s="86" t="s">
        <v>3534</v>
      </c>
      <c r="DL330" t="s">
        <v>5054</v>
      </c>
      <c r="DM330" t="s">
        <v>4904</v>
      </c>
      <c r="DN330" t="str">
        <f t="shared" si="23"/>
        <v>.470.000000000000.</v>
      </c>
    </row>
    <row r="331" spans="43:118" x14ac:dyDescent="0.25">
      <c r="AQ331" t="s">
        <v>1303</v>
      </c>
      <c r="BO331" s="5" t="s">
        <v>828</v>
      </c>
      <c r="BS331" s="86" t="s">
        <v>3858</v>
      </c>
      <c r="BT331" s="87" t="str">
        <f>VLOOKUP(BS331,'[1]Sheet2 (2)'!$A$2:$C$2126,3,FALSE)</f>
        <v>40110.375.000.5997.470.000000000000.17</v>
      </c>
      <c r="DB331" s="86" t="s">
        <v>3537</v>
      </c>
      <c r="DC331" s="87" t="str">
        <f>VLOOKUP(DB331,'[1]Sheet2 (2)'!$A$2:$C$2126,3,FALSE)</f>
        <v>20110.263.000.5997.110.000000000000.17</v>
      </c>
      <c r="DD331" s="87" t="s">
        <v>5055</v>
      </c>
      <c r="DE331" s="87" t="s">
        <v>4949</v>
      </c>
      <c r="DF331" s="84" t="s">
        <v>3859</v>
      </c>
      <c r="DG331" t="str">
        <f t="shared" si="20"/>
        <v>5997</v>
      </c>
      <c r="DH331" t="s">
        <v>1778</v>
      </c>
      <c r="DI331" t="str">
        <f t="shared" si="21"/>
        <v>110.263</v>
      </c>
      <c r="DJ331" t="str">
        <f t="shared" si="22"/>
        <v/>
      </c>
      <c r="DK331" s="86" t="s">
        <v>3537</v>
      </c>
      <c r="DL331" t="s">
        <v>5055</v>
      </c>
      <c r="DM331" t="s">
        <v>4949</v>
      </c>
      <c r="DN331" t="str">
        <f t="shared" si="23"/>
        <v>.110.000000000000.</v>
      </c>
    </row>
    <row r="332" spans="43:118" x14ac:dyDescent="0.25">
      <c r="AQ332" t="s">
        <v>1304</v>
      </c>
      <c r="BO332" s="5" t="s">
        <v>829</v>
      </c>
      <c r="BS332" s="86" t="s">
        <v>3860</v>
      </c>
      <c r="BT332" s="87" t="str">
        <f>VLOOKUP(BS332,'[1]Sheet2 (2)'!$A$2:$C$2126,3,FALSE)</f>
        <v>40110.375.021.5997.110.000000000000.17</v>
      </c>
      <c r="DB332" s="86" t="s">
        <v>3540</v>
      </c>
      <c r="DC332" s="87" t="str">
        <f>VLOOKUP(DB332,'[1]Sheet2 (2)'!$A$2:$C$2126,3,FALSE)</f>
        <v>20110.267.000.5997.110.000000000000.17</v>
      </c>
      <c r="DD332" s="87" t="s">
        <v>5056</v>
      </c>
      <c r="DE332" s="87" t="s">
        <v>4949</v>
      </c>
      <c r="DF332" s="84" t="s">
        <v>3861</v>
      </c>
      <c r="DG332" t="str">
        <f t="shared" si="20"/>
        <v>5997</v>
      </c>
      <c r="DH332" t="s">
        <v>1778</v>
      </c>
      <c r="DI332" t="str">
        <f t="shared" si="21"/>
        <v>110.267</v>
      </c>
      <c r="DJ332" t="str">
        <f t="shared" si="22"/>
        <v/>
      </c>
      <c r="DK332" s="86" t="s">
        <v>3540</v>
      </c>
      <c r="DL332" t="s">
        <v>5056</v>
      </c>
      <c r="DM332" t="s">
        <v>4949</v>
      </c>
      <c r="DN332" t="str">
        <f t="shared" si="23"/>
        <v>.110.000000000000.</v>
      </c>
    </row>
    <row r="333" spans="43:118" x14ac:dyDescent="0.25">
      <c r="AQ333" t="s">
        <v>1305</v>
      </c>
      <c r="BO333" s="5" t="s">
        <v>830</v>
      </c>
      <c r="BS333" s="86" t="s">
        <v>3862</v>
      </c>
      <c r="BT333" s="87" t="str">
        <f>VLOOKUP(BS333,'[1]Sheet2 (2)'!$A$2:$C$2126,3,FALSE)</f>
        <v>40110.999.000.5996.000.000000000000.17</v>
      </c>
      <c r="DB333" s="86" t="s">
        <v>3542</v>
      </c>
      <c r="DC333" s="87" t="str">
        <f>VLOOKUP(DB333,'[1]Sheet2 (2)'!$A$2:$C$2126,3,FALSE)</f>
        <v>20110.262.000.5997.110.000000000000.17</v>
      </c>
      <c r="DD333" s="87" t="s">
        <v>5057</v>
      </c>
      <c r="DE333" s="87" t="s">
        <v>4949</v>
      </c>
      <c r="DF333" s="84" t="s">
        <v>3863</v>
      </c>
      <c r="DG333" t="str">
        <f t="shared" si="20"/>
        <v>5997</v>
      </c>
      <c r="DH333" t="s">
        <v>1778</v>
      </c>
      <c r="DI333" t="str">
        <f t="shared" si="21"/>
        <v>110.262</v>
      </c>
      <c r="DJ333" t="str">
        <f t="shared" si="22"/>
        <v/>
      </c>
      <c r="DK333" s="86" t="s">
        <v>3542</v>
      </c>
      <c r="DL333" t="s">
        <v>5057</v>
      </c>
      <c r="DM333" t="s">
        <v>4949</v>
      </c>
      <c r="DN333" t="str">
        <f t="shared" si="23"/>
        <v>.110.000000000000.</v>
      </c>
    </row>
    <row r="334" spans="43:118" x14ac:dyDescent="0.25">
      <c r="AQ334" t="s">
        <v>1306</v>
      </c>
      <c r="BO334" s="5" t="s">
        <v>831</v>
      </c>
      <c r="BS334" s="86" t="s">
        <v>3864</v>
      </c>
      <c r="BT334" s="87" t="str">
        <f>VLOOKUP(BS334,'[1]Sheet2 (2)'!$A$2:$C$2126,3,FALSE)</f>
        <v>40110.999.000.5996.000.000000000000.17</v>
      </c>
      <c r="DB334" s="86" t="s">
        <v>3545</v>
      </c>
      <c r="DC334" s="87" t="str">
        <f>VLOOKUP(DB334,'[1]Sheet2 (2)'!$A$2:$C$2126,3,FALSE)</f>
        <v>20110.270.000.5997.110.000000000000.17</v>
      </c>
      <c r="DD334" s="87" t="s">
        <v>5058</v>
      </c>
      <c r="DE334" s="87" t="s">
        <v>4949</v>
      </c>
      <c r="DF334" s="84" t="s">
        <v>3865</v>
      </c>
      <c r="DG334" t="str">
        <f t="shared" si="20"/>
        <v>5997</v>
      </c>
      <c r="DH334" t="s">
        <v>1778</v>
      </c>
      <c r="DI334" t="str">
        <f t="shared" si="21"/>
        <v>110.270</v>
      </c>
      <c r="DJ334" t="str">
        <f t="shared" si="22"/>
        <v/>
      </c>
      <c r="DK334" s="86" t="s">
        <v>3545</v>
      </c>
      <c r="DL334" t="s">
        <v>5058</v>
      </c>
      <c r="DM334" t="s">
        <v>4949</v>
      </c>
      <c r="DN334" t="str">
        <f t="shared" si="23"/>
        <v>.110.000000000000.</v>
      </c>
    </row>
    <row r="335" spans="43:118" x14ac:dyDescent="0.25">
      <c r="AQ335" t="s">
        <v>1307</v>
      </c>
      <c r="BO335" s="5" t="s">
        <v>832</v>
      </c>
      <c r="BS335" s="86" t="s">
        <v>3866</v>
      </c>
      <c r="BT335" s="87" t="str">
        <f>VLOOKUP(BS335,'[1]Sheet2 (2)'!$A$2:$C$2126,3,FALSE)</f>
        <v>40110.999.000.5996.000.000000000000.17</v>
      </c>
      <c r="DB335" s="86" t="s">
        <v>3548</v>
      </c>
      <c r="DC335" s="87" t="str">
        <f>VLOOKUP(DB335,'[1]Sheet2 (2)'!$A$2:$C$2126,3,FALSE)</f>
        <v>20110.265.000.5997.110.000000000000.17</v>
      </c>
      <c r="DD335" s="87" t="s">
        <v>5059</v>
      </c>
      <c r="DE335" s="87" t="s">
        <v>4949</v>
      </c>
      <c r="DF335" s="84" t="s">
        <v>3867</v>
      </c>
      <c r="DG335" t="str">
        <f t="shared" si="20"/>
        <v>5997</v>
      </c>
      <c r="DH335" t="s">
        <v>1778</v>
      </c>
      <c r="DI335" t="str">
        <f t="shared" si="21"/>
        <v>110.265</v>
      </c>
      <c r="DJ335" t="str">
        <f t="shared" si="22"/>
        <v/>
      </c>
      <c r="DK335" s="86" t="s">
        <v>3548</v>
      </c>
      <c r="DL335" t="s">
        <v>5059</v>
      </c>
      <c r="DM335" t="s">
        <v>4949</v>
      </c>
      <c r="DN335" t="str">
        <f t="shared" si="23"/>
        <v>.110.000000000000.</v>
      </c>
    </row>
    <row r="336" spans="43:118" x14ac:dyDescent="0.25">
      <c r="AQ336" t="s">
        <v>1308</v>
      </c>
      <c r="BO336" s="5" t="s">
        <v>833</v>
      </c>
      <c r="BS336" s="86" t="s">
        <v>3868</v>
      </c>
      <c r="BT336" s="87" t="str">
        <f>VLOOKUP(BS336,'[1]Sheet2 (2)'!$A$2:$C$2126,3,FALSE)</f>
        <v>40110.999.000.5996.000.000000000000.17</v>
      </c>
      <c r="DB336" s="86" t="s">
        <v>3551</v>
      </c>
      <c r="DC336" s="87" t="str">
        <f>VLOOKUP(DB336,'[1]Sheet2 (2)'!$A$2:$C$2126,3,FALSE)</f>
        <v>20110.271.000.5997.110.000000000000.17</v>
      </c>
      <c r="DD336" s="87" t="s">
        <v>5060</v>
      </c>
      <c r="DE336" s="87" t="s">
        <v>4949</v>
      </c>
      <c r="DF336" s="84" t="s">
        <v>3869</v>
      </c>
      <c r="DG336" t="str">
        <f t="shared" si="20"/>
        <v>5997</v>
      </c>
      <c r="DH336" t="s">
        <v>1778</v>
      </c>
      <c r="DI336" t="str">
        <f t="shared" si="21"/>
        <v>110.271</v>
      </c>
      <c r="DJ336" t="str">
        <f t="shared" si="22"/>
        <v/>
      </c>
      <c r="DK336" s="86" t="s">
        <v>3551</v>
      </c>
      <c r="DL336" t="s">
        <v>5060</v>
      </c>
      <c r="DM336" t="s">
        <v>4949</v>
      </c>
      <c r="DN336" t="str">
        <f t="shared" si="23"/>
        <v>.110.000000000000.</v>
      </c>
    </row>
    <row r="337" spans="43:118" x14ac:dyDescent="0.25">
      <c r="AQ337" t="s">
        <v>1309</v>
      </c>
      <c r="BO337" s="5" t="s">
        <v>834</v>
      </c>
      <c r="BS337" s="86" t="s">
        <v>3870</v>
      </c>
      <c r="BT337" s="87" t="str">
        <f>VLOOKUP(BS337,'[1]Sheet2 (2)'!$A$2:$C$2126,3,FALSE)</f>
        <v>40110.999.000.5996.000.000000000000.17</v>
      </c>
      <c r="DB337" s="86" t="s">
        <v>3553</v>
      </c>
      <c r="DC337" s="87" t="str">
        <f>VLOOKUP(DB337,'[1]Sheet2 (2)'!$A$2:$C$2126,3,FALSE)</f>
        <v>20110.272.000.5997.110.000000000000.17</v>
      </c>
      <c r="DD337" s="87" t="s">
        <v>5061</v>
      </c>
      <c r="DE337" s="87" t="s">
        <v>4949</v>
      </c>
      <c r="DF337" s="84" t="s">
        <v>3871</v>
      </c>
      <c r="DG337" t="str">
        <f t="shared" si="20"/>
        <v>5997</v>
      </c>
      <c r="DH337" t="s">
        <v>1778</v>
      </c>
      <c r="DI337" t="str">
        <f t="shared" si="21"/>
        <v>110.272</v>
      </c>
      <c r="DJ337" t="str">
        <f t="shared" si="22"/>
        <v/>
      </c>
      <c r="DK337" s="86" t="s">
        <v>3553</v>
      </c>
      <c r="DL337" t="s">
        <v>5061</v>
      </c>
      <c r="DM337" t="s">
        <v>4949</v>
      </c>
      <c r="DN337" t="str">
        <f t="shared" si="23"/>
        <v>.110.000000000000.</v>
      </c>
    </row>
    <row r="338" spans="43:118" x14ac:dyDescent="0.25">
      <c r="AQ338" t="s">
        <v>1310</v>
      </c>
      <c r="BO338" s="5" t="s">
        <v>835</v>
      </c>
      <c r="BS338" s="86" t="s">
        <v>3872</v>
      </c>
      <c r="BT338" s="87" t="str">
        <f>VLOOKUP(BS338,'[1]Sheet2 (2)'!$A$2:$C$2126,3,FALSE)</f>
        <v>40110.375.000.5997.470.000000000000.17</v>
      </c>
      <c r="DB338" s="86" t="s">
        <v>3555</v>
      </c>
      <c r="DC338" s="87" t="str">
        <f>VLOOKUP(DB338,'[1]Sheet2 (2)'!$A$2:$C$2126,3,FALSE)</f>
        <v>20110.301.000.5997.110.000000000000.17</v>
      </c>
      <c r="DD338" s="87" t="s">
        <v>5062</v>
      </c>
      <c r="DE338" s="87" t="s">
        <v>4949</v>
      </c>
      <c r="DF338" s="84" t="s">
        <v>3873</v>
      </c>
      <c r="DG338" t="str">
        <f t="shared" si="20"/>
        <v>5997</v>
      </c>
      <c r="DH338" t="s">
        <v>1778</v>
      </c>
      <c r="DI338" t="str">
        <f t="shared" si="21"/>
        <v>110.301</v>
      </c>
      <c r="DJ338" t="str">
        <f t="shared" si="22"/>
        <v/>
      </c>
      <c r="DK338" s="86" t="s">
        <v>3555</v>
      </c>
      <c r="DL338" t="s">
        <v>5062</v>
      </c>
      <c r="DM338" t="s">
        <v>4949</v>
      </c>
      <c r="DN338" t="str">
        <f t="shared" si="23"/>
        <v>.110.000000000000.</v>
      </c>
    </row>
    <row r="339" spans="43:118" x14ac:dyDescent="0.25">
      <c r="AQ339" t="s">
        <v>1311</v>
      </c>
      <c r="BO339" s="5" t="s">
        <v>836</v>
      </c>
      <c r="BS339" s="86" t="s">
        <v>3874</v>
      </c>
      <c r="BT339" s="87" t="str">
        <f>VLOOKUP(BS339,'[1]Sheet2 (2)'!$A$2:$C$2126,3,FALSE)</f>
        <v>40110.375.000.5997.470.000000000000.17</v>
      </c>
      <c r="DB339" s="86" t="s">
        <v>3557</v>
      </c>
      <c r="DC339" s="87" t="str">
        <f>VLOOKUP(DB339,'[1]Sheet2 (2)'!$A$2:$C$2126,3,FALSE)</f>
        <v>20110.508.000.5997.210.000000000000.17</v>
      </c>
      <c r="DD339" s="87" t="s">
        <v>5063</v>
      </c>
      <c r="DE339" s="87" t="s">
        <v>5064</v>
      </c>
      <c r="DF339" s="84" t="s">
        <v>3875</v>
      </c>
      <c r="DG339" t="str">
        <f t="shared" si="20"/>
        <v>5997</v>
      </c>
      <c r="DH339" t="s">
        <v>1778</v>
      </c>
      <c r="DI339" t="str">
        <f t="shared" si="21"/>
        <v>110.508</v>
      </c>
      <c r="DJ339" t="str">
        <f t="shared" si="22"/>
        <v/>
      </c>
      <c r="DK339" s="86" t="s">
        <v>3557</v>
      </c>
      <c r="DL339" t="s">
        <v>5063</v>
      </c>
      <c r="DM339" t="s">
        <v>5064</v>
      </c>
      <c r="DN339" t="str">
        <f t="shared" si="23"/>
        <v>.210.000000000000.</v>
      </c>
    </row>
    <row r="340" spans="43:118" x14ac:dyDescent="0.25">
      <c r="AQ340" t="s">
        <v>1312</v>
      </c>
      <c r="BO340" s="5" t="s">
        <v>837</v>
      </c>
      <c r="BS340" s="86" t="s">
        <v>3876</v>
      </c>
      <c r="BT340" s="87" t="str">
        <f>VLOOKUP(BS340,'[1]Sheet2 (2)'!$A$2:$C$2126,3,FALSE)</f>
        <v>40110.375.000.5997.470.000000000000.17</v>
      </c>
      <c r="DB340" s="86" t="s">
        <v>3559</v>
      </c>
      <c r="DC340" s="87" t="str">
        <f>VLOOKUP(DB340,'[1]Sheet2 (2)'!$A$2:$C$2126,3,FALSE)</f>
        <v>20110.191.000.5997.110.000000000000.17</v>
      </c>
      <c r="DD340" s="87" t="s">
        <v>5065</v>
      </c>
      <c r="DE340" s="87" t="s">
        <v>4949</v>
      </c>
      <c r="DF340" s="84" t="s">
        <v>3877</v>
      </c>
      <c r="DG340" t="str">
        <f t="shared" si="20"/>
        <v>5997</v>
      </c>
      <c r="DH340" t="s">
        <v>1778</v>
      </c>
      <c r="DI340" t="str">
        <f t="shared" si="21"/>
        <v>110.191</v>
      </c>
      <c r="DJ340" t="str">
        <f t="shared" si="22"/>
        <v/>
      </c>
      <c r="DK340" s="86" t="s">
        <v>3559</v>
      </c>
      <c r="DL340" t="s">
        <v>5065</v>
      </c>
      <c r="DM340" t="s">
        <v>4949</v>
      </c>
      <c r="DN340" t="str">
        <f t="shared" si="23"/>
        <v>.110.000000000000.</v>
      </c>
    </row>
    <row r="341" spans="43:118" x14ac:dyDescent="0.25">
      <c r="AQ341" t="s">
        <v>1313</v>
      </c>
      <c r="BO341" s="5" t="s">
        <v>838</v>
      </c>
      <c r="BS341" s="86" t="s">
        <v>3878</v>
      </c>
      <c r="BT341" s="87" t="str">
        <f>VLOOKUP(BS341,'[1]Sheet2 (2)'!$A$2:$C$2126,3,FALSE)</f>
        <v>40110.042.000.5997.110.000000000000.17</v>
      </c>
      <c r="DB341" s="86" t="s">
        <v>3561</v>
      </c>
      <c r="DC341" s="87" t="str">
        <f>VLOOKUP(DB341,'[1]Sheet2 (2)'!$A$2:$C$2126,3,FALSE)</f>
        <v>20110.192.000.5997.110.000000000000.17</v>
      </c>
      <c r="DD341" s="87" t="s">
        <v>5066</v>
      </c>
      <c r="DE341" s="87" t="s">
        <v>4949</v>
      </c>
      <c r="DF341" s="84" t="s">
        <v>3879</v>
      </c>
      <c r="DG341" t="str">
        <f t="shared" si="20"/>
        <v>5997</v>
      </c>
      <c r="DH341" t="s">
        <v>1778</v>
      </c>
      <c r="DI341" t="str">
        <f t="shared" si="21"/>
        <v>110.192</v>
      </c>
      <c r="DJ341" t="str">
        <f t="shared" si="22"/>
        <v/>
      </c>
      <c r="DK341" s="86" t="s">
        <v>3561</v>
      </c>
      <c r="DL341" t="s">
        <v>5066</v>
      </c>
      <c r="DM341" t="s">
        <v>4949</v>
      </c>
      <c r="DN341" t="str">
        <f t="shared" si="23"/>
        <v>.110.000000000000.</v>
      </c>
    </row>
    <row r="342" spans="43:118" x14ac:dyDescent="0.25">
      <c r="AQ342" t="s">
        <v>1314</v>
      </c>
      <c r="BO342" s="5" t="s">
        <v>839</v>
      </c>
      <c r="BS342" s="86" t="s">
        <v>3880</v>
      </c>
      <c r="BT342" s="87" t="str">
        <f>VLOOKUP(BS342,'[1]Sheet2 (2)'!$A$2:$C$2126,3,FALSE)</f>
        <v>40110.042.000.5997.110.000000000000.17</v>
      </c>
      <c r="DB342" s="86" t="s">
        <v>3563</v>
      </c>
      <c r="DC342" s="87" t="str">
        <f>VLOOKUP(DB342,'[1]Sheet2 (2)'!$A$2:$C$2126,3,FALSE)</f>
        <v>20110.191.000.5997.110.000000000000.17</v>
      </c>
      <c r="DD342" s="87" t="s">
        <v>5065</v>
      </c>
      <c r="DE342" s="87" t="s">
        <v>4949</v>
      </c>
      <c r="DF342" s="84" t="s">
        <v>3877</v>
      </c>
      <c r="DG342" t="str">
        <f t="shared" si="20"/>
        <v>5997</v>
      </c>
      <c r="DH342" t="s">
        <v>1778</v>
      </c>
      <c r="DI342" t="str">
        <f t="shared" si="21"/>
        <v>110.191</v>
      </c>
      <c r="DJ342" t="str">
        <f t="shared" si="22"/>
        <v/>
      </c>
      <c r="DK342" s="86" t="s">
        <v>3563</v>
      </c>
      <c r="DL342" t="s">
        <v>5065</v>
      </c>
      <c r="DM342" t="s">
        <v>4949</v>
      </c>
      <c r="DN342" t="str">
        <f t="shared" si="23"/>
        <v>.110.000000000000.</v>
      </c>
    </row>
    <row r="343" spans="43:118" x14ac:dyDescent="0.25">
      <c r="AQ343" t="s">
        <v>1315</v>
      </c>
      <c r="BO343" s="5" t="s">
        <v>840</v>
      </c>
      <c r="BS343" s="86" t="s">
        <v>3881</v>
      </c>
      <c r="BT343" s="87" t="str">
        <f>VLOOKUP(BS343,'[1]Sheet2 (2)'!$A$2:$C$2126,3,FALSE)</f>
        <v>40110.042.000.5997.110.000000000000.17</v>
      </c>
      <c r="DB343" s="86" t="s">
        <v>3565</v>
      </c>
      <c r="DC343" s="87" t="str">
        <f>VLOOKUP(DB343,'[1]Sheet2 (2)'!$A$2:$C$2126,3,FALSE)</f>
        <v>20110.505.000.5997.210.000000000000.17</v>
      </c>
      <c r="DD343" s="87" t="s">
        <v>5067</v>
      </c>
      <c r="DE343" s="87" t="s">
        <v>5064</v>
      </c>
      <c r="DF343" s="84" t="s">
        <v>3882</v>
      </c>
      <c r="DG343" t="str">
        <f t="shared" si="20"/>
        <v>5997</v>
      </c>
      <c r="DH343" t="s">
        <v>1778</v>
      </c>
      <c r="DI343" t="str">
        <f t="shared" si="21"/>
        <v>110.505</v>
      </c>
      <c r="DJ343" t="str">
        <f t="shared" si="22"/>
        <v/>
      </c>
      <c r="DK343" s="86" t="s">
        <v>3565</v>
      </c>
      <c r="DL343" t="s">
        <v>5067</v>
      </c>
      <c r="DM343" t="s">
        <v>5064</v>
      </c>
      <c r="DN343" t="str">
        <f t="shared" si="23"/>
        <v>.210.000000000000.</v>
      </c>
    </row>
    <row r="344" spans="43:118" x14ac:dyDescent="0.25">
      <c r="AQ344" t="s">
        <v>1316</v>
      </c>
      <c r="BO344" s="5" t="s">
        <v>860</v>
      </c>
      <c r="BS344" s="86" t="s">
        <v>3883</v>
      </c>
      <c r="BT344" s="87" t="str">
        <f>VLOOKUP(BS344,'[1]Sheet2 (2)'!$A$2:$C$2126,3,FALSE)</f>
        <v>40110.375.000.5997.470.000000000000.17</v>
      </c>
      <c r="DB344" s="86" t="s">
        <v>3567</v>
      </c>
      <c r="DC344" s="87" t="str">
        <f>VLOOKUP(DB344,'[1]Sheet2 (2)'!$A$2:$C$2126,3,FALSE)</f>
        <v>20110.505.165.5997.430.000000000000.17</v>
      </c>
      <c r="DD344" s="87" t="s">
        <v>5068</v>
      </c>
      <c r="DE344" s="87" t="s">
        <v>4909</v>
      </c>
      <c r="DF344" s="84" t="s">
        <v>3884</v>
      </c>
      <c r="DG344" t="str">
        <f t="shared" si="20"/>
        <v>5997</v>
      </c>
      <c r="DH344" t="s">
        <v>1778</v>
      </c>
      <c r="DI344" t="str">
        <f t="shared" si="21"/>
        <v>110.505</v>
      </c>
      <c r="DJ344" t="str">
        <f t="shared" si="22"/>
        <v/>
      </c>
      <c r="DK344" s="86" t="s">
        <v>3567</v>
      </c>
      <c r="DL344" t="s">
        <v>5068</v>
      </c>
      <c r="DM344" t="s">
        <v>4909</v>
      </c>
      <c r="DN344" t="str">
        <f t="shared" si="23"/>
        <v>.430.000000000000.</v>
      </c>
    </row>
    <row r="345" spans="43:118" x14ac:dyDescent="0.25">
      <c r="AQ345" t="s">
        <v>1317</v>
      </c>
      <c r="BO345" s="5" t="s">
        <v>861</v>
      </c>
      <c r="BS345" s="86" t="s">
        <v>3885</v>
      </c>
      <c r="BT345" s="87" t="str">
        <f>VLOOKUP(BS345,'[1]Sheet2 (2)'!$A$2:$C$2126,3,FALSE)</f>
        <v>40110.999.000.5996.000.000000000000.17</v>
      </c>
      <c r="DB345" s="86" t="s">
        <v>3569</v>
      </c>
      <c r="DC345" s="87" t="str">
        <f>VLOOKUP(DB345,'[1]Sheet2 (2)'!$A$2:$C$2126,3,FALSE)</f>
        <v>20110.268.000.5997.110.000000000000.17</v>
      </c>
      <c r="DD345" s="87" t="s">
        <v>5069</v>
      </c>
      <c r="DE345" s="87" t="s">
        <v>4949</v>
      </c>
      <c r="DF345" s="84" t="s">
        <v>3886</v>
      </c>
      <c r="DG345" t="str">
        <f t="shared" si="20"/>
        <v>5997</v>
      </c>
      <c r="DH345" t="s">
        <v>1778</v>
      </c>
      <c r="DI345" t="str">
        <f t="shared" si="21"/>
        <v>110.268</v>
      </c>
      <c r="DJ345" t="str">
        <f t="shared" si="22"/>
        <v/>
      </c>
      <c r="DK345" s="86" t="s">
        <v>3569</v>
      </c>
      <c r="DL345" t="s">
        <v>5069</v>
      </c>
      <c r="DM345" t="s">
        <v>4949</v>
      </c>
      <c r="DN345" t="str">
        <f t="shared" si="23"/>
        <v>.110.000000000000.</v>
      </c>
    </row>
    <row r="346" spans="43:118" x14ac:dyDescent="0.25">
      <c r="AQ346" t="s">
        <v>1318</v>
      </c>
      <c r="BO346" s="5" t="s">
        <v>862</v>
      </c>
      <c r="BS346" s="86" t="s">
        <v>3887</v>
      </c>
      <c r="BT346" s="87" t="str">
        <f>VLOOKUP(BS346,'[1]Sheet2 (2)'!$A$2:$C$2126,3,FALSE)</f>
        <v>40110.047.000.5997.110.000000000000.17</v>
      </c>
      <c r="DB346" s="86" t="s">
        <v>3571</v>
      </c>
      <c r="DC346" s="87" t="str">
        <f>VLOOKUP(DB346,'[1]Sheet2 (2)'!$A$2:$C$2126,3,FALSE)</f>
        <v>20110.269.000.5997.110.000000000000.17</v>
      </c>
      <c r="DD346" s="87" t="s">
        <v>5070</v>
      </c>
      <c r="DE346" s="87" t="s">
        <v>4949</v>
      </c>
      <c r="DF346" s="84" t="s">
        <v>3888</v>
      </c>
      <c r="DG346" t="str">
        <f t="shared" si="20"/>
        <v>5997</v>
      </c>
      <c r="DH346" t="s">
        <v>1778</v>
      </c>
      <c r="DI346" t="str">
        <f t="shared" si="21"/>
        <v>110.269</v>
      </c>
      <c r="DJ346" t="str">
        <f t="shared" si="22"/>
        <v/>
      </c>
      <c r="DK346" s="86" t="s">
        <v>3571</v>
      </c>
      <c r="DL346" t="s">
        <v>5070</v>
      </c>
      <c r="DM346" t="s">
        <v>4949</v>
      </c>
      <c r="DN346" t="str">
        <f t="shared" si="23"/>
        <v>.110.000000000000.</v>
      </c>
    </row>
    <row r="347" spans="43:118" x14ac:dyDescent="0.25">
      <c r="AQ347" t="s">
        <v>1319</v>
      </c>
      <c r="BO347" s="5" t="s">
        <v>863</v>
      </c>
      <c r="BS347" s="86" t="s">
        <v>3889</v>
      </c>
      <c r="BT347" s="87" t="str">
        <f>VLOOKUP(BS347,'[1]Sheet2 (2)'!$A$2:$C$2126,3,FALSE)</f>
        <v>40110.047.000.5997.110.000000000000.17</v>
      </c>
      <c r="DB347" s="86" t="s">
        <v>3573</v>
      </c>
      <c r="DC347" s="87" t="str">
        <f>VLOOKUP(DB347,'[1]Sheet2 (2)'!$A$2:$C$2126,3,FALSE)</f>
        <v>20110.279.000.5997.220.000000000000.17</v>
      </c>
      <c r="DD347" s="87" t="s">
        <v>5071</v>
      </c>
      <c r="DE347" s="87" t="s">
        <v>4921</v>
      </c>
      <c r="DF347" s="84" t="s">
        <v>3890</v>
      </c>
      <c r="DG347" t="str">
        <f t="shared" si="20"/>
        <v>5997</v>
      </c>
      <c r="DH347" t="s">
        <v>1778</v>
      </c>
      <c r="DI347" t="str">
        <f t="shared" si="21"/>
        <v>110.279</v>
      </c>
      <c r="DJ347" t="str">
        <f t="shared" si="22"/>
        <v/>
      </c>
      <c r="DK347" s="86" t="s">
        <v>3573</v>
      </c>
      <c r="DL347" t="s">
        <v>5071</v>
      </c>
      <c r="DM347" t="s">
        <v>4921</v>
      </c>
      <c r="DN347" t="str">
        <f t="shared" si="23"/>
        <v>.220.000000000000.</v>
      </c>
    </row>
    <row r="348" spans="43:118" x14ac:dyDescent="0.25">
      <c r="AQ348" t="s">
        <v>1320</v>
      </c>
      <c r="BO348" s="5" t="s">
        <v>864</v>
      </c>
      <c r="BS348" s="86" t="s">
        <v>3891</v>
      </c>
      <c r="BT348" s="87" t="str">
        <f>VLOOKUP(BS348,'[1]Sheet2 (2)'!$A$2:$C$2126,3,FALSE)</f>
        <v>40110.047.000.5997.110.000000000000.17</v>
      </c>
      <c r="DB348" s="86" t="s">
        <v>3575</v>
      </c>
      <c r="DC348" s="87" t="str">
        <f>VLOOKUP(DB348,'[1]Sheet2 (2)'!$A$2:$C$2126,3,FALSE)</f>
        <v>20110.269.122.5997.110.000000000000.17</v>
      </c>
      <c r="DD348" s="87" t="s">
        <v>5072</v>
      </c>
      <c r="DE348" s="87" t="s">
        <v>4949</v>
      </c>
      <c r="DF348" s="84" t="s">
        <v>3892</v>
      </c>
      <c r="DG348" t="str">
        <f t="shared" si="20"/>
        <v>5997</v>
      </c>
      <c r="DH348" t="s">
        <v>1778</v>
      </c>
      <c r="DI348" t="str">
        <f t="shared" si="21"/>
        <v>110.269</v>
      </c>
      <c r="DJ348" t="str">
        <f t="shared" si="22"/>
        <v/>
      </c>
      <c r="DK348" s="86" t="s">
        <v>3575</v>
      </c>
      <c r="DL348" t="s">
        <v>5072</v>
      </c>
      <c r="DM348" t="s">
        <v>4949</v>
      </c>
      <c r="DN348" t="str">
        <f t="shared" si="23"/>
        <v>.110.000000000000.</v>
      </c>
    </row>
    <row r="349" spans="43:118" x14ac:dyDescent="0.25">
      <c r="AQ349" t="s">
        <v>1321</v>
      </c>
      <c r="BO349" s="5" t="s">
        <v>865</v>
      </c>
      <c r="BS349" s="86" t="s">
        <v>3893</v>
      </c>
      <c r="BT349" s="87" t="str">
        <f>VLOOKUP(BS349,'[1]Sheet2 (2)'!$A$2:$C$2126,3,FALSE)</f>
        <v>40110.047.000.5997.110.000000000000.17</v>
      </c>
      <c r="DB349" s="86" t="s">
        <v>3577</v>
      </c>
      <c r="DC349" s="87" t="str">
        <f>VLOOKUP(DB349,'[1]Sheet2 (2)'!$A$2:$C$2126,3,FALSE)</f>
        <v>20110.302.000.5997.110.000000000000.17</v>
      </c>
      <c r="DD349" s="87" t="s">
        <v>5073</v>
      </c>
      <c r="DE349" s="87" t="s">
        <v>4949</v>
      </c>
      <c r="DF349" s="84" t="s">
        <v>3894</v>
      </c>
      <c r="DG349" t="str">
        <f t="shared" si="20"/>
        <v>5997</v>
      </c>
      <c r="DH349" t="s">
        <v>1778</v>
      </c>
      <c r="DI349" t="str">
        <f t="shared" si="21"/>
        <v>110.302</v>
      </c>
      <c r="DJ349" t="str">
        <f t="shared" si="22"/>
        <v/>
      </c>
      <c r="DK349" s="86" t="s">
        <v>3577</v>
      </c>
      <c r="DL349" t="s">
        <v>5073</v>
      </c>
      <c r="DM349" t="s">
        <v>4949</v>
      </c>
      <c r="DN349" t="str">
        <f t="shared" si="23"/>
        <v>.110.000000000000.</v>
      </c>
    </row>
    <row r="350" spans="43:118" x14ac:dyDescent="0.25">
      <c r="AQ350" t="s">
        <v>1322</v>
      </c>
      <c r="BO350" s="5" t="s">
        <v>866</v>
      </c>
      <c r="BS350" s="86" t="s">
        <v>3895</v>
      </c>
      <c r="BT350" s="87" t="str">
        <f>VLOOKUP(BS350,'[1]Sheet2 (2)'!$A$2:$C$2126,3,FALSE)</f>
        <v>40110.263.000.5997.110.000000000000.17</v>
      </c>
      <c r="DB350" s="86" t="s">
        <v>3579</v>
      </c>
      <c r="DC350" s="87" t="str">
        <f>VLOOKUP(DB350,'[1]Sheet2 (2)'!$A$2:$C$2126,3,FALSE)</f>
        <v>20110.302.006.5997.110.000000000000.17</v>
      </c>
      <c r="DD350" s="87" t="s">
        <v>5074</v>
      </c>
      <c r="DE350" s="87" t="s">
        <v>4949</v>
      </c>
      <c r="DF350" s="84" t="s">
        <v>3896</v>
      </c>
      <c r="DG350" t="str">
        <f t="shared" si="20"/>
        <v>5997</v>
      </c>
      <c r="DH350" t="s">
        <v>1778</v>
      </c>
      <c r="DI350" t="str">
        <f t="shared" si="21"/>
        <v>110.302</v>
      </c>
      <c r="DJ350" t="str">
        <f t="shared" si="22"/>
        <v/>
      </c>
      <c r="DK350" s="86" t="s">
        <v>3579</v>
      </c>
      <c r="DL350" t="s">
        <v>5074</v>
      </c>
      <c r="DM350" t="s">
        <v>4949</v>
      </c>
      <c r="DN350" t="str">
        <f t="shared" si="23"/>
        <v>.110.000000000000.</v>
      </c>
    </row>
    <row r="351" spans="43:118" x14ac:dyDescent="0.25">
      <c r="AQ351" t="s">
        <v>1323</v>
      </c>
      <c r="BO351" s="5" t="s">
        <v>867</v>
      </c>
      <c r="BS351" s="86" t="s">
        <v>3897</v>
      </c>
      <c r="BT351" s="87" t="str">
        <f>VLOOKUP(BS351,'[1]Sheet2 (2)'!$A$2:$C$2126,3,FALSE)</f>
        <v>40110.263.000.5997.110.000000000000.17</v>
      </c>
      <c r="DB351" s="86" t="s">
        <v>3581</v>
      </c>
      <c r="DC351" s="87" t="str">
        <f>VLOOKUP(DB351,'[1]Sheet2 (2)'!$A$2:$C$2126,3,FALSE)</f>
        <v>20110.261.000.5997.110.000000000000.17</v>
      </c>
      <c r="DD351" s="87" t="s">
        <v>5075</v>
      </c>
      <c r="DE351" s="87" t="s">
        <v>4949</v>
      </c>
      <c r="DF351" s="84" t="s">
        <v>3898</v>
      </c>
      <c r="DG351" t="str">
        <f t="shared" si="20"/>
        <v>5997</v>
      </c>
      <c r="DH351" t="s">
        <v>1778</v>
      </c>
      <c r="DI351" t="str">
        <f t="shared" si="21"/>
        <v>110.261</v>
      </c>
      <c r="DJ351" t="str">
        <f t="shared" si="22"/>
        <v/>
      </c>
      <c r="DK351" s="86" t="s">
        <v>3581</v>
      </c>
      <c r="DL351" t="s">
        <v>5075</v>
      </c>
      <c r="DM351" t="s">
        <v>4949</v>
      </c>
      <c r="DN351" t="str">
        <f t="shared" si="23"/>
        <v>.110.000000000000.</v>
      </c>
    </row>
    <row r="352" spans="43:118" x14ac:dyDescent="0.25">
      <c r="AQ352" t="s">
        <v>1324</v>
      </c>
      <c r="BO352" s="5" t="s">
        <v>868</v>
      </c>
      <c r="BS352" s="86" t="s">
        <v>3899</v>
      </c>
      <c r="BT352" s="87" t="str">
        <f>VLOOKUP(BS352,'[1]Sheet2 (2)'!$A$2:$C$2126,3,FALSE)</f>
        <v>40110.263.000.5997.110.000000000000.17</v>
      </c>
      <c r="DB352" s="86" t="s">
        <v>3583</v>
      </c>
      <c r="DC352" s="87" t="str">
        <f>VLOOKUP(DB352,'[1]Sheet2 (2)'!$A$2:$C$2126,3,FALSE)</f>
        <v>20110.261.161.5997.430.000000000000.17</v>
      </c>
      <c r="DD352" s="87" t="s">
        <v>5076</v>
      </c>
      <c r="DE352" s="87" t="s">
        <v>4909</v>
      </c>
      <c r="DF352" s="84" t="s">
        <v>3900</v>
      </c>
      <c r="DG352" t="str">
        <f t="shared" si="20"/>
        <v>5997</v>
      </c>
      <c r="DH352" t="s">
        <v>1778</v>
      </c>
      <c r="DI352" t="str">
        <f t="shared" si="21"/>
        <v>110.261</v>
      </c>
      <c r="DJ352" t="str">
        <f t="shared" si="22"/>
        <v/>
      </c>
      <c r="DK352" s="86" t="s">
        <v>3583</v>
      </c>
      <c r="DL352" t="s">
        <v>5076</v>
      </c>
      <c r="DM352" t="s">
        <v>4909</v>
      </c>
      <c r="DN352" t="str">
        <f t="shared" si="23"/>
        <v>.430.000000000000.</v>
      </c>
    </row>
    <row r="353" spans="43:118" x14ac:dyDescent="0.25">
      <c r="AQ353" t="s">
        <v>1325</v>
      </c>
      <c r="BO353" s="5" t="s">
        <v>869</v>
      </c>
      <c r="BS353" s="86" t="s">
        <v>3901</v>
      </c>
      <c r="BT353" s="87" t="str">
        <f>VLOOKUP(BS353,'[1]Sheet2 (2)'!$A$2:$C$2126,3,FALSE)</f>
        <v>40110.263.000.5997.110.000000000000.17</v>
      </c>
      <c r="DB353" s="86" t="s">
        <v>3585</v>
      </c>
      <c r="DC353" s="87" t="str">
        <f>VLOOKUP(DB353,'[1]Sheet2 (2)'!$A$2:$C$2126,3,FALSE)</f>
        <v>20110.999.000.5996.000.000000000000.17</v>
      </c>
      <c r="DD353" s="87" t="s">
        <v>4957</v>
      </c>
      <c r="DE353" s="87" t="s">
        <v>4887</v>
      </c>
      <c r="DF353" s="84" t="s">
        <v>3422</v>
      </c>
      <c r="DG353" t="str">
        <f t="shared" si="20"/>
        <v>5996</v>
      </c>
      <c r="DH353" t="s">
        <v>2121</v>
      </c>
      <c r="DI353" t="str">
        <f t="shared" si="21"/>
        <v>110.999</v>
      </c>
      <c r="DJ353" t="str">
        <f t="shared" si="22"/>
        <v>N/A</v>
      </c>
      <c r="DK353" s="86" t="s">
        <v>3585</v>
      </c>
      <c r="DL353" t="s">
        <v>218</v>
      </c>
      <c r="DM353" t="s">
        <v>218</v>
      </c>
      <c r="DN353" t="str">
        <f t="shared" si="23"/>
        <v>N/A</v>
      </c>
    </row>
    <row r="354" spans="43:118" x14ac:dyDescent="0.25">
      <c r="AQ354" t="s">
        <v>1326</v>
      </c>
      <c r="BO354" s="5" t="s">
        <v>870</v>
      </c>
      <c r="BS354" s="86" t="s">
        <v>3902</v>
      </c>
      <c r="BT354" s="87" t="str">
        <f>VLOOKUP(BS354,'[1]Sheet2 (2)'!$A$2:$C$2126,3,FALSE)</f>
        <v>40110.263.000.5997.110.000000000000.17</v>
      </c>
      <c r="DB354" s="86" t="s">
        <v>3587</v>
      </c>
      <c r="DC354" s="87" t="str">
        <f>VLOOKUP(DB354,'[1]Sheet2 (2)'!$A$2:$C$2126,3,FALSE)</f>
        <v>20110.384.000.5997.470.000000000000.17</v>
      </c>
      <c r="DD354" s="87" t="s">
        <v>5077</v>
      </c>
      <c r="DE354" s="87" t="s">
        <v>4904</v>
      </c>
      <c r="DF354" s="84" t="s">
        <v>3903</v>
      </c>
      <c r="DG354" t="str">
        <f t="shared" si="20"/>
        <v>5997</v>
      </c>
      <c r="DH354" t="s">
        <v>1778</v>
      </c>
      <c r="DI354" t="str">
        <f t="shared" si="21"/>
        <v>110.384</v>
      </c>
      <c r="DJ354" t="str">
        <f t="shared" si="22"/>
        <v/>
      </c>
      <c r="DK354" s="86" t="s">
        <v>3587</v>
      </c>
      <c r="DL354" t="s">
        <v>5077</v>
      </c>
      <c r="DM354" t="s">
        <v>4904</v>
      </c>
      <c r="DN354" t="str">
        <f t="shared" si="23"/>
        <v>.470.000000000000.</v>
      </c>
    </row>
    <row r="355" spans="43:118" x14ac:dyDescent="0.25">
      <c r="AQ355" t="s">
        <v>1327</v>
      </c>
      <c r="BO355" s="5" t="s">
        <v>871</v>
      </c>
      <c r="BS355" s="86" t="s">
        <v>3904</v>
      </c>
      <c r="BT355" s="87" t="str">
        <f>VLOOKUP(BS355,'[1]Sheet2 (2)'!$A$2:$C$2126,3,FALSE)</f>
        <v>40110.058.000.5997.110.000000000000.17</v>
      </c>
      <c r="DB355" s="86" t="s">
        <v>3589</v>
      </c>
      <c r="DC355" s="87" t="str">
        <f>VLOOKUP(DB355,'[1]Sheet2 (2)'!$A$2:$C$2126,3,FALSE)</f>
        <v>20110.384.000.5997.470.000000000000.17</v>
      </c>
      <c r="DD355" s="87" t="s">
        <v>5077</v>
      </c>
      <c r="DE355" s="87" t="s">
        <v>4904</v>
      </c>
      <c r="DF355" s="84" t="s">
        <v>3903</v>
      </c>
      <c r="DG355" t="str">
        <f t="shared" si="20"/>
        <v>5997</v>
      </c>
      <c r="DH355" t="s">
        <v>1778</v>
      </c>
      <c r="DI355" t="str">
        <f t="shared" si="21"/>
        <v>110.384</v>
      </c>
      <c r="DJ355" t="str">
        <f t="shared" si="22"/>
        <v/>
      </c>
      <c r="DK355" s="86" t="s">
        <v>3589</v>
      </c>
      <c r="DL355" t="s">
        <v>5077</v>
      </c>
      <c r="DM355" t="s">
        <v>4904</v>
      </c>
      <c r="DN355" t="str">
        <f t="shared" si="23"/>
        <v>.470.000000000000.</v>
      </c>
    </row>
    <row r="356" spans="43:118" x14ac:dyDescent="0.25">
      <c r="AQ356" t="s">
        <v>1328</v>
      </c>
      <c r="BO356" s="5" t="s">
        <v>872</v>
      </c>
      <c r="BS356" s="86" t="s">
        <v>3905</v>
      </c>
      <c r="BT356" s="87" t="str">
        <f>VLOOKUP(BS356,'[1]Sheet2 (2)'!$A$2:$C$2126,3,FALSE)</f>
        <v>40110.058.000.5997.110.000000000000.17</v>
      </c>
      <c r="DB356" s="86" t="s">
        <v>3591</v>
      </c>
      <c r="DC356" s="87" t="str">
        <f>VLOOKUP(DB356,'[1]Sheet2 (2)'!$A$2:$C$2126,3,FALSE)</f>
        <v>20110.384.114.5997.110.000000000000.17</v>
      </c>
      <c r="DD356" s="87" t="s">
        <v>5078</v>
      </c>
      <c r="DE356" s="87" t="s">
        <v>4949</v>
      </c>
      <c r="DF356" s="84" t="s">
        <v>3906</v>
      </c>
      <c r="DG356" t="str">
        <f t="shared" si="20"/>
        <v>5997</v>
      </c>
      <c r="DH356" t="s">
        <v>1778</v>
      </c>
      <c r="DI356" t="str">
        <f t="shared" si="21"/>
        <v>110.384</v>
      </c>
      <c r="DJ356" t="str">
        <f t="shared" si="22"/>
        <v/>
      </c>
      <c r="DK356" s="86" t="s">
        <v>3591</v>
      </c>
      <c r="DL356" t="s">
        <v>5078</v>
      </c>
      <c r="DM356" t="s">
        <v>4949</v>
      </c>
      <c r="DN356" t="str">
        <f t="shared" si="23"/>
        <v>.110.000000000000.</v>
      </c>
    </row>
    <row r="357" spans="43:118" x14ac:dyDescent="0.25">
      <c r="AQ357" t="s">
        <v>1329</v>
      </c>
      <c r="BO357" s="5" t="s">
        <v>873</v>
      </c>
      <c r="BS357" s="86" t="s">
        <v>3907</v>
      </c>
      <c r="BT357" s="87" t="str">
        <f>VLOOKUP(BS357,'[1]Sheet2 (2)'!$A$2:$C$2126,3,FALSE)</f>
        <v>40110.058.000.5997.110.000000000000.17</v>
      </c>
      <c r="DB357" s="86" t="s">
        <v>3593</v>
      </c>
      <c r="DC357" s="87" t="str">
        <f>VLOOKUP(DB357,'[1]Sheet2 (2)'!$A$2:$C$2126,3,FALSE)</f>
        <v>20110.230.117.5997.110.000000000000.17</v>
      </c>
      <c r="DD357" s="87" t="s">
        <v>5079</v>
      </c>
      <c r="DE357" s="87" t="s">
        <v>4949</v>
      </c>
      <c r="DF357" s="84" t="s">
        <v>3908</v>
      </c>
      <c r="DG357" t="str">
        <f t="shared" si="20"/>
        <v>5997</v>
      </c>
      <c r="DH357" t="s">
        <v>1778</v>
      </c>
      <c r="DI357" t="str">
        <f t="shared" si="21"/>
        <v>110.230</v>
      </c>
      <c r="DJ357" t="str">
        <f t="shared" si="22"/>
        <v/>
      </c>
      <c r="DK357" s="86" t="s">
        <v>3593</v>
      </c>
      <c r="DL357" t="s">
        <v>5079</v>
      </c>
      <c r="DM357" t="s">
        <v>4949</v>
      </c>
      <c r="DN357" t="str">
        <f t="shared" si="23"/>
        <v>.110.000000000000.</v>
      </c>
    </row>
    <row r="358" spans="43:118" x14ac:dyDescent="0.25">
      <c r="AQ358" t="s">
        <v>1330</v>
      </c>
      <c r="BO358" s="5" t="s">
        <v>874</v>
      </c>
      <c r="BS358" s="86" t="s">
        <v>3909</v>
      </c>
      <c r="BT358" s="87" t="str">
        <f>VLOOKUP(BS358,'[1]Sheet2 (2)'!$A$2:$C$2126,3,FALSE)</f>
        <v>40110.058.000.5997.110.000000000000.17</v>
      </c>
      <c r="DB358" s="86" t="s">
        <v>3596</v>
      </c>
      <c r="DC358" s="87" t="str">
        <f>VLOOKUP(DB358,'[1]Sheet2 (2)'!$A$2:$C$2126,3,FALSE)</f>
        <v>20110.217.000.5997.110.000000000000.17</v>
      </c>
      <c r="DD358" s="87" t="s">
        <v>5080</v>
      </c>
      <c r="DE358" s="87" t="s">
        <v>4949</v>
      </c>
      <c r="DF358" s="84" t="s">
        <v>3910</v>
      </c>
      <c r="DG358" t="str">
        <f t="shared" si="20"/>
        <v>5997</v>
      </c>
      <c r="DH358" t="s">
        <v>1778</v>
      </c>
      <c r="DI358" t="str">
        <f t="shared" si="21"/>
        <v>110.217</v>
      </c>
      <c r="DJ358" t="str">
        <f t="shared" si="22"/>
        <v/>
      </c>
      <c r="DK358" s="86" t="s">
        <v>3596</v>
      </c>
      <c r="DL358" t="s">
        <v>5080</v>
      </c>
      <c r="DM358" t="s">
        <v>4949</v>
      </c>
      <c r="DN358" t="str">
        <f t="shared" si="23"/>
        <v>.110.000000000000.</v>
      </c>
    </row>
    <row r="359" spans="43:118" x14ac:dyDescent="0.25">
      <c r="AQ359" t="s">
        <v>1331</v>
      </c>
      <c r="BO359" s="5" t="s">
        <v>875</v>
      </c>
      <c r="BS359" s="86" t="s">
        <v>3911</v>
      </c>
      <c r="BT359" s="87" t="str">
        <f>VLOOKUP(BS359,'[1]Sheet2 (2)'!$A$2:$C$2126,3,FALSE)</f>
        <v>40110.058.000.5997.110.000000000000.17</v>
      </c>
      <c r="DB359" s="86" t="s">
        <v>3598</v>
      </c>
      <c r="DC359" s="87" t="str">
        <f>VLOOKUP(DB359,'[1]Sheet2 (2)'!$A$2:$C$2126,3,FALSE)</f>
        <v>20110.217.114.5997.110.000000000000.17</v>
      </c>
      <c r="DD359" s="87" t="s">
        <v>5081</v>
      </c>
      <c r="DE359" s="87" t="s">
        <v>4949</v>
      </c>
      <c r="DF359" s="84" t="s">
        <v>3912</v>
      </c>
      <c r="DG359" t="str">
        <f t="shared" si="20"/>
        <v>5997</v>
      </c>
      <c r="DH359" t="s">
        <v>1778</v>
      </c>
      <c r="DI359" t="str">
        <f t="shared" si="21"/>
        <v>110.217</v>
      </c>
      <c r="DJ359" t="str">
        <f t="shared" si="22"/>
        <v/>
      </c>
      <c r="DK359" s="86" t="s">
        <v>3598</v>
      </c>
      <c r="DL359" t="s">
        <v>5081</v>
      </c>
      <c r="DM359" t="s">
        <v>4949</v>
      </c>
      <c r="DN359" t="str">
        <f t="shared" si="23"/>
        <v>.110.000000000000.</v>
      </c>
    </row>
    <row r="360" spans="43:118" x14ac:dyDescent="0.25">
      <c r="AQ360" t="s">
        <v>1332</v>
      </c>
      <c r="BO360" s="5" t="s">
        <v>876</v>
      </c>
      <c r="BS360" s="86" t="s">
        <v>3913</v>
      </c>
      <c r="BT360" s="87" t="str">
        <f>VLOOKUP(BS360,'[1]Sheet2 (2)'!$A$2:$C$2126,3,FALSE)</f>
        <v>40110.058.000.5997.110.000000000000.17</v>
      </c>
      <c r="DB360" s="86" t="s">
        <v>3600</v>
      </c>
      <c r="DC360" s="87" t="str">
        <f>VLOOKUP(DB360,'[1]Sheet2 (2)'!$A$2:$C$2126,3,FALSE)</f>
        <v>20110.227.000.5997.110.000000000000.17</v>
      </c>
      <c r="DD360" s="87" t="s">
        <v>5082</v>
      </c>
      <c r="DE360" s="87" t="s">
        <v>4949</v>
      </c>
      <c r="DF360" s="84" t="s">
        <v>3914</v>
      </c>
      <c r="DG360" t="str">
        <f t="shared" si="20"/>
        <v>5997</v>
      </c>
      <c r="DH360" t="s">
        <v>1778</v>
      </c>
      <c r="DI360" t="str">
        <f t="shared" si="21"/>
        <v>110.227</v>
      </c>
      <c r="DJ360" t="str">
        <f t="shared" si="22"/>
        <v/>
      </c>
      <c r="DK360" s="86" t="s">
        <v>3600</v>
      </c>
      <c r="DL360" t="s">
        <v>5082</v>
      </c>
      <c r="DM360" t="s">
        <v>4949</v>
      </c>
      <c r="DN360" t="str">
        <f t="shared" si="23"/>
        <v>.110.000000000000.</v>
      </c>
    </row>
    <row r="361" spans="43:118" x14ac:dyDescent="0.25">
      <c r="AQ361" t="s">
        <v>1333</v>
      </c>
      <c r="BO361" s="5" t="s">
        <v>877</v>
      </c>
      <c r="BS361" s="86" t="s">
        <v>3915</v>
      </c>
      <c r="BT361" s="87" t="str">
        <f>VLOOKUP(BS361,'[1]Sheet2 (2)'!$A$2:$C$2126,3,FALSE)</f>
        <v>40110.058.000.5997.110.000000000000.17</v>
      </c>
      <c r="DB361" s="86" t="s">
        <v>3602</v>
      </c>
      <c r="DC361" s="87" t="str">
        <f>VLOOKUP(DB361,'[1]Sheet2 (2)'!$A$2:$C$2126,3,FALSE)</f>
        <v>20110.218.000.5997.110.000000000000.17</v>
      </c>
      <c r="DD361" s="87" t="s">
        <v>5083</v>
      </c>
      <c r="DE361" s="87" t="s">
        <v>4949</v>
      </c>
      <c r="DF361" s="84" t="s">
        <v>3916</v>
      </c>
      <c r="DG361" t="str">
        <f t="shared" si="20"/>
        <v>5997</v>
      </c>
      <c r="DH361" t="s">
        <v>1778</v>
      </c>
      <c r="DI361" t="str">
        <f t="shared" si="21"/>
        <v>110.218</v>
      </c>
      <c r="DJ361" t="str">
        <f t="shared" si="22"/>
        <v/>
      </c>
      <c r="DK361" s="86" t="s">
        <v>3602</v>
      </c>
      <c r="DL361" t="s">
        <v>5083</v>
      </c>
      <c r="DM361" t="s">
        <v>4949</v>
      </c>
      <c r="DN361" t="str">
        <f t="shared" si="23"/>
        <v>.110.000000000000.</v>
      </c>
    </row>
    <row r="362" spans="43:118" x14ac:dyDescent="0.25">
      <c r="AQ362" t="s">
        <v>1334</v>
      </c>
      <c r="BO362" s="7" t="s">
        <v>878</v>
      </c>
      <c r="BS362" s="86" t="s">
        <v>3917</v>
      </c>
      <c r="BT362" s="87" t="str">
        <f>VLOOKUP(BS362,'[1]Sheet2 (2)'!$A$2:$C$2126,3,FALSE)</f>
        <v>40110.080.000.5997.110.000000000000.17</v>
      </c>
      <c r="DB362" s="86" t="s">
        <v>3604</v>
      </c>
      <c r="DC362" s="87" t="str">
        <f>VLOOKUP(DB362,'[1]Sheet2 (2)'!$A$2:$C$2126,3,FALSE)</f>
        <v>20110.251.000.5997.110.000000000000.17</v>
      </c>
      <c r="DD362" s="87" t="s">
        <v>5084</v>
      </c>
      <c r="DE362" s="87" t="s">
        <v>4949</v>
      </c>
      <c r="DF362" s="84" t="s">
        <v>3918</v>
      </c>
      <c r="DG362" t="str">
        <f t="shared" si="20"/>
        <v>5997</v>
      </c>
      <c r="DH362" t="s">
        <v>1778</v>
      </c>
      <c r="DI362" t="str">
        <f t="shared" si="21"/>
        <v>110.251</v>
      </c>
      <c r="DJ362" t="str">
        <f t="shared" si="22"/>
        <v/>
      </c>
      <c r="DK362" s="86" t="s">
        <v>3604</v>
      </c>
      <c r="DL362" t="s">
        <v>5084</v>
      </c>
      <c r="DM362" t="s">
        <v>4949</v>
      </c>
      <c r="DN362" t="str">
        <f t="shared" si="23"/>
        <v>.110.000000000000.</v>
      </c>
    </row>
    <row r="363" spans="43:118" x14ac:dyDescent="0.25">
      <c r="AQ363" t="s">
        <v>1335</v>
      </c>
      <c r="BO363" s="5" t="s">
        <v>879</v>
      </c>
      <c r="BS363" s="86" t="s">
        <v>3919</v>
      </c>
      <c r="BT363" s="87" t="str">
        <f>VLOOKUP(BS363,'[1]Sheet2 (2)'!$A$2:$C$2126,3,FALSE)</f>
        <v>40110.080.000.5997.110.000000000000.17</v>
      </c>
      <c r="DB363" s="86" t="s">
        <v>3606</v>
      </c>
      <c r="DC363" s="87" t="str">
        <f>VLOOKUP(DB363,'[1]Sheet2 (2)'!$A$2:$C$2126,3,FALSE)</f>
        <v>20110.248.000.5997.110.000000000000.17</v>
      </c>
      <c r="DD363" s="87" t="s">
        <v>5085</v>
      </c>
      <c r="DE363" s="87" t="s">
        <v>4949</v>
      </c>
      <c r="DF363" s="84" t="s">
        <v>3920</v>
      </c>
      <c r="DG363" t="str">
        <f t="shared" si="20"/>
        <v>5997</v>
      </c>
      <c r="DH363" t="s">
        <v>1778</v>
      </c>
      <c r="DI363" t="str">
        <f t="shared" si="21"/>
        <v>110.248</v>
      </c>
      <c r="DJ363" t="str">
        <f t="shared" si="22"/>
        <v/>
      </c>
      <c r="DK363" s="86" t="s">
        <v>3606</v>
      </c>
      <c r="DL363" t="s">
        <v>5085</v>
      </c>
      <c r="DM363" t="s">
        <v>4949</v>
      </c>
      <c r="DN363" t="str">
        <f t="shared" si="23"/>
        <v>.110.000000000000.</v>
      </c>
    </row>
    <row r="364" spans="43:118" x14ac:dyDescent="0.25">
      <c r="AQ364" t="s">
        <v>1336</v>
      </c>
      <c r="BO364" s="5" t="s">
        <v>880</v>
      </c>
      <c r="BS364" s="86" t="s">
        <v>3921</v>
      </c>
      <c r="BT364" s="87" t="str">
        <f>VLOOKUP(BS364,'[1]Sheet2 (2)'!$A$2:$C$2126,3,FALSE)</f>
        <v>40110.080.000.5997.110.000000000000.17</v>
      </c>
      <c r="DB364" s="86" t="s">
        <v>3608</v>
      </c>
      <c r="DC364" s="87" t="str">
        <f>VLOOKUP(DB364,'[1]Sheet2 (2)'!$A$2:$C$2126,3,FALSE)</f>
        <v>20110.250.000.5997.110.000000000000.17</v>
      </c>
      <c r="DD364" s="87" t="s">
        <v>5086</v>
      </c>
      <c r="DE364" s="87" t="s">
        <v>4949</v>
      </c>
      <c r="DF364" s="84" t="s">
        <v>3922</v>
      </c>
      <c r="DG364" t="str">
        <f t="shared" si="20"/>
        <v>5997</v>
      </c>
      <c r="DH364" t="s">
        <v>1778</v>
      </c>
      <c r="DI364" t="str">
        <f t="shared" si="21"/>
        <v>110.250</v>
      </c>
      <c r="DJ364" t="str">
        <f t="shared" si="22"/>
        <v/>
      </c>
      <c r="DK364" s="86" t="s">
        <v>3608</v>
      </c>
      <c r="DL364" t="s">
        <v>5086</v>
      </c>
      <c r="DM364" t="s">
        <v>4949</v>
      </c>
      <c r="DN364" t="str">
        <f t="shared" si="23"/>
        <v>.110.000000000000.</v>
      </c>
    </row>
    <row r="365" spans="43:118" x14ac:dyDescent="0.25">
      <c r="AQ365" t="s">
        <v>1337</v>
      </c>
      <c r="BO365" s="5" t="s">
        <v>881</v>
      </c>
      <c r="BS365" s="86" t="s">
        <v>3923</v>
      </c>
      <c r="BT365" s="87" t="str">
        <f>VLOOKUP(BS365,'[1]Sheet2 (2)'!$A$2:$C$2126,3,FALSE)</f>
        <v>40110.080.000.5997.110.000000000000.17</v>
      </c>
      <c r="DB365" s="86" t="s">
        <v>3610</v>
      </c>
      <c r="DC365" s="87" t="str">
        <f>VLOOKUP(DB365,'[1]Sheet2 (2)'!$A$2:$C$2126,3,FALSE)</f>
        <v>20110.219.000.5997.110.000000000000.17</v>
      </c>
      <c r="DD365" s="87" t="s">
        <v>5087</v>
      </c>
      <c r="DE365" s="87" t="s">
        <v>4949</v>
      </c>
      <c r="DF365" s="84" t="s">
        <v>3924</v>
      </c>
      <c r="DG365" t="str">
        <f t="shared" si="20"/>
        <v>5997</v>
      </c>
      <c r="DH365" t="s">
        <v>1778</v>
      </c>
      <c r="DI365" t="str">
        <f t="shared" si="21"/>
        <v>110.219</v>
      </c>
      <c r="DJ365" t="str">
        <f t="shared" si="22"/>
        <v/>
      </c>
      <c r="DK365" s="86" t="s">
        <v>3610</v>
      </c>
      <c r="DL365" t="s">
        <v>5087</v>
      </c>
      <c r="DM365" t="s">
        <v>4949</v>
      </c>
      <c r="DN365" t="str">
        <f t="shared" si="23"/>
        <v>.110.000000000000.</v>
      </c>
    </row>
    <row r="366" spans="43:118" x14ac:dyDescent="0.25">
      <c r="AQ366" t="s">
        <v>1338</v>
      </c>
      <c r="BO366" s="5" t="s">
        <v>882</v>
      </c>
      <c r="BS366" s="86" t="s">
        <v>5920</v>
      </c>
      <c r="BT366" s="87" t="e">
        <f>VLOOKUP(BS366,'[1]Sheet2 (2)'!$A$2:$C$2126,3,FALSE)</f>
        <v>#N/A</v>
      </c>
      <c r="DB366" s="86" t="s">
        <v>3612</v>
      </c>
      <c r="DC366" s="87" t="str">
        <f>VLOOKUP(DB366,'[1]Sheet2 (2)'!$A$2:$C$2126,3,FALSE)</f>
        <v>20110.220.000.5997.110.000000000000.17</v>
      </c>
      <c r="DD366" s="87" t="s">
        <v>5088</v>
      </c>
      <c r="DE366" s="87" t="s">
        <v>4949</v>
      </c>
      <c r="DF366" s="84" t="s">
        <v>3926</v>
      </c>
      <c r="DG366" t="str">
        <f t="shared" si="20"/>
        <v>5997</v>
      </c>
      <c r="DH366" t="s">
        <v>1778</v>
      </c>
      <c r="DI366" t="str">
        <f t="shared" si="21"/>
        <v>110.220</v>
      </c>
      <c r="DJ366" t="str">
        <f t="shared" si="22"/>
        <v/>
      </c>
      <c r="DK366" s="86" t="s">
        <v>3612</v>
      </c>
      <c r="DL366" t="s">
        <v>5088</v>
      </c>
      <c r="DM366" t="s">
        <v>4949</v>
      </c>
      <c r="DN366" t="str">
        <f t="shared" si="23"/>
        <v>.110.000000000000.</v>
      </c>
    </row>
    <row r="367" spans="43:118" x14ac:dyDescent="0.25">
      <c r="AQ367" t="s">
        <v>1339</v>
      </c>
      <c r="BO367" s="5" t="s">
        <v>883</v>
      </c>
      <c r="BS367" s="86" t="s">
        <v>3927</v>
      </c>
      <c r="BT367" s="87" t="str">
        <f>VLOOKUP(BS367,'[1]Sheet2 (2)'!$A$2:$C$2126,3,FALSE)</f>
        <v>40110.387.000.5997.470.000000000000.17</v>
      </c>
      <c r="DB367" s="86" t="s">
        <v>3614</v>
      </c>
      <c r="DC367" s="87" t="str">
        <f>VLOOKUP(DB367,'[1]Sheet2 (2)'!$A$2:$C$2126,3,FALSE)</f>
        <v>20110.226.000.5997.110.000000000000.17</v>
      </c>
      <c r="DD367" s="87" t="s">
        <v>5089</v>
      </c>
      <c r="DE367" s="87" t="s">
        <v>4949</v>
      </c>
      <c r="DF367" s="84" t="s">
        <v>3928</v>
      </c>
      <c r="DG367" t="str">
        <f t="shared" si="20"/>
        <v>5997</v>
      </c>
      <c r="DH367" t="s">
        <v>1778</v>
      </c>
      <c r="DI367" t="str">
        <f t="shared" si="21"/>
        <v>110.226</v>
      </c>
      <c r="DJ367" t="str">
        <f t="shared" si="22"/>
        <v/>
      </c>
      <c r="DK367" s="86" t="s">
        <v>3614</v>
      </c>
      <c r="DL367" t="s">
        <v>5089</v>
      </c>
      <c r="DM367" t="s">
        <v>4949</v>
      </c>
      <c r="DN367" t="str">
        <f t="shared" si="23"/>
        <v>.110.000000000000.</v>
      </c>
    </row>
    <row r="368" spans="43:118" x14ac:dyDescent="0.25">
      <c r="AQ368" t="s">
        <v>1340</v>
      </c>
      <c r="BO368" s="5" t="s">
        <v>884</v>
      </c>
      <c r="BS368" s="86" t="s">
        <v>3929</v>
      </c>
      <c r="BT368" s="87" t="str">
        <f>VLOOKUP(BS368,'[1]Sheet2 (2)'!$A$2:$C$2126,3,FALSE)</f>
        <v>40110.387.000.5997.470.000000000000.17</v>
      </c>
      <c r="DB368" s="86" t="s">
        <v>3616</v>
      </c>
      <c r="DC368" s="87" t="str">
        <f>VLOOKUP(DB368,'[1]Sheet2 (2)'!$A$2:$C$2126,3,FALSE)</f>
        <v>20110.228.000.5997.110.000000000000.17</v>
      </c>
      <c r="DD368" s="87" t="s">
        <v>5090</v>
      </c>
      <c r="DE368" s="87" t="s">
        <v>4949</v>
      </c>
      <c r="DF368" s="84" t="s">
        <v>3930</v>
      </c>
      <c r="DG368" t="str">
        <f t="shared" si="20"/>
        <v>5997</v>
      </c>
      <c r="DH368" t="s">
        <v>1778</v>
      </c>
      <c r="DI368" t="str">
        <f t="shared" si="21"/>
        <v>110.228</v>
      </c>
      <c r="DJ368" t="str">
        <f t="shared" si="22"/>
        <v/>
      </c>
      <c r="DK368" s="86" t="s">
        <v>3616</v>
      </c>
      <c r="DL368" t="s">
        <v>5090</v>
      </c>
      <c r="DM368" t="s">
        <v>4949</v>
      </c>
      <c r="DN368" t="str">
        <f t="shared" si="23"/>
        <v>.110.000000000000.</v>
      </c>
    </row>
    <row r="369" spans="43:118" x14ac:dyDescent="0.25">
      <c r="AQ369" t="s">
        <v>1341</v>
      </c>
      <c r="BO369" s="5" t="s">
        <v>885</v>
      </c>
      <c r="BS369" s="86" t="s">
        <v>3931</v>
      </c>
      <c r="BT369" s="87" t="str">
        <f>VLOOKUP(BS369,'[1]Sheet2 (2)'!$A$2:$C$2126,3,FALSE)</f>
        <v>40110.387.000.5997.470.000000000000.17</v>
      </c>
      <c r="DB369" s="86" t="s">
        <v>3618</v>
      </c>
      <c r="DC369" s="87" t="str">
        <f>VLOOKUP(DB369,'[1]Sheet2 (2)'!$A$2:$C$2126,3,FALSE)</f>
        <v>20110.225.000.5997.110.000000000000.17</v>
      </c>
      <c r="DD369" s="87" t="s">
        <v>5091</v>
      </c>
      <c r="DE369" s="87" t="s">
        <v>4949</v>
      </c>
      <c r="DF369" s="84" t="s">
        <v>3932</v>
      </c>
      <c r="DG369" t="str">
        <f t="shared" si="20"/>
        <v>5997</v>
      </c>
      <c r="DH369" t="s">
        <v>1778</v>
      </c>
      <c r="DI369" t="str">
        <f t="shared" si="21"/>
        <v>110.225</v>
      </c>
      <c r="DJ369" t="str">
        <f t="shared" si="22"/>
        <v/>
      </c>
      <c r="DK369" s="86" t="s">
        <v>3618</v>
      </c>
      <c r="DL369" t="s">
        <v>5091</v>
      </c>
      <c r="DM369" t="s">
        <v>4949</v>
      </c>
      <c r="DN369" t="str">
        <f t="shared" si="23"/>
        <v>.110.000000000000.</v>
      </c>
    </row>
    <row r="370" spans="43:118" x14ac:dyDescent="0.25">
      <c r="AQ370" t="s">
        <v>1342</v>
      </c>
      <c r="BO370" s="5" t="s">
        <v>886</v>
      </c>
      <c r="BS370" s="86" t="s">
        <v>3933</v>
      </c>
      <c r="BT370" s="87" t="str">
        <f>VLOOKUP(BS370,'[1]Sheet2 (2)'!$A$2:$C$2126,3,FALSE)</f>
        <v>40110.387.211.5997.450.000000000000.17</v>
      </c>
      <c r="DB370" s="86" t="s">
        <v>3620</v>
      </c>
      <c r="DC370" s="87" t="str">
        <f>VLOOKUP(DB370,'[1]Sheet2 (2)'!$A$2:$C$2126,3,FALSE)</f>
        <v>20110.221.000.5997.110.000000000000.17</v>
      </c>
      <c r="DD370" s="87" t="s">
        <v>5092</v>
      </c>
      <c r="DE370" s="87" t="s">
        <v>4949</v>
      </c>
      <c r="DF370" s="84" t="s">
        <v>3934</v>
      </c>
      <c r="DG370" t="str">
        <f t="shared" si="20"/>
        <v>5997</v>
      </c>
      <c r="DH370" t="s">
        <v>1778</v>
      </c>
      <c r="DI370" t="str">
        <f t="shared" si="21"/>
        <v>110.221</v>
      </c>
      <c r="DJ370" t="str">
        <f t="shared" si="22"/>
        <v/>
      </c>
      <c r="DK370" s="86" t="s">
        <v>3620</v>
      </c>
      <c r="DL370" t="s">
        <v>5092</v>
      </c>
      <c r="DM370" t="s">
        <v>4949</v>
      </c>
      <c r="DN370" t="str">
        <f t="shared" si="23"/>
        <v>.110.000000000000.</v>
      </c>
    </row>
    <row r="371" spans="43:118" x14ac:dyDescent="0.25">
      <c r="AQ371" t="s">
        <v>1343</v>
      </c>
      <c r="BO371" s="5" t="s">
        <v>887</v>
      </c>
      <c r="BS371" s="86" t="s">
        <v>3935</v>
      </c>
      <c r="BT371" s="87" t="str">
        <f>VLOOKUP(BS371,'[1]Sheet2 (2)'!$A$2:$C$2126,3,FALSE)</f>
        <v>40110.387.000.5997.470.000000000000.17</v>
      </c>
      <c r="DB371" s="86" t="s">
        <v>3622</v>
      </c>
      <c r="DC371" s="87" t="str">
        <f>VLOOKUP(DB371,'[1]Sheet2 (2)'!$A$2:$C$2126,3,FALSE)</f>
        <v>20110.222.000.5997.110.000000000000.17</v>
      </c>
      <c r="DD371" s="87" t="s">
        <v>5093</v>
      </c>
      <c r="DE371" s="87" t="s">
        <v>4949</v>
      </c>
      <c r="DF371" s="84" t="s">
        <v>3936</v>
      </c>
      <c r="DG371" t="str">
        <f t="shared" si="20"/>
        <v>5997</v>
      </c>
      <c r="DH371" t="s">
        <v>1778</v>
      </c>
      <c r="DI371" t="str">
        <f t="shared" si="21"/>
        <v>110.222</v>
      </c>
      <c r="DJ371" t="str">
        <f t="shared" si="22"/>
        <v/>
      </c>
      <c r="DK371" s="86" t="s">
        <v>3622</v>
      </c>
      <c r="DL371" t="s">
        <v>5093</v>
      </c>
      <c r="DM371" t="s">
        <v>4949</v>
      </c>
      <c r="DN371" t="str">
        <f t="shared" si="23"/>
        <v>.110.000000000000.</v>
      </c>
    </row>
    <row r="372" spans="43:118" x14ac:dyDescent="0.25">
      <c r="AQ372" t="s">
        <v>1344</v>
      </c>
      <c r="BO372" s="5" t="s">
        <v>888</v>
      </c>
      <c r="BS372" s="86" t="s">
        <v>3937</v>
      </c>
      <c r="BT372" s="87" t="str">
        <f>VLOOKUP(BS372,'[1]Sheet2 (2)'!$A$2:$C$2126,3,FALSE)</f>
        <v>40110.387.000.5997.470.000000000000.17</v>
      </c>
      <c r="DB372" s="86" t="s">
        <v>3624</v>
      </c>
      <c r="DC372" s="87" t="str">
        <f>VLOOKUP(DB372,'[1]Sheet2 (2)'!$A$2:$C$2126,3,FALSE)</f>
        <v>20110.221.125.5997.220.000000000000.17</v>
      </c>
      <c r="DD372" s="87" t="s">
        <v>5094</v>
      </c>
      <c r="DE372" s="87" t="s">
        <v>4921</v>
      </c>
      <c r="DF372" s="84" t="s">
        <v>3938</v>
      </c>
      <c r="DG372" t="str">
        <f t="shared" si="20"/>
        <v>5997</v>
      </c>
      <c r="DH372" t="s">
        <v>1778</v>
      </c>
      <c r="DI372" t="str">
        <f t="shared" si="21"/>
        <v>110.221</v>
      </c>
      <c r="DJ372" t="str">
        <f t="shared" si="22"/>
        <v/>
      </c>
      <c r="DK372" s="86" t="s">
        <v>3624</v>
      </c>
      <c r="DL372" t="s">
        <v>5094</v>
      </c>
      <c r="DM372" t="s">
        <v>4921</v>
      </c>
      <c r="DN372" t="str">
        <f t="shared" si="23"/>
        <v>.220.000000000000.</v>
      </c>
    </row>
    <row r="373" spans="43:118" x14ac:dyDescent="0.25">
      <c r="AQ373" t="s">
        <v>1345</v>
      </c>
      <c r="BO373" s="5" t="s">
        <v>889</v>
      </c>
      <c r="BS373" s="86" t="s">
        <v>3939</v>
      </c>
      <c r="BT373" s="87" t="str">
        <f>VLOOKUP(BS373,'[1]Sheet2 (2)'!$A$2:$C$2126,3,FALSE)</f>
        <v>40110.387.000.5997.470.000000000000.17</v>
      </c>
      <c r="DB373" s="86" t="s">
        <v>3626</v>
      </c>
      <c r="DC373" s="87" t="str">
        <f>VLOOKUP(DB373,'[1]Sheet2 (2)'!$A$2:$C$2126,3,FALSE)</f>
        <v>20110.999.000.5996.000.000000000000.17</v>
      </c>
      <c r="DD373" s="87" t="s">
        <v>4957</v>
      </c>
      <c r="DE373" s="87" t="s">
        <v>4887</v>
      </c>
      <c r="DF373" s="84" t="s">
        <v>3422</v>
      </c>
      <c r="DG373" t="str">
        <f t="shared" si="20"/>
        <v>5996</v>
      </c>
      <c r="DH373" t="s">
        <v>2121</v>
      </c>
      <c r="DI373" t="str">
        <f t="shared" si="21"/>
        <v>110.999</v>
      </c>
      <c r="DJ373" t="str">
        <f t="shared" si="22"/>
        <v>N/A</v>
      </c>
      <c r="DK373" s="86" t="s">
        <v>3626</v>
      </c>
      <c r="DL373" t="s">
        <v>218</v>
      </c>
      <c r="DM373" t="s">
        <v>218</v>
      </c>
      <c r="DN373" t="str">
        <f t="shared" si="23"/>
        <v>N/A</v>
      </c>
    </row>
    <row r="374" spans="43:118" x14ac:dyDescent="0.25">
      <c r="AQ374" t="s">
        <v>1346</v>
      </c>
      <c r="BO374" s="5" t="s">
        <v>890</v>
      </c>
      <c r="BS374" s="86" t="s">
        <v>3940</v>
      </c>
      <c r="BT374" s="87" t="str">
        <f>VLOOKUP(BS374,'[1]Sheet2 (2)'!$A$2:$C$2126,3,FALSE)</f>
        <v>40110.387.000.5997.470.000000000000.17</v>
      </c>
      <c r="DB374" s="86" t="s">
        <v>3628</v>
      </c>
      <c r="DC374" s="87" t="str">
        <f>VLOOKUP(DB374,'[1]Sheet2 (2)'!$A$2:$C$2126,3,FALSE)</f>
        <v>20110.389.000.5997.470.000000000000.17</v>
      </c>
      <c r="DD374" s="87" t="s">
        <v>5095</v>
      </c>
      <c r="DE374" s="87" t="s">
        <v>4904</v>
      </c>
      <c r="DF374" s="84" t="s">
        <v>3941</v>
      </c>
      <c r="DG374" t="str">
        <f t="shared" si="20"/>
        <v>5997</v>
      </c>
      <c r="DH374" t="s">
        <v>1778</v>
      </c>
      <c r="DI374" t="str">
        <f t="shared" si="21"/>
        <v>110.389</v>
      </c>
      <c r="DJ374" t="str">
        <f t="shared" si="22"/>
        <v/>
      </c>
      <c r="DK374" s="86" t="s">
        <v>3628</v>
      </c>
      <c r="DL374" t="s">
        <v>5095</v>
      </c>
      <c r="DM374" t="s">
        <v>4904</v>
      </c>
      <c r="DN374" t="str">
        <f t="shared" si="23"/>
        <v>.470.000000000000.</v>
      </c>
    </row>
    <row r="375" spans="43:118" x14ac:dyDescent="0.25">
      <c r="AQ375" t="s">
        <v>1347</v>
      </c>
      <c r="BO375" s="5" t="s">
        <v>891</v>
      </c>
      <c r="BS375" s="86" t="s">
        <v>3942</v>
      </c>
      <c r="BT375" s="87" t="str">
        <f>VLOOKUP(BS375,'[1]Sheet2 (2)'!$A$2:$C$2126,3,FALSE)</f>
        <v>40110.079.000.5997.110.000000000000.17</v>
      </c>
      <c r="DB375" s="86" t="s">
        <v>3630</v>
      </c>
      <c r="DC375" s="87" t="str">
        <f>VLOOKUP(DB375,'[1]Sheet2 (2)'!$A$2:$C$2126,3,FALSE)</f>
        <v>20110.389.000.5997.470.000000000000.17</v>
      </c>
      <c r="DD375" s="87" t="s">
        <v>5095</v>
      </c>
      <c r="DE375" s="87" t="s">
        <v>4904</v>
      </c>
      <c r="DF375" s="84" t="s">
        <v>3941</v>
      </c>
      <c r="DG375" t="str">
        <f t="shared" si="20"/>
        <v>5997</v>
      </c>
      <c r="DH375" t="s">
        <v>1778</v>
      </c>
      <c r="DI375" t="str">
        <f t="shared" si="21"/>
        <v>110.389</v>
      </c>
      <c r="DJ375" t="str">
        <f t="shared" si="22"/>
        <v/>
      </c>
      <c r="DK375" s="86" t="s">
        <v>3630</v>
      </c>
      <c r="DL375" t="s">
        <v>5095</v>
      </c>
      <c r="DM375" t="s">
        <v>4904</v>
      </c>
      <c r="DN375" t="str">
        <f t="shared" si="23"/>
        <v>.470.000000000000.</v>
      </c>
    </row>
    <row r="376" spans="43:118" x14ac:dyDescent="0.25">
      <c r="AQ376" t="s">
        <v>1348</v>
      </c>
      <c r="BO376" s="5" t="s">
        <v>892</v>
      </c>
      <c r="BS376" s="86" t="s">
        <v>3943</v>
      </c>
      <c r="BT376" s="87" t="str">
        <f>VLOOKUP(BS376,'[1]Sheet2 (2)'!$A$2:$C$2126,3,FALSE)</f>
        <v>40110.046.000.5997.110.000000000000.17</v>
      </c>
      <c r="DB376" s="86" t="s">
        <v>3633</v>
      </c>
      <c r="DC376" s="87" t="str">
        <f>VLOOKUP(DB376,'[1]Sheet2 (2)'!$A$2:$C$2126,3,FALSE)</f>
        <v>20110.389.000.5997.470.000000000000.17</v>
      </c>
      <c r="DD376" s="87" t="s">
        <v>5095</v>
      </c>
      <c r="DE376" s="87" t="s">
        <v>4904</v>
      </c>
      <c r="DF376" s="84" t="s">
        <v>3941</v>
      </c>
      <c r="DG376" t="str">
        <f t="shared" si="20"/>
        <v>5997</v>
      </c>
      <c r="DH376" t="s">
        <v>1778</v>
      </c>
      <c r="DI376" t="str">
        <f t="shared" si="21"/>
        <v>110.389</v>
      </c>
      <c r="DJ376" t="str">
        <f t="shared" si="22"/>
        <v/>
      </c>
      <c r="DK376" s="86" t="s">
        <v>3633</v>
      </c>
      <c r="DL376" t="s">
        <v>5095</v>
      </c>
      <c r="DM376" t="s">
        <v>4904</v>
      </c>
      <c r="DN376" t="str">
        <f t="shared" si="23"/>
        <v>.470.000000000000.</v>
      </c>
    </row>
    <row r="377" spans="43:118" x14ac:dyDescent="0.25">
      <c r="AQ377" t="s">
        <v>1349</v>
      </c>
      <c r="BO377" s="5" t="s">
        <v>893</v>
      </c>
      <c r="BS377" s="86" t="s">
        <v>3944</v>
      </c>
      <c r="BT377" s="87" t="str">
        <f>VLOOKUP(BS377,'[1]Sheet2 (2)'!$A$2:$C$2126,3,FALSE)</f>
        <v>40110.050.000.5997.110.000000000000.17</v>
      </c>
      <c r="DB377" s="86" t="s">
        <v>3636</v>
      </c>
      <c r="DC377" s="87" t="str">
        <f>VLOOKUP(DB377,'[1]Sheet2 (2)'!$A$2:$C$2126,3,FALSE)</f>
        <v>20110.389.000.5997.470.000000000000.17</v>
      </c>
      <c r="DD377" s="87" t="s">
        <v>5095</v>
      </c>
      <c r="DE377" s="87" t="s">
        <v>4904</v>
      </c>
      <c r="DF377" s="84" t="s">
        <v>3941</v>
      </c>
      <c r="DG377" t="str">
        <f t="shared" si="20"/>
        <v>5997</v>
      </c>
      <c r="DH377" t="s">
        <v>1778</v>
      </c>
      <c r="DI377" t="str">
        <f t="shared" si="21"/>
        <v>110.389</v>
      </c>
      <c r="DJ377" t="str">
        <f t="shared" si="22"/>
        <v/>
      </c>
      <c r="DK377" s="86" t="s">
        <v>3636</v>
      </c>
      <c r="DL377" t="s">
        <v>5095</v>
      </c>
      <c r="DM377" t="s">
        <v>4904</v>
      </c>
      <c r="DN377" t="str">
        <f t="shared" si="23"/>
        <v>.470.000000000000.</v>
      </c>
    </row>
    <row r="378" spans="43:118" x14ac:dyDescent="0.25">
      <c r="AQ378" t="s">
        <v>1350</v>
      </c>
      <c r="BO378" s="5" t="s">
        <v>894</v>
      </c>
      <c r="BS378" s="86" t="s">
        <v>3945</v>
      </c>
      <c r="BT378" s="87" t="str">
        <f>VLOOKUP(BS378,'[1]Sheet2 (2)'!$A$2:$C$2126,3,FALSE)</f>
        <v>40110.056.000.5997.110.000000000000.17</v>
      </c>
      <c r="DB378" s="86" t="s">
        <v>3639</v>
      </c>
      <c r="DC378" s="87" t="str">
        <f>VLOOKUP(DB378,'[1]Sheet2 (2)'!$A$2:$C$2126,3,FALSE)</f>
        <v>20110.389.000.5997.470.000000000000.17</v>
      </c>
      <c r="DD378" s="87" t="s">
        <v>5095</v>
      </c>
      <c r="DE378" s="87" t="s">
        <v>4904</v>
      </c>
      <c r="DF378" s="84" t="s">
        <v>3941</v>
      </c>
      <c r="DG378" t="str">
        <f t="shared" si="20"/>
        <v>5997</v>
      </c>
      <c r="DH378" t="s">
        <v>1778</v>
      </c>
      <c r="DI378" t="str">
        <f t="shared" si="21"/>
        <v>110.389</v>
      </c>
      <c r="DJ378" t="str">
        <f t="shared" si="22"/>
        <v/>
      </c>
      <c r="DK378" s="86" t="s">
        <v>3639</v>
      </c>
      <c r="DL378" t="s">
        <v>5095</v>
      </c>
      <c r="DM378" t="s">
        <v>4904</v>
      </c>
      <c r="DN378" t="str">
        <f t="shared" si="23"/>
        <v>.470.000000000000.</v>
      </c>
    </row>
    <row r="379" spans="43:118" x14ac:dyDescent="0.25">
      <c r="AQ379" t="s">
        <v>1351</v>
      </c>
      <c r="BO379" s="5" t="s">
        <v>895</v>
      </c>
      <c r="BS379" s="86" t="s">
        <v>3946</v>
      </c>
      <c r="BT379" s="87" t="str">
        <f>VLOOKUP(BS379,'[1]Sheet2 (2)'!$A$2:$C$2126,3,FALSE)</f>
        <v>40110.999.000.5996.000.000000000000.17</v>
      </c>
      <c r="DB379" s="86" t="s">
        <v>3641</v>
      </c>
      <c r="DC379" s="87" t="str">
        <f>VLOOKUP(DB379,'[1]Sheet2 (2)'!$A$2:$C$2126,3,FALSE)</f>
        <v>20110.389.000.5997.470.000000000000.17</v>
      </c>
      <c r="DD379" s="87" t="s">
        <v>5095</v>
      </c>
      <c r="DE379" s="87" t="s">
        <v>4904</v>
      </c>
      <c r="DF379" s="84" t="s">
        <v>3941</v>
      </c>
      <c r="DG379" t="str">
        <f t="shared" si="20"/>
        <v>5997</v>
      </c>
      <c r="DH379" t="s">
        <v>1778</v>
      </c>
      <c r="DI379" t="str">
        <f t="shared" si="21"/>
        <v>110.389</v>
      </c>
      <c r="DJ379" t="str">
        <f t="shared" si="22"/>
        <v/>
      </c>
      <c r="DK379" s="86" t="s">
        <v>3641</v>
      </c>
      <c r="DL379" t="s">
        <v>5095</v>
      </c>
      <c r="DM379" t="s">
        <v>4904</v>
      </c>
      <c r="DN379" t="str">
        <f t="shared" si="23"/>
        <v>.470.000000000000.</v>
      </c>
    </row>
    <row r="380" spans="43:118" x14ac:dyDescent="0.25">
      <c r="AQ380" t="s">
        <v>1352</v>
      </c>
      <c r="BO380" s="5" t="s">
        <v>896</v>
      </c>
      <c r="BS380" s="86" t="s">
        <v>3947</v>
      </c>
      <c r="BT380" s="87" t="str">
        <f>VLOOKUP(BS380,'[1]Sheet2 (2)'!$A$2:$C$2126,3,FALSE)</f>
        <v>40110.999.000.5996.000.000000000000.17</v>
      </c>
      <c r="DB380" s="86" t="s">
        <v>3643</v>
      </c>
      <c r="DC380" s="87" t="str">
        <f>VLOOKUP(DB380,'[1]Sheet2 (2)'!$A$2:$C$2126,3,FALSE)</f>
        <v>20110.389.000.5997.470.000000000000.17</v>
      </c>
      <c r="DD380" s="87" t="s">
        <v>5095</v>
      </c>
      <c r="DE380" s="87" t="s">
        <v>4904</v>
      </c>
      <c r="DF380" s="84" t="s">
        <v>3941</v>
      </c>
      <c r="DG380" t="str">
        <f t="shared" si="20"/>
        <v>5997</v>
      </c>
      <c r="DH380" t="s">
        <v>1778</v>
      </c>
      <c r="DI380" t="str">
        <f t="shared" si="21"/>
        <v>110.389</v>
      </c>
      <c r="DJ380" t="str">
        <f t="shared" si="22"/>
        <v/>
      </c>
      <c r="DK380" s="86" t="s">
        <v>3643</v>
      </c>
      <c r="DL380" t="s">
        <v>5095</v>
      </c>
      <c r="DM380" t="s">
        <v>4904</v>
      </c>
      <c r="DN380" t="str">
        <f t="shared" si="23"/>
        <v>.470.000000000000.</v>
      </c>
    </row>
    <row r="381" spans="43:118" x14ac:dyDescent="0.25">
      <c r="AQ381" t="s">
        <v>1353</v>
      </c>
      <c r="BO381" s="5" t="s">
        <v>897</v>
      </c>
      <c r="BS381" s="86" t="s">
        <v>3948</v>
      </c>
      <c r="BT381" s="87" t="str">
        <f>VLOOKUP(BS381,'[1]Sheet2 (2)'!$A$2:$C$2126,3,FALSE)</f>
        <v>40110.066.000.5997.110.000000000000.17</v>
      </c>
      <c r="DB381" s="86" t="s">
        <v>3645</v>
      </c>
      <c r="DC381" s="87" t="str">
        <f>VLOOKUP(DB381,'[1]Sheet2 (2)'!$A$2:$C$2126,3,FALSE)</f>
        <v>20110.389.000.5997.470.000000000000.17</v>
      </c>
      <c r="DD381" s="87" t="s">
        <v>5095</v>
      </c>
      <c r="DE381" s="87" t="s">
        <v>4904</v>
      </c>
      <c r="DF381" s="84" t="s">
        <v>3941</v>
      </c>
      <c r="DG381" t="str">
        <f t="shared" si="20"/>
        <v>5997</v>
      </c>
      <c r="DH381" t="s">
        <v>1778</v>
      </c>
      <c r="DI381" t="str">
        <f t="shared" si="21"/>
        <v>110.389</v>
      </c>
      <c r="DJ381" t="str">
        <f t="shared" si="22"/>
        <v/>
      </c>
      <c r="DK381" s="86" t="s">
        <v>3645</v>
      </c>
      <c r="DL381" t="s">
        <v>5095</v>
      </c>
      <c r="DM381" t="s">
        <v>4904</v>
      </c>
      <c r="DN381" t="str">
        <f t="shared" si="23"/>
        <v>.470.000000000000.</v>
      </c>
    </row>
    <row r="382" spans="43:118" x14ac:dyDescent="0.25">
      <c r="AQ382" t="s">
        <v>1354</v>
      </c>
      <c r="BO382" s="5" t="s">
        <v>898</v>
      </c>
      <c r="BS382" s="86" t="s">
        <v>3949</v>
      </c>
      <c r="BT382" s="87" t="str">
        <f>VLOOKUP(BS382,'[1]Sheet2 (2)'!$A$2:$C$2126,3,FALSE)</f>
        <v>40110.076.000.5997.110.000000000000.17</v>
      </c>
      <c r="DB382" s="86" t="s">
        <v>3647</v>
      </c>
      <c r="DC382" s="87" t="str">
        <f>VLOOKUP(DB382,'[1]Sheet2 (2)'!$A$2:$C$2126,3,FALSE)</f>
        <v>20110.389.000.5997.470.000000000000.17</v>
      </c>
      <c r="DD382" s="87" t="s">
        <v>5095</v>
      </c>
      <c r="DE382" s="87" t="s">
        <v>4904</v>
      </c>
      <c r="DF382" s="84" t="s">
        <v>3941</v>
      </c>
      <c r="DG382" t="str">
        <f t="shared" si="20"/>
        <v>5997</v>
      </c>
      <c r="DH382" t="s">
        <v>1778</v>
      </c>
      <c r="DI382" t="str">
        <f t="shared" si="21"/>
        <v>110.389</v>
      </c>
      <c r="DJ382" t="str">
        <f t="shared" si="22"/>
        <v/>
      </c>
      <c r="DK382" s="86" t="s">
        <v>3647</v>
      </c>
      <c r="DL382" t="s">
        <v>5095</v>
      </c>
      <c r="DM382" t="s">
        <v>4904</v>
      </c>
      <c r="DN382" t="str">
        <f t="shared" si="23"/>
        <v>.470.000000000000.</v>
      </c>
    </row>
    <row r="383" spans="43:118" x14ac:dyDescent="0.25">
      <c r="AQ383" t="s">
        <v>1355</v>
      </c>
      <c r="BO383" s="5" t="s">
        <v>899</v>
      </c>
      <c r="BS383" s="86" t="s">
        <v>3950</v>
      </c>
      <c r="BT383" s="87" t="str">
        <f>VLOOKUP(BS383,'[1]Sheet2 (2)'!$A$2:$C$2126,3,FALSE)</f>
        <v>40110.085.000.5997.110.000000000000.17</v>
      </c>
      <c r="DB383" s="86" t="s">
        <v>3650</v>
      </c>
      <c r="DC383" s="87" t="str">
        <f>VLOOKUP(DB383,'[1]Sheet2 (2)'!$A$2:$C$2126,3,FALSE)</f>
        <v>20110.999.000.5996.000.000000000000.17</v>
      </c>
      <c r="DD383" s="87" t="s">
        <v>4957</v>
      </c>
      <c r="DE383" s="87" t="s">
        <v>4887</v>
      </c>
      <c r="DF383" s="84" t="s">
        <v>3422</v>
      </c>
      <c r="DG383" t="str">
        <f t="shared" si="20"/>
        <v>5996</v>
      </c>
      <c r="DH383" t="s">
        <v>2121</v>
      </c>
      <c r="DI383" t="str">
        <f t="shared" si="21"/>
        <v>110.999</v>
      </c>
      <c r="DJ383" t="str">
        <f t="shared" si="22"/>
        <v>N/A</v>
      </c>
      <c r="DK383" s="86" t="s">
        <v>3650</v>
      </c>
      <c r="DL383" t="s">
        <v>218</v>
      </c>
      <c r="DM383" t="s">
        <v>218</v>
      </c>
      <c r="DN383" t="str">
        <f t="shared" si="23"/>
        <v>N/A</v>
      </c>
    </row>
    <row r="384" spans="43:118" x14ac:dyDescent="0.25">
      <c r="AQ384" t="s">
        <v>1356</v>
      </c>
      <c r="BO384" s="5" t="s">
        <v>900</v>
      </c>
      <c r="BS384" s="86" t="s">
        <v>3951</v>
      </c>
      <c r="BT384" s="87" t="str">
        <f>VLOOKUP(BS384,'[1]Sheet2 (2)'!$A$2:$C$2126,3,FALSE)</f>
        <v>40110.086.000.5997.110.000000000000.17</v>
      </c>
      <c r="DB384" s="86" t="s">
        <v>3653</v>
      </c>
      <c r="DC384" s="87" t="str">
        <f>VLOOKUP(DB384,'[1]Sheet2 (2)'!$A$2:$C$2126,3,FALSE)</f>
        <v>20110.391.000.5997.610.000000000000.17</v>
      </c>
      <c r="DD384" s="87" t="s">
        <v>5038</v>
      </c>
      <c r="DE384" s="87" t="s">
        <v>4882</v>
      </c>
      <c r="DF384" s="84" t="s">
        <v>3952</v>
      </c>
      <c r="DG384" t="str">
        <f t="shared" si="20"/>
        <v>5997</v>
      </c>
      <c r="DH384" t="s">
        <v>1778</v>
      </c>
      <c r="DI384" t="str">
        <f t="shared" si="21"/>
        <v>110.391</v>
      </c>
      <c r="DJ384" t="str">
        <f t="shared" si="22"/>
        <v/>
      </c>
      <c r="DK384" s="86" t="s">
        <v>3653</v>
      </c>
      <c r="DL384" t="s">
        <v>5038</v>
      </c>
      <c r="DM384" t="s">
        <v>4882</v>
      </c>
      <c r="DN384" t="str">
        <f t="shared" si="23"/>
        <v>.610.000000000000.</v>
      </c>
    </row>
    <row r="385" spans="43:118" x14ac:dyDescent="0.25">
      <c r="AQ385" t="s">
        <v>1357</v>
      </c>
      <c r="BO385" s="5" t="s">
        <v>901</v>
      </c>
      <c r="BS385" s="86" t="s">
        <v>3953</v>
      </c>
      <c r="BT385" s="87" t="str">
        <f>VLOOKUP(BS385,'[1]Sheet2 (2)'!$A$2:$C$2126,3,FALSE)</f>
        <v>40110.387.000.5997.470.000000000000.17</v>
      </c>
      <c r="DB385" s="86" t="s">
        <v>3655</v>
      </c>
      <c r="DC385" s="87" t="str">
        <f>VLOOKUP(DB385,'[1]Sheet2 (2)'!$A$2:$C$2126,3,FALSE)</f>
        <v>20110.695.000.5997.630.000000000000.17</v>
      </c>
      <c r="DD385" s="87" t="s">
        <v>5096</v>
      </c>
      <c r="DE385" s="87" t="s">
        <v>4892</v>
      </c>
      <c r="DF385" s="84" t="s">
        <v>3954</v>
      </c>
      <c r="DG385" t="str">
        <f t="shared" si="20"/>
        <v>5997</v>
      </c>
      <c r="DH385" t="s">
        <v>1778</v>
      </c>
      <c r="DI385" t="str">
        <f t="shared" si="21"/>
        <v>110.695</v>
      </c>
      <c r="DJ385" t="str">
        <f t="shared" si="22"/>
        <v/>
      </c>
      <c r="DK385" s="86" t="s">
        <v>3655</v>
      </c>
      <c r="DL385" t="s">
        <v>5096</v>
      </c>
      <c r="DM385" t="s">
        <v>4892</v>
      </c>
      <c r="DN385" t="str">
        <f t="shared" si="23"/>
        <v>.630.000000000000.</v>
      </c>
    </row>
    <row r="386" spans="43:118" x14ac:dyDescent="0.25">
      <c r="AQ386" t="s">
        <v>1358</v>
      </c>
      <c r="BO386" s="5" t="s">
        <v>902</v>
      </c>
      <c r="BS386" s="86" t="s">
        <v>3955</v>
      </c>
      <c r="BT386" s="87" t="str">
        <f>VLOOKUP(BS386,'[1]Sheet2 (2)'!$A$2:$C$2126,3,FALSE)</f>
        <v>40110.045.000.5997.110.000000000000.17</v>
      </c>
      <c r="DB386" s="86" t="s">
        <v>3657</v>
      </c>
      <c r="DC386" s="87" t="str">
        <f>VLOOKUP(DB386,'[1]Sheet2 (2)'!$A$2:$C$2126,3,FALSE)</f>
        <v>20110.695.000.5997.630.000000000000.17</v>
      </c>
      <c r="DD386" s="87" t="s">
        <v>5096</v>
      </c>
      <c r="DE386" s="87" t="s">
        <v>4892</v>
      </c>
      <c r="DF386" s="84" t="s">
        <v>3954</v>
      </c>
      <c r="DG386" t="str">
        <f t="shared" si="20"/>
        <v>5997</v>
      </c>
      <c r="DH386" t="s">
        <v>1778</v>
      </c>
      <c r="DI386" t="str">
        <f t="shared" si="21"/>
        <v>110.695</v>
      </c>
      <c r="DJ386" t="str">
        <f t="shared" si="22"/>
        <v/>
      </c>
      <c r="DK386" s="86" t="s">
        <v>3657</v>
      </c>
      <c r="DL386" t="s">
        <v>5096</v>
      </c>
      <c r="DM386" t="s">
        <v>4892</v>
      </c>
      <c r="DN386" t="str">
        <f t="shared" si="23"/>
        <v>.630.000000000000.</v>
      </c>
    </row>
    <row r="387" spans="43:118" x14ac:dyDescent="0.25">
      <c r="AQ387" t="s">
        <v>1359</v>
      </c>
      <c r="BO387" s="5" t="s">
        <v>903</v>
      </c>
      <c r="BS387" s="86" t="s">
        <v>3956</v>
      </c>
      <c r="BT387" s="87" t="str">
        <f>VLOOKUP(BS387,'[1]Sheet2 (2)'!$A$2:$C$2126,3,FALSE)</f>
        <v>40110.049.000.5997.110.000000000000.17</v>
      </c>
      <c r="DB387" s="86" t="s">
        <v>3660</v>
      </c>
      <c r="DC387" s="87" t="str">
        <f>VLOOKUP(DB387,'[1]Sheet2 (2)'!$A$2:$C$2126,3,FALSE)</f>
        <v>20110.695.000.5997.630.000000000000.17</v>
      </c>
      <c r="DD387" s="87" t="s">
        <v>5096</v>
      </c>
      <c r="DE387" s="87" t="s">
        <v>4892</v>
      </c>
      <c r="DF387" s="84" t="s">
        <v>3954</v>
      </c>
      <c r="DG387" t="str">
        <f t="shared" ref="DG387:DG450" si="24">MID(DC387,15,4)</f>
        <v>5997</v>
      </c>
      <c r="DH387" t="s">
        <v>1778</v>
      </c>
      <c r="DI387" t="str">
        <f t="shared" ref="DI387:DI450" si="25">MID(DD387,3,7)</f>
        <v>110.695</v>
      </c>
      <c r="DJ387" t="str">
        <f t="shared" ref="DJ387:DJ450" si="26">IF(DI387="110.999","N/A","")</f>
        <v/>
      </c>
      <c r="DK387" s="86" t="s">
        <v>3660</v>
      </c>
      <c r="DL387" t="s">
        <v>5096</v>
      </c>
      <c r="DM387" t="s">
        <v>4892</v>
      </c>
      <c r="DN387" t="str">
        <f t="shared" ref="DN387:DN450" si="27">MID(DM387,1,18)</f>
        <v>.630.000000000000.</v>
      </c>
    </row>
    <row r="388" spans="43:118" x14ac:dyDescent="0.25">
      <c r="AQ388" t="s">
        <v>1360</v>
      </c>
      <c r="BO388" s="5" t="s">
        <v>904</v>
      </c>
      <c r="BS388" s="86" t="s">
        <v>3957</v>
      </c>
      <c r="BT388" s="87" t="str">
        <f>VLOOKUP(BS388,'[1]Sheet2 (2)'!$A$2:$C$2126,3,FALSE)</f>
        <v>40110.059.000.5997.110.000000000000.17</v>
      </c>
      <c r="DB388" s="86" t="s">
        <v>3662</v>
      </c>
      <c r="DC388" s="87" t="str">
        <f>VLOOKUP(DB388,'[1]Sheet2 (2)'!$A$2:$C$2126,3,FALSE)</f>
        <v>20110.695.000.5997.630.000000000000.17</v>
      </c>
      <c r="DD388" s="87" t="s">
        <v>5096</v>
      </c>
      <c r="DE388" s="87" t="s">
        <v>4892</v>
      </c>
      <c r="DF388" s="84" t="s">
        <v>3954</v>
      </c>
      <c r="DG388" t="str">
        <f t="shared" si="24"/>
        <v>5997</v>
      </c>
      <c r="DH388" t="s">
        <v>1778</v>
      </c>
      <c r="DI388" t="str">
        <f t="shared" si="25"/>
        <v>110.695</v>
      </c>
      <c r="DJ388" t="str">
        <f t="shared" si="26"/>
        <v/>
      </c>
      <c r="DK388" s="86" t="s">
        <v>3662</v>
      </c>
      <c r="DL388" t="s">
        <v>5096</v>
      </c>
      <c r="DM388" t="s">
        <v>4892</v>
      </c>
      <c r="DN388" t="str">
        <f t="shared" si="27"/>
        <v>.630.000000000000.</v>
      </c>
    </row>
    <row r="389" spans="43:118" x14ac:dyDescent="0.25">
      <c r="AQ389" t="s">
        <v>1361</v>
      </c>
      <c r="BO389" s="5" t="s">
        <v>905</v>
      </c>
      <c r="BS389" s="86" t="s">
        <v>3958</v>
      </c>
      <c r="BT389" s="87" t="str">
        <f>VLOOKUP(BS389,'[1]Sheet2 (2)'!$A$2:$C$2126,3,FALSE)</f>
        <v>40110.071.000.5997.110.000000000000.17</v>
      </c>
      <c r="DB389" s="86" t="s">
        <v>3664</v>
      </c>
      <c r="DC389" s="87" t="str">
        <f>VLOOKUP(DB389,'[1]Sheet2 (2)'!$A$2:$C$2126,3,FALSE)</f>
        <v>20110.695.000.5997.630.000000000000.17</v>
      </c>
      <c r="DD389" s="87" t="s">
        <v>5096</v>
      </c>
      <c r="DE389" s="87" t="s">
        <v>4892</v>
      </c>
      <c r="DF389" s="84" t="s">
        <v>3954</v>
      </c>
      <c r="DG389" t="str">
        <f t="shared" si="24"/>
        <v>5997</v>
      </c>
      <c r="DH389" t="s">
        <v>1778</v>
      </c>
      <c r="DI389" t="str">
        <f t="shared" si="25"/>
        <v>110.695</v>
      </c>
      <c r="DJ389" t="str">
        <f t="shared" si="26"/>
        <v/>
      </c>
      <c r="DK389" s="86" t="s">
        <v>3664</v>
      </c>
      <c r="DL389" t="s">
        <v>5096</v>
      </c>
      <c r="DM389" t="s">
        <v>4892</v>
      </c>
      <c r="DN389" t="str">
        <f t="shared" si="27"/>
        <v>.630.000000000000.</v>
      </c>
    </row>
    <row r="390" spans="43:118" x14ac:dyDescent="0.25">
      <c r="AQ390" t="s">
        <v>1362</v>
      </c>
      <c r="BO390" s="5" t="s">
        <v>906</v>
      </c>
      <c r="BS390" s="86" t="s">
        <v>3959</v>
      </c>
      <c r="BT390" s="87" t="str">
        <f>VLOOKUP(BS390,'[1]Sheet2 (2)'!$A$2:$C$2126,3,FALSE)</f>
        <v>40110.082.000.5997.110.000000000000.17</v>
      </c>
      <c r="DB390" s="86" t="s">
        <v>3667</v>
      </c>
      <c r="DC390" s="87" t="str">
        <f>VLOOKUP(DB390,'[1]Sheet2 (2)'!$A$2:$C$2126,3,FALSE)</f>
        <v>20110.695.000.5997.630.000000000000.17</v>
      </c>
      <c r="DD390" s="87" t="s">
        <v>5096</v>
      </c>
      <c r="DE390" s="87" t="s">
        <v>4892</v>
      </c>
      <c r="DF390" s="84" t="s">
        <v>3954</v>
      </c>
      <c r="DG390" t="str">
        <f t="shared" si="24"/>
        <v>5997</v>
      </c>
      <c r="DH390" t="s">
        <v>1778</v>
      </c>
      <c r="DI390" t="str">
        <f t="shared" si="25"/>
        <v>110.695</v>
      </c>
      <c r="DJ390" t="str">
        <f t="shared" si="26"/>
        <v/>
      </c>
      <c r="DK390" s="86" t="s">
        <v>3667</v>
      </c>
      <c r="DL390" t="s">
        <v>5096</v>
      </c>
      <c r="DM390" t="s">
        <v>4892</v>
      </c>
      <c r="DN390" t="str">
        <f t="shared" si="27"/>
        <v>.630.000000000000.</v>
      </c>
    </row>
    <row r="391" spans="43:118" x14ac:dyDescent="0.25">
      <c r="AQ391" t="s">
        <v>1363</v>
      </c>
      <c r="BO391" s="5" t="s">
        <v>374</v>
      </c>
      <c r="BS391" s="86" t="s">
        <v>3960</v>
      </c>
      <c r="BT391" s="87" t="str">
        <f>VLOOKUP(BS391,'[1]Sheet2 (2)'!$A$2:$C$2126,3,FALSE)</f>
        <v>40110.083.000.5997.110.000000000000.17</v>
      </c>
      <c r="DB391" s="86" t="s">
        <v>3669</v>
      </c>
      <c r="DC391" s="87" t="str">
        <f>VLOOKUP(DB391,'[1]Sheet2 (2)'!$A$2:$C$2126,3,FALSE)</f>
        <v>20110.695.000.5997.630.000000000000.17</v>
      </c>
      <c r="DD391" s="87" t="s">
        <v>5096</v>
      </c>
      <c r="DE391" s="87" t="s">
        <v>4892</v>
      </c>
      <c r="DF391" s="84" t="s">
        <v>3954</v>
      </c>
      <c r="DG391" t="str">
        <f t="shared" si="24"/>
        <v>5997</v>
      </c>
      <c r="DH391" t="s">
        <v>1778</v>
      </c>
      <c r="DI391" t="str">
        <f t="shared" si="25"/>
        <v>110.695</v>
      </c>
      <c r="DJ391" t="str">
        <f t="shared" si="26"/>
        <v/>
      </c>
      <c r="DK391" s="86" t="s">
        <v>3669</v>
      </c>
      <c r="DL391" t="s">
        <v>5096</v>
      </c>
      <c r="DM391" t="s">
        <v>4892</v>
      </c>
      <c r="DN391" t="str">
        <f t="shared" si="27"/>
        <v>.630.000000000000.</v>
      </c>
    </row>
    <row r="392" spans="43:118" x14ac:dyDescent="0.25">
      <c r="AQ392" t="s">
        <v>1364</v>
      </c>
      <c r="BO392" s="5" t="s">
        <v>907</v>
      </c>
      <c r="BS392" s="86" t="s">
        <v>3961</v>
      </c>
      <c r="BT392" s="87" t="str">
        <f>VLOOKUP(BS392,'[1]Sheet2 (2)'!$A$2:$C$2126,3,FALSE)</f>
        <v>40110.084.000.5997.110.000000000000.17</v>
      </c>
      <c r="DB392" s="86" t="s">
        <v>3671</v>
      </c>
      <c r="DC392" s="87" t="str">
        <f>VLOOKUP(DB392,'[1]Sheet2 (2)'!$A$2:$C$2126,3,FALSE)</f>
        <v>20110.695.000.5997.630.000000000000.17</v>
      </c>
      <c r="DD392" s="87" t="s">
        <v>5096</v>
      </c>
      <c r="DE392" s="87" t="s">
        <v>4892</v>
      </c>
      <c r="DF392" s="84" t="s">
        <v>3954</v>
      </c>
      <c r="DG392" t="str">
        <f t="shared" si="24"/>
        <v>5997</v>
      </c>
      <c r="DH392" t="s">
        <v>1778</v>
      </c>
      <c r="DI392" t="str">
        <f t="shared" si="25"/>
        <v>110.695</v>
      </c>
      <c r="DJ392" t="str">
        <f t="shared" si="26"/>
        <v/>
      </c>
      <c r="DK392" s="86" t="s">
        <v>3671</v>
      </c>
      <c r="DL392" t="s">
        <v>5096</v>
      </c>
      <c r="DM392" t="s">
        <v>4892</v>
      </c>
      <c r="DN392" t="str">
        <f t="shared" si="27"/>
        <v>.630.000000000000.</v>
      </c>
    </row>
    <row r="393" spans="43:118" x14ac:dyDescent="0.25">
      <c r="AQ393" t="s">
        <v>1365</v>
      </c>
      <c r="BO393" s="5" t="s">
        <v>908</v>
      </c>
      <c r="BS393" s="86" t="s">
        <v>3962</v>
      </c>
      <c r="BT393" s="87" t="str">
        <f>VLOOKUP(BS393,'[1]Sheet2 (2)'!$A$2:$C$2126,3,FALSE)</f>
        <v>40110.081.000.5997.110.000000000000.17</v>
      </c>
      <c r="DB393" s="86" t="s">
        <v>3673</v>
      </c>
      <c r="DC393" s="87" t="str">
        <f>VLOOKUP(DB393,'[1]Sheet2 (2)'!$A$2:$C$2126,3,FALSE)</f>
        <v>20110.695.000.5997.630.000000000000.17</v>
      </c>
      <c r="DD393" s="87" t="s">
        <v>5096</v>
      </c>
      <c r="DE393" s="87" t="s">
        <v>4892</v>
      </c>
      <c r="DF393" s="84" t="s">
        <v>3954</v>
      </c>
      <c r="DG393" t="str">
        <f t="shared" si="24"/>
        <v>5997</v>
      </c>
      <c r="DH393" t="s">
        <v>1778</v>
      </c>
      <c r="DI393" t="str">
        <f t="shared" si="25"/>
        <v>110.695</v>
      </c>
      <c r="DJ393" t="str">
        <f t="shared" si="26"/>
        <v/>
      </c>
      <c r="DK393" s="86" t="s">
        <v>3673</v>
      </c>
      <c r="DL393" t="s">
        <v>5096</v>
      </c>
      <c r="DM393" t="s">
        <v>4892</v>
      </c>
      <c r="DN393" t="str">
        <f t="shared" si="27"/>
        <v>.630.000000000000.</v>
      </c>
    </row>
    <row r="394" spans="43:118" x14ac:dyDescent="0.25">
      <c r="AQ394" t="s">
        <v>1366</v>
      </c>
      <c r="BO394" s="5" t="s">
        <v>909</v>
      </c>
      <c r="BS394" s="86" t="s">
        <v>3963</v>
      </c>
      <c r="BT394" s="87" t="str">
        <f>VLOOKUP(BS394,'[1]Sheet2 (2)'!$A$2:$C$2126,3,FALSE)</f>
        <v>40110.387.333.5997.470.000000000000.17</v>
      </c>
      <c r="DB394" s="86" t="s">
        <v>3676</v>
      </c>
      <c r="DC394" s="87" t="str">
        <f>VLOOKUP(DB394,'[1]Sheet2 (2)'!$A$2:$C$2126,3,FALSE)</f>
        <v>20110.695.000.5997.630.000000000000.17</v>
      </c>
      <c r="DD394" s="87" t="s">
        <v>5096</v>
      </c>
      <c r="DE394" s="87" t="s">
        <v>4892</v>
      </c>
      <c r="DF394" s="84" t="s">
        <v>3954</v>
      </c>
      <c r="DG394" t="str">
        <f t="shared" si="24"/>
        <v>5997</v>
      </c>
      <c r="DH394" t="s">
        <v>1778</v>
      </c>
      <c r="DI394" t="str">
        <f t="shared" si="25"/>
        <v>110.695</v>
      </c>
      <c r="DJ394" t="str">
        <f t="shared" si="26"/>
        <v/>
      </c>
      <c r="DK394" s="86" t="s">
        <v>3676</v>
      </c>
      <c r="DL394" t="s">
        <v>5096</v>
      </c>
      <c r="DM394" t="s">
        <v>4892</v>
      </c>
      <c r="DN394" t="str">
        <f t="shared" si="27"/>
        <v>.630.000000000000.</v>
      </c>
    </row>
    <row r="395" spans="43:118" x14ac:dyDescent="0.25">
      <c r="AQ395" t="s">
        <v>1367</v>
      </c>
      <c r="BO395" s="5" t="s">
        <v>910</v>
      </c>
      <c r="BS395" s="86" t="s">
        <v>3964</v>
      </c>
      <c r="BT395" s="87" t="str">
        <f>VLOOKUP(BS395,'[1]Sheet2 (2)'!$A$2:$C$2126,3,FALSE)</f>
        <v>40110.999.000.5996.000.000000000000.17</v>
      </c>
      <c r="DB395" s="86" t="s">
        <v>3679</v>
      </c>
      <c r="DC395" s="87" t="str">
        <f>VLOOKUP(DB395,'[1]Sheet2 (2)'!$A$2:$C$2126,3,FALSE)</f>
        <v>20110.695.000.5997.630.000000000000.17</v>
      </c>
      <c r="DD395" s="87" t="s">
        <v>5096</v>
      </c>
      <c r="DE395" s="87" t="s">
        <v>4892</v>
      </c>
      <c r="DF395" s="84" t="s">
        <v>3954</v>
      </c>
      <c r="DG395" t="str">
        <f t="shared" si="24"/>
        <v>5997</v>
      </c>
      <c r="DH395" t="s">
        <v>1778</v>
      </c>
      <c r="DI395" t="str">
        <f t="shared" si="25"/>
        <v>110.695</v>
      </c>
      <c r="DJ395" t="str">
        <f t="shared" si="26"/>
        <v/>
      </c>
      <c r="DK395" s="86" t="s">
        <v>3679</v>
      </c>
      <c r="DL395" t="s">
        <v>5096</v>
      </c>
      <c r="DM395" t="s">
        <v>4892</v>
      </c>
      <c r="DN395" t="str">
        <f t="shared" si="27"/>
        <v>.630.000000000000.</v>
      </c>
    </row>
    <row r="396" spans="43:118" x14ac:dyDescent="0.25">
      <c r="AQ396" t="s">
        <v>1368</v>
      </c>
      <c r="BO396" s="5" t="s">
        <v>911</v>
      </c>
      <c r="BS396" s="86" t="s">
        <v>3965</v>
      </c>
      <c r="BT396" s="87" t="str">
        <f>VLOOKUP(BS396,'[1]Sheet2 (2)'!$A$2:$C$2126,3,FALSE)</f>
        <v>40110.999.000.5996.000.000000000000.17</v>
      </c>
      <c r="DB396" s="86" t="s">
        <v>3682</v>
      </c>
      <c r="DC396" s="87" t="str">
        <f>VLOOKUP(DB396,'[1]Sheet2 (2)'!$A$2:$C$2126,3,FALSE)</f>
        <v>20110.695.000.5997.630.000000000000.17</v>
      </c>
      <c r="DD396" s="87" t="s">
        <v>5096</v>
      </c>
      <c r="DE396" s="87" t="s">
        <v>4892</v>
      </c>
      <c r="DF396" s="84" t="s">
        <v>3954</v>
      </c>
      <c r="DG396" t="str">
        <f t="shared" si="24"/>
        <v>5997</v>
      </c>
      <c r="DH396" t="s">
        <v>1778</v>
      </c>
      <c r="DI396" t="str">
        <f t="shared" si="25"/>
        <v>110.695</v>
      </c>
      <c r="DJ396" t="str">
        <f t="shared" si="26"/>
        <v/>
      </c>
      <c r="DK396" s="86" t="s">
        <v>3682</v>
      </c>
      <c r="DL396" t="s">
        <v>5096</v>
      </c>
      <c r="DM396" t="s">
        <v>4892</v>
      </c>
      <c r="DN396" t="str">
        <f t="shared" si="27"/>
        <v>.630.000000000000.</v>
      </c>
    </row>
    <row r="397" spans="43:118" x14ac:dyDescent="0.25">
      <c r="AQ397" t="s">
        <v>1369</v>
      </c>
      <c r="BO397" s="5" t="s">
        <v>912</v>
      </c>
      <c r="BS397" s="86" t="s">
        <v>3966</v>
      </c>
      <c r="BT397" s="87" t="str">
        <f>VLOOKUP(BS397,'[1]Sheet2 (2)'!$A$2:$C$2126,3,FALSE)</f>
        <v>40110.999.000.5996.000.000000000000.17</v>
      </c>
      <c r="DB397" s="86" t="s">
        <v>3685</v>
      </c>
      <c r="DC397" s="87" t="str">
        <f>VLOOKUP(DB397,'[1]Sheet2 (2)'!$A$2:$C$2126,3,FALSE)</f>
        <v>20110.695.000.5997.630.000000000000.17</v>
      </c>
      <c r="DD397" s="87" t="s">
        <v>5096</v>
      </c>
      <c r="DE397" s="87" t="s">
        <v>4892</v>
      </c>
      <c r="DF397" s="84" t="s">
        <v>3954</v>
      </c>
      <c r="DG397" t="str">
        <f t="shared" si="24"/>
        <v>5997</v>
      </c>
      <c r="DH397" t="s">
        <v>1778</v>
      </c>
      <c r="DI397" t="str">
        <f t="shared" si="25"/>
        <v>110.695</v>
      </c>
      <c r="DJ397" t="str">
        <f t="shared" si="26"/>
        <v/>
      </c>
      <c r="DK397" s="86" t="s">
        <v>3685</v>
      </c>
      <c r="DL397" t="s">
        <v>5096</v>
      </c>
      <c r="DM397" t="s">
        <v>4892</v>
      </c>
      <c r="DN397" t="str">
        <f t="shared" si="27"/>
        <v>.630.000000000000.</v>
      </c>
    </row>
    <row r="398" spans="43:118" x14ac:dyDescent="0.25">
      <c r="AQ398" t="s">
        <v>1370</v>
      </c>
      <c r="BO398" s="5" t="s">
        <v>913</v>
      </c>
      <c r="BS398" s="86" t="s">
        <v>3967</v>
      </c>
      <c r="BT398" s="87" t="str">
        <f>VLOOKUP(BS398,'[1]Sheet2 (2)'!$A$2:$C$2126,3,FALSE)</f>
        <v>40110.999.000.5996.000.000000000000.17</v>
      </c>
      <c r="DB398" s="86" t="s">
        <v>3688</v>
      </c>
      <c r="DC398" s="87" t="str">
        <f>VLOOKUP(DB398,'[1]Sheet2 (2)'!$A$2:$C$2126,3,FALSE)</f>
        <v>20110.695.000.5997.630.000000000000.17</v>
      </c>
      <c r="DD398" s="87" t="s">
        <v>5096</v>
      </c>
      <c r="DE398" s="87" t="s">
        <v>4892</v>
      </c>
      <c r="DF398" s="84" t="s">
        <v>3954</v>
      </c>
      <c r="DG398" t="str">
        <f t="shared" si="24"/>
        <v>5997</v>
      </c>
      <c r="DH398" t="s">
        <v>1778</v>
      </c>
      <c r="DI398" t="str">
        <f t="shared" si="25"/>
        <v>110.695</v>
      </c>
      <c r="DJ398" t="str">
        <f t="shared" si="26"/>
        <v/>
      </c>
      <c r="DK398" s="86" t="s">
        <v>3688</v>
      </c>
      <c r="DL398" t="s">
        <v>5096</v>
      </c>
      <c r="DM398" t="s">
        <v>4892</v>
      </c>
      <c r="DN398" t="str">
        <f t="shared" si="27"/>
        <v>.630.000000000000.</v>
      </c>
    </row>
    <row r="399" spans="43:118" x14ac:dyDescent="0.25">
      <c r="AQ399" t="s">
        <v>1371</v>
      </c>
      <c r="BO399" s="5" t="s">
        <v>914</v>
      </c>
      <c r="BS399" s="86" t="s">
        <v>3968</v>
      </c>
      <c r="BT399" s="87" t="str">
        <f>VLOOKUP(BS399,'[1]Sheet2 (2)'!$A$2:$C$2126,3,FALSE)</f>
        <v>40110.387.000.5997.510.000000000000.17</v>
      </c>
      <c r="DB399" s="86" t="s">
        <v>3691</v>
      </c>
      <c r="DC399" s="87" t="str">
        <f>VLOOKUP(DB399,'[1]Sheet2 (2)'!$A$2:$C$2126,3,FALSE)</f>
        <v>20110.689.000.5997.620.000000000000.17</v>
      </c>
      <c r="DD399" s="87" t="s">
        <v>5097</v>
      </c>
      <c r="DE399" s="87" t="s">
        <v>4884</v>
      </c>
      <c r="DF399" s="84" t="s">
        <v>3969</v>
      </c>
      <c r="DG399" t="str">
        <f t="shared" si="24"/>
        <v>5997</v>
      </c>
      <c r="DH399" t="s">
        <v>1778</v>
      </c>
      <c r="DI399" t="str">
        <f t="shared" si="25"/>
        <v>110.689</v>
      </c>
      <c r="DJ399" t="str">
        <f t="shared" si="26"/>
        <v/>
      </c>
      <c r="DK399" s="86" t="s">
        <v>3691</v>
      </c>
      <c r="DL399" t="s">
        <v>5097</v>
      </c>
      <c r="DM399" t="s">
        <v>4884</v>
      </c>
      <c r="DN399" t="str">
        <f t="shared" si="27"/>
        <v>.620.000000000000.</v>
      </c>
    </row>
    <row r="400" spans="43:118" x14ac:dyDescent="0.25">
      <c r="AQ400" t="s">
        <v>1372</v>
      </c>
      <c r="BO400" s="5" t="s">
        <v>915</v>
      </c>
      <c r="BS400" s="86" t="s">
        <v>3970</v>
      </c>
      <c r="BT400" s="87" t="str">
        <f>VLOOKUP(BS400,'[1]Sheet2 (2)'!$A$2:$C$2126,3,FALSE)</f>
        <v>40110.999.000.5996.000.000000000000.17</v>
      </c>
      <c r="DB400" s="86" t="s">
        <v>3694</v>
      </c>
      <c r="DC400" s="87" t="str">
        <f>VLOOKUP(DB400,'[1]Sheet2 (2)'!$A$2:$C$2126,3,FALSE)</f>
        <v>20110.689.303.5997.620.000000000000.17</v>
      </c>
      <c r="DD400" s="87" t="s">
        <v>5098</v>
      </c>
      <c r="DE400" s="87" t="s">
        <v>4884</v>
      </c>
      <c r="DF400" s="84" t="s">
        <v>3971</v>
      </c>
      <c r="DG400" t="str">
        <f t="shared" si="24"/>
        <v>5997</v>
      </c>
      <c r="DH400" t="s">
        <v>1778</v>
      </c>
      <c r="DI400" t="str">
        <f t="shared" si="25"/>
        <v>110.689</v>
      </c>
      <c r="DJ400" t="str">
        <f t="shared" si="26"/>
        <v/>
      </c>
      <c r="DK400" s="86" t="s">
        <v>3694</v>
      </c>
      <c r="DL400" t="s">
        <v>5098</v>
      </c>
      <c r="DM400" t="s">
        <v>4884</v>
      </c>
      <c r="DN400" t="str">
        <f t="shared" si="27"/>
        <v>.620.000000000000.</v>
      </c>
    </row>
    <row r="401" spans="43:118" x14ac:dyDescent="0.25">
      <c r="AQ401" t="s">
        <v>1373</v>
      </c>
      <c r="BO401" s="5" t="s">
        <v>916</v>
      </c>
      <c r="BS401" s="86" t="s">
        <v>3972</v>
      </c>
      <c r="BT401" s="87" t="str">
        <f>VLOOKUP(BS401,'[1]Sheet2 (2)'!$A$2:$C$2126,3,FALSE)</f>
        <v>40110.999.000.5996.000.000000000000.17</v>
      </c>
      <c r="DB401" s="86" t="s">
        <v>3697</v>
      </c>
      <c r="DC401" s="87" t="str">
        <f>VLOOKUP(DB401,'[1]Sheet2 (2)'!$A$2:$C$2126,3,FALSE)</f>
        <v>20110.689.303.5997.620.000000000000.17</v>
      </c>
      <c r="DD401" s="87" t="s">
        <v>5098</v>
      </c>
      <c r="DE401" s="87" t="s">
        <v>4884</v>
      </c>
      <c r="DF401" s="84" t="s">
        <v>3971</v>
      </c>
      <c r="DG401" t="str">
        <f t="shared" si="24"/>
        <v>5997</v>
      </c>
      <c r="DH401" t="s">
        <v>1778</v>
      </c>
      <c r="DI401" t="str">
        <f t="shared" si="25"/>
        <v>110.689</v>
      </c>
      <c r="DJ401" t="str">
        <f t="shared" si="26"/>
        <v/>
      </c>
      <c r="DK401" s="86" t="s">
        <v>3697</v>
      </c>
      <c r="DL401" t="s">
        <v>5098</v>
      </c>
      <c r="DM401" t="s">
        <v>4884</v>
      </c>
      <c r="DN401" t="str">
        <f t="shared" si="27"/>
        <v>.620.000000000000.</v>
      </c>
    </row>
    <row r="402" spans="43:118" x14ac:dyDescent="0.25">
      <c r="AQ402" t="s">
        <v>1374</v>
      </c>
      <c r="BO402" s="5" t="s">
        <v>917</v>
      </c>
      <c r="BS402" s="86" t="s">
        <v>3973</v>
      </c>
      <c r="BT402" s="87" t="str">
        <f>VLOOKUP(BS402,'[1]Sheet2 (2)'!$A$2:$C$2126,3,FALSE)</f>
        <v>40110.383.000.5997.470.000000000000.17</v>
      </c>
      <c r="DB402" s="86" t="s">
        <v>3700</v>
      </c>
      <c r="DC402" s="87" t="str">
        <f>VLOOKUP(DB402,'[1]Sheet2 (2)'!$A$2:$C$2126,3,FALSE)</f>
        <v>20110.689.000.5997.620.000000000000.17</v>
      </c>
      <c r="DD402" s="87" t="s">
        <v>5097</v>
      </c>
      <c r="DE402" s="87" t="s">
        <v>4884</v>
      </c>
      <c r="DF402" s="84" t="s">
        <v>3969</v>
      </c>
      <c r="DG402" t="str">
        <f t="shared" si="24"/>
        <v>5997</v>
      </c>
      <c r="DH402" t="s">
        <v>1778</v>
      </c>
      <c r="DI402" t="str">
        <f t="shared" si="25"/>
        <v>110.689</v>
      </c>
      <c r="DJ402" t="str">
        <f t="shared" si="26"/>
        <v/>
      </c>
      <c r="DK402" s="86" t="s">
        <v>3700</v>
      </c>
      <c r="DL402" t="s">
        <v>5097</v>
      </c>
      <c r="DM402" t="s">
        <v>4884</v>
      </c>
      <c r="DN402" t="str">
        <f t="shared" si="27"/>
        <v>.620.000000000000.</v>
      </c>
    </row>
    <row r="403" spans="43:118" x14ac:dyDescent="0.25">
      <c r="AQ403" t="s">
        <v>1375</v>
      </c>
      <c r="BO403" s="5" t="s">
        <v>918</v>
      </c>
      <c r="BS403" s="86" t="s">
        <v>3974</v>
      </c>
      <c r="BT403" s="87" t="str">
        <f>VLOOKUP(BS403,'[1]Sheet2 (2)'!$A$2:$C$2126,3,FALSE)</f>
        <v>40110.999.000.5996.000.000000000000.17</v>
      </c>
      <c r="DB403" s="86" t="s">
        <v>3702</v>
      </c>
      <c r="DC403" s="87" t="str">
        <f>VLOOKUP(DB403,'[1]Sheet2 (2)'!$A$2:$C$2126,3,FALSE)</f>
        <v>20110.689.307.5997.620.000000000000.17</v>
      </c>
      <c r="DD403" s="87" t="s">
        <v>5099</v>
      </c>
      <c r="DE403" s="87" t="s">
        <v>4884</v>
      </c>
      <c r="DF403" s="84" t="s">
        <v>3975</v>
      </c>
      <c r="DG403" t="str">
        <f t="shared" si="24"/>
        <v>5997</v>
      </c>
      <c r="DH403" t="s">
        <v>1778</v>
      </c>
      <c r="DI403" t="str">
        <f t="shared" si="25"/>
        <v>110.689</v>
      </c>
      <c r="DJ403" t="str">
        <f t="shared" si="26"/>
        <v/>
      </c>
      <c r="DK403" s="86" t="s">
        <v>3702</v>
      </c>
      <c r="DL403" t="s">
        <v>5099</v>
      </c>
      <c r="DM403" t="s">
        <v>4884</v>
      </c>
      <c r="DN403" t="str">
        <f t="shared" si="27"/>
        <v>.620.000000000000.</v>
      </c>
    </row>
    <row r="404" spans="43:118" x14ac:dyDescent="0.25">
      <c r="AQ404" t="s">
        <v>1376</v>
      </c>
      <c r="BO404" s="5" t="s">
        <v>919</v>
      </c>
      <c r="BS404" s="86" t="s">
        <v>3976</v>
      </c>
      <c r="BT404" s="87" t="str">
        <f>VLOOKUP(BS404,'[1]Sheet2 (2)'!$A$2:$C$2126,3,FALSE)</f>
        <v>40110.999.000.5996.000.000000000000.17</v>
      </c>
      <c r="DB404" s="86" t="s">
        <v>3705</v>
      </c>
      <c r="DC404" s="87" t="str">
        <f>VLOOKUP(DB404,'[1]Sheet2 (2)'!$A$2:$C$2126,3,FALSE)</f>
        <v>20110.689.306.5997.620.000000000000.17</v>
      </c>
      <c r="DD404" s="87" t="s">
        <v>5100</v>
      </c>
      <c r="DE404" s="87" t="s">
        <v>4884</v>
      </c>
      <c r="DF404" s="84" t="s">
        <v>3977</v>
      </c>
      <c r="DG404" t="str">
        <f t="shared" si="24"/>
        <v>5997</v>
      </c>
      <c r="DH404" t="s">
        <v>1778</v>
      </c>
      <c r="DI404" t="str">
        <f t="shared" si="25"/>
        <v>110.689</v>
      </c>
      <c r="DJ404" t="str">
        <f t="shared" si="26"/>
        <v/>
      </c>
      <c r="DK404" s="86" t="s">
        <v>3705</v>
      </c>
      <c r="DL404" t="s">
        <v>5100</v>
      </c>
      <c r="DM404" t="s">
        <v>4884</v>
      </c>
      <c r="DN404" t="str">
        <f t="shared" si="27"/>
        <v>.620.000000000000.</v>
      </c>
    </row>
    <row r="405" spans="43:118" x14ac:dyDescent="0.25">
      <c r="AQ405" t="s">
        <v>1377</v>
      </c>
      <c r="BO405" s="5" t="s">
        <v>920</v>
      </c>
      <c r="BS405" s="86" t="s">
        <v>3978</v>
      </c>
      <c r="BT405" s="87" t="str">
        <f>VLOOKUP(BS405,'[1]Sheet2 (2)'!$A$2:$C$2126,3,FALSE)</f>
        <v>40110.383.000.5997.470.000000000000.17</v>
      </c>
      <c r="DB405" s="86" t="s">
        <v>3708</v>
      </c>
      <c r="DC405" s="87" t="str">
        <f>VLOOKUP(DB405,'[1]Sheet2 (2)'!$A$2:$C$2126,3,FALSE)</f>
        <v>20110.689.308.5997.620.000000000000.17</v>
      </c>
      <c r="DD405" s="87" t="s">
        <v>5101</v>
      </c>
      <c r="DE405" s="87" t="s">
        <v>4884</v>
      </c>
      <c r="DF405" s="84" t="s">
        <v>3979</v>
      </c>
      <c r="DG405" t="str">
        <f t="shared" si="24"/>
        <v>5997</v>
      </c>
      <c r="DH405" t="s">
        <v>1778</v>
      </c>
      <c r="DI405" t="str">
        <f t="shared" si="25"/>
        <v>110.689</v>
      </c>
      <c r="DJ405" t="str">
        <f t="shared" si="26"/>
        <v/>
      </c>
      <c r="DK405" s="86" t="s">
        <v>3708</v>
      </c>
      <c r="DL405" t="s">
        <v>5101</v>
      </c>
      <c r="DM405" t="s">
        <v>4884</v>
      </c>
      <c r="DN405" t="str">
        <f t="shared" si="27"/>
        <v>.620.000000000000.</v>
      </c>
    </row>
    <row r="406" spans="43:118" x14ac:dyDescent="0.25">
      <c r="AQ406" t="s">
        <v>1378</v>
      </c>
      <c r="BO406" s="5" t="s">
        <v>921</v>
      </c>
      <c r="BS406" s="86" t="s">
        <v>3980</v>
      </c>
      <c r="BT406" s="87" t="str">
        <f>VLOOKUP(BS406,'[1]Sheet2 (2)'!$A$2:$C$2126,3,FALSE)</f>
        <v>40110.999.000.5996.000.000000000000.17</v>
      </c>
      <c r="DB406" s="86" t="s">
        <v>3711</v>
      </c>
      <c r="DC406" s="87" t="str">
        <f>VLOOKUP(DB406,'[1]Sheet2 (2)'!$A$2:$C$2126,3,FALSE)</f>
        <v>20110.689.302.5997.620.000000000000.17</v>
      </c>
      <c r="DD406" s="87" t="s">
        <v>5102</v>
      </c>
      <c r="DE406" s="87" t="s">
        <v>4884</v>
      </c>
      <c r="DF406" s="84" t="s">
        <v>3981</v>
      </c>
      <c r="DG406" t="str">
        <f t="shared" si="24"/>
        <v>5997</v>
      </c>
      <c r="DH406" t="s">
        <v>1778</v>
      </c>
      <c r="DI406" t="str">
        <f t="shared" si="25"/>
        <v>110.689</v>
      </c>
      <c r="DJ406" t="str">
        <f t="shared" si="26"/>
        <v/>
      </c>
      <c r="DK406" s="86" t="s">
        <v>3711</v>
      </c>
      <c r="DL406" t="s">
        <v>5102</v>
      </c>
      <c r="DM406" t="s">
        <v>4884</v>
      </c>
      <c r="DN406" t="str">
        <f t="shared" si="27"/>
        <v>.620.000000000000.</v>
      </c>
    </row>
    <row r="407" spans="43:118" x14ac:dyDescent="0.25">
      <c r="AQ407" t="s">
        <v>1379</v>
      </c>
      <c r="BO407" s="5" t="s">
        <v>922</v>
      </c>
      <c r="BS407" s="86" t="s">
        <v>3982</v>
      </c>
      <c r="BT407" s="87" t="str">
        <f>VLOOKUP(BS407,'[1]Sheet2 (2)'!$A$2:$C$2126,3,FALSE)</f>
        <v>40110.999.000.5996.000.000000000000.17</v>
      </c>
      <c r="DB407" s="86" t="s">
        <v>3713</v>
      </c>
      <c r="DC407" s="87" t="str">
        <f>VLOOKUP(DB407,'[1]Sheet2 (2)'!$A$2:$C$2126,3,FALSE)</f>
        <v>20110.689.305.5997.630.000000000000.17</v>
      </c>
      <c r="DD407" s="87" t="s">
        <v>5103</v>
      </c>
      <c r="DE407" s="87" t="s">
        <v>4892</v>
      </c>
      <c r="DF407" s="84" t="s">
        <v>3983</v>
      </c>
      <c r="DG407" t="str">
        <f t="shared" si="24"/>
        <v>5997</v>
      </c>
      <c r="DH407" t="s">
        <v>1778</v>
      </c>
      <c r="DI407" t="str">
        <f t="shared" si="25"/>
        <v>110.689</v>
      </c>
      <c r="DJ407" t="str">
        <f t="shared" si="26"/>
        <v/>
      </c>
      <c r="DK407" s="86" t="s">
        <v>3713</v>
      </c>
      <c r="DL407" t="s">
        <v>5103</v>
      </c>
      <c r="DM407" t="s">
        <v>4892</v>
      </c>
      <c r="DN407" t="str">
        <f t="shared" si="27"/>
        <v>.630.000000000000.</v>
      </c>
    </row>
    <row r="408" spans="43:118" x14ac:dyDescent="0.25">
      <c r="AQ408" t="s">
        <v>1380</v>
      </c>
      <c r="BO408" s="5" t="s">
        <v>923</v>
      </c>
      <c r="BS408" s="86" t="s">
        <v>3984</v>
      </c>
      <c r="BT408" s="87" t="str">
        <f>VLOOKUP(BS408,'[1]Sheet2 (2)'!$A$2:$C$2126,3,FALSE)</f>
        <v>40110.999.000.5996.000.000000000000.17</v>
      </c>
      <c r="DB408" s="86" t="s">
        <v>3715</v>
      </c>
      <c r="DC408" s="87" t="str">
        <f>VLOOKUP(DB408,'[1]Sheet2 (2)'!$A$2:$C$2126,3,FALSE)</f>
        <v>20110.689.301.5997.620.000000000000.17</v>
      </c>
      <c r="DD408" s="87" t="s">
        <v>5104</v>
      </c>
      <c r="DE408" s="87" t="s">
        <v>4884</v>
      </c>
      <c r="DF408" s="84" t="s">
        <v>3985</v>
      </c>
      <c r="DG408" t="str">
        <f t="shared" si="24"/>
        <v>5997</v>
      </c>
      <c r="DH408" t="s">
        <v>1778</v>
      </c>
      <c r="DI408" t="str">
        <f t="shared" si="25"/>
        <v>110.689</v>
      </c>
      <c r="DJ408" t="str">
        <f t="shared" si="26"/>
        <v/>
      </c>
      <c r="DK408" s="86" t="s">
        <v>3715</v>
      </c>
      <c r="DL408" t="s">
        <v>5104</v>
      </c>
      <c r="DM408" t="s">
        <v>4884</v>
      </c>
      <c r="DN408" t="str">
        <f t="shared" si="27"/>
        <v>.620.000000000000.</v>
      </c>
    </row>
    <row r="409" spans="43:118" x14ac:dyDescent="0.25">
      <c r="AQ409" t="s">
        <v>1381</v>
      </c>
      <c r="BO409" s="5" t="s">
        <v>924</v>
      </c>
      <c r="BS409" s="86" t="s">
        <v>3986</v>
      </c>
      <c r="BT409" s="87" t="str">
        <f>VLOOKUP(BS409,'[1]Sheet2 (2)'!$A$2:$C$2126,3,FALSE)</f>
        <v>40110.383.000.5997.470.000000000000.17</v>
      </c>
      <c r="DB409" s="86" t="s">
        <v>3717</v>
      </c>
      <c r="DC409" s="87" t="str">
        <f>VLOOKUP(DB409,'[1]Sheet2 (2)'!$A$2:$C$2126,3,FALSE)</f>
        <v>20110.781.000.5997.710.000000000000.17</v>
      </c>
      <c r="DD409" s="87" t="s">
        <v>5105</v>
      </c>
      <c r="DE409" s="87" t="s">
        <v>4937</v>
      </c>
      <c r="DF409" s="84" t="s">
        <v>3987</v>
      </c>
      <c r="DG409" t="str">
        <f t="shared" si="24"/>
        <v>5997</v>
      </c>
      <c r="DH409" t="s">
        <v>1778</v>
      </c>
      <c r="DI409" t="str">
        <f t="shared" si="25"/>
        <v>110.781</v>
      </c>
      <c r="DJ409" t="str">
        <f t="shared" si="26"/>
        <v/>
      </c>
      <c r="DK409" s="86" t="s">
        <v>3717</v>
      </c>
      <c r="DL409" t="s">
        <v>5105</v>
      </c>
      <c r="DM409" t="s">
        <v>4937</v>
      </c>
      <c r="DN409" t="str">
        <f t="shared" si="27"/>
        <v>.710.000000000000.</v>
      </c>
    </row>
    <row r="410" spans="43:118" x14ac:dyDescent="0.25">
      <c r="AQ410" t="s">
        <v>1382</v>
      </c>
      <c r="BO410" s="5" t="s">
        <v>925</v>
      </c>
      <c r="BS410" s="86" t="s">
        <v>3988</v>
      </c>
      <c r="BT410" s="87" t="str">
        <f>VLOOKUP(BS410,'[1]Sheet2 (2)'!$A$2:$C$2126,3,FALSE)</f>
        <v>40110.999.000.5996.000.000000000000.17</v>
      </c>
      <c r="DB410" s="86" t="s">
        <v>3719</v>
      </c>
      <c r="DC410" s="87" t="str">
        <f>VLOOKUP(DB410,'[1]Sheet2 (2)'!$A$2:$C$2126,3,FALSE)</f>
        <v>20110.781.000.5997.710.000000000000.17</v>
      </c>
      <c r="DD410" s="87" t="s">
        <v>5105</v>
      </c>
      <c r="DE410" s="87" t="s">
        <v>4937</v>
      </c>
      <c r="DF410" s="84" t="s">
        <v>3987</v>
      </c>
      <c r="DG410" t="str">
        <f t="shared" si="24"/>
        <v>5997</v>
      </c>
      <c r="DH410" t="s">
        <v>1778</v>
      </c>
      <c r="DI410" t="str">
        <f t="shared" si="25"/>
        <v>110.781</v>
      </c>
      <c r="DJ410" t="str">
        <f t="shared" si="26"/>
        <v/>
      </c>
      <c r="DK410" s="86" t="s">
        <v>3719</v>
      </c>
      <c r="DL410" t="s">
        <v>5105</v>
      </c>
      <c r="DM410" t="s">
        <v>4937</v>
      </c>
      <c r="DN410" t="str">
        <f t="shared" si="27"/>
        <v>.710.000000000000.</v>
      </c>
    </row>
    <row r="411" spans="43:118" x14ac:dyDescent="0.25">
      <c r="AQ411" t="s">
        <v>1383</v>
      </c>
      <c r="BO411" s="5" t="s">
        <v>926</v>
      </c>
      <c r="BS411" s="86" t="s">
        <v>3989</v>
      </c>
      <c r="BT411" s="87" t="str">
        <f>VLOOKUP(BS411,'[1]Sheet2 (2)'!$A$2:$C$2126,3,FALSE)</f>
        <v>40110.062.118.5997.110.000000000000.17</v>
      </c>
      <c r="DB411" s="86" t="s">
        <v>3721</v>
      </c>
      <c r="DC411" s="87" t="str">
        <f>VLOOKUP(DB411,'[1]Sheet2 (2)'!$A$2:$C$2126,3,FALSE)</f>
        <v>20110.785.000.5997.630.000000000000.17</v>
      </c>
      <c r="DD411" s="87" t="s">
        <v>5106</v>
      </c>
      <c r="DE411" s="87" t="s">
        <v>4892</v>
      </c>
      <c r="DF411" s="84" t="s">
        <v>3990</v>
      </c>
      <c r="DG411" t="str">
        <f t="shared" si="24"/>
        <v>5997</v>
      </c>
      <c r="DH411" t="s">
        <v>1778</v>
      </c>
      <c r="DI411" t="str">
        <f t="shared" si="25"/>
        <v>110.785</v>
      </c>
      <c r="DJ411" t="str">
        <f t="shared" si="26"/>
        <v/>
      </c>
      <c r="DK411" s="86" t="s">
        <v>3721</v>
      </c>
      <c r="DL411" t="s">
        <v>5106</v>
      </c>
      <c r="DM411" t="s">
        <v>4892</v>
      </c>
      <c r="DN411" t="str">
        <f t="shared" si="27"/>
        <v>.630.000000000000.</v>
      </c>
    </row>
    <row r="412" spans="43:118" x14ac:dyDescent="0.25">
      <c r="AQ412" t="s">
        <v>1384</v>
      </c>
      <c r="BO412" s="5" t="s">
        <v>927</v>
      </c>
      <c r="BS412" s="86" t="s">
        <v>3991</v>
      </c>
      <c r="BT412" s="87" t="str">
        <f>VLOOKUP(BS412,'[1]Sheet2 (2)'!$A$2:$C$2126,3,FALSE)</f>
        <v>40110.062.118.5997.110.000000000000.17</v>
      </c>
      <c r="DB412" s="86" t="s">
        <v>3723</v>
      </c>
      <c r="DC412" s="87" t="str">
        <f>VLOOKUP(DB412,'[1]Sheet2 (2)'!$A$2:$C$2126,3,FALSE)</f>
        <v>20110.783.000.5997.760.000000000000.17</v>
      </c>
      <c r="DD412" s="87" t="s">
        <v>5107</v>
      </c>
      <c r="DE412" s="87" t="s">
        <v>5108</v>
      </c>
      <c r="DF412" s="84" t="s">
        <v>3992</v>
      </c>
      <c r="DG412" t="str">
        <f t="shared" si="24"/>
        <v>5997</v>
      </c>
      <c r="DH412" t="s">
        <v>1778</v>
      </c>
      <c r="DI412" t="str">
        <f t="shared" si="25"/>
        <v>110.783</v>
      </c>
      <c r="DJ412" t="str">
        <f t="shared" si="26"/>
        <v/>
      </c>
      <c r="DK412" s="86" t="s">
        <v>3723</v>
      </c>
      <c r="DL412" t="s">
        <v>5107</v>
      </c>
      <c r="DM412" t="s">
        <v>5108</v>
      </c>
      <c r="DN412" t="str">
        <f t="shared" si="27"/>
        <v>.760.000000000000.</v>
      </c>
    </row>
    <row r="413" spans="43:118" x14ac:dyDescent="0.25">
      <c r="AQ413" t="s">
        <v>1385</v>
      </c>
      <c r="BO413" s="5" t="s">
        <v>928</v>
      </c>
      <c r="BS413" s="86" t="s">
        <v>3993</v>
      </c>
      <c r="BT413" s="87" t="str">
        <f>VLOOKUP(BS413,'[1]Sheet2 (2)'!$A$2:$C$2126,3,FALSE)</f>
        <v>40110.062.118.5997.110.000000000000.17</v>
      </c>
      <c r="DB413" s="86" t="s">
        <v>3726</v>
      </c>
      <c r="DC413" s="87" t="str">
        <f>VLOOKUP(DB413,'[1]Sheet2 (2)'!$A$2:$C$2126,3,FALSE)</f>
        <v>20110.785.382.5997.630.000000000000.17</v>
      </c>
      <c r="DD413" s="87" t="s">
        <v>5109</v>
      </c>
      <c r="DE413" s="87" t="s">
        <v>4892</v>
      </c>
      <c r="DF413" s="84" t="s">
        <v>3994</v>
      </c>
      <c r="DG413" t="str">
        <f t="shared" si="24"/>
        <v>5997</v>
      </c>
      <c r="DH413" t="s">
        <v>1778</v>
      </c>
      <c r="DI413" t="str">
        <f t="shared" si="25"/>
        <v>110.785</v>
      </c>
      <c r="DJ413" t="str">
        <f t="shared" si="26"/>
        <v/>
      </c>
      <c r="DK413" s="86" t="s">
        <v>3726</v>
      </c>
      <c r="DL413" t="s">
        <v>5109</v>
      </c>
      <c r="DM413" t="s">
        <v>4892</v>
      </c>
      <c r="DN413" t="str">
        <f t="shared" si="27"/>
        <v>.630.000000000000.</v>
      </c>
    </row>
    <row r="414" spans="43:118" x14ac:dyDescent="0.25">
      <c r="AQ414" t="s">
        <v>1386</v>
      </c>
      <c r="BO414" s="5" t="s">
        <v>929</v>
      </c>
      <c r="BS414" s="86" t="s">
        <v>3995</v>
      </c>
      <c r="BT414" s="87" t="str">
        <f>VLOOKUP(BS414,'[1]Sheet2 (2)'!$A$2:$C$2126,3,FALSE)</f>
        <v>40110.999.000.5996.000.000000000000.17</v>
      </c>
      <c r="DB414" s="86" t="s">
        <v>3729</v>
      </c>
      <c r="DC414" s="87" t="str">
        <f>VLOOKUP(DB414,'[1]Sheet2 (2)'!$A$2:$C$2126,3,FALSE)</f>
        <v>20110.782.000.5997.730.000000000000.17</v>
      </c>
      <c r="DD414" s="87" t="s">
        <v>5110</v>
      </c>
      <c r="DE414" s="87" t="s">
        <v>5111</v>
      </c>
      <c r="DF414" s="84" t="s">
        <v>3996</v>
      </c>
      <c r="DG414" t="str">
        <f t="shared" si="24"/>
        <v>5997</v>
      </c>
      <c r="DH414" t="s">
        <v>1778</v>
      </c>
      <c r="DI414" t="str">
        <f t="shared" si="25"/>
        <v>110.782</v>
      </c>
      <c r="DJ414" t="str">
        <f t="shared" si="26"/>
        <v/>
      </c>
      <c r="DK414" s="86" t="s">
        <v>3729</v>
      </c>
      <c r="DL414" t="s">
        <v>5110</v>
      </c>
      <c r="DM414" t="s">
        <v>5111</v>
      </c>
      <c r="DN414" t="str">
        <f t="shared" si="27"/>
        <v>.730.000000000000.</v>
      </c>
    </row>
    <row r="415" spans="43:118" x14ac:dyDescent="0.25">
      <c r="AQ415" t="s">
        <v>1387</v>
      </c>
      <c r="BO415" s="5" t="s">
        <v>930</v>
      </c>
      <c r="BS415" s="86" t="s">
        <v>3997</v>
      </c>
      <c r="BT415" s="87" t="str">
        <f>VLOOKUP(BS415,'[1]Sheet2 (2)'!$A$2:$C$2126,3,FALSE)</f>
        <v>40110.062.117.5997.110.000000000000.17</v>
      </c>
      <c r="DB415" s="86" t="s">
        <v>3732</v>
      </c>
      <c r="DC415" s="87" t="str">
        <f>VLOOKUP(DB415,'[1]Sheet2 (2)'!$A$2:$C$2126,3,FALSE)</f>
        <v>20110.784.000.5997.720.000000000000.17</v>
      </c>
      <c r="DD415" s="87" t="s">
        <v>5112</v>
      </c>
      <c r="DE415" s="87" t="s">
        <v>4930</v>
      </c>
      <c r="DF415" s="84" t="s">
        <v>3998</v>
      </c>
      <c r="DG415" t="str">
        <f t="shared" si="24"/>
        <v>5997</v>
      </c>
      <c r="DH415" t="s">
        <v>1778</v>
      </c>
      <c r="DI415" t="str">
        <f t="shared" si="25"/>
        <v>110.784</v>
      </c>
      <c r="DJ415" t="str">
        <f t="shared" si="26"/>
        <v/>
      </c>
      <c r="DK415" s="86" t="s">
        <v>3732</v>
      </c>
      <c r="DL415" t="s">
        <v>5112</v>
      </c>
      <c r="DM415" t="s">
        <v>4930</v>
      </c>
      <c r="DN415" t="str">
        <f t="shared" si="27"/>
        <v>.720.000000000000.</v>
      </c>
    </row>
    <row r="416" spans="43:118" x14ac:dyDescent="0.25">
      <c r="AQ416" t="s">
        <v>1388</v>
      </c>
      <c r="BO416" s="5" t="s">
        <v>931</v>
      </c>
      <c r="BS416" s="86" t="s">
        <v>3999</v>
      </c>
      <c r="BT416" s="87" t="str">
        <f>VLOOKUP(BS416,'[1]Sheet2 (2)'!$A$2:$C$2126,3,FALSE)</f>
        <v>40110.999.000.5996.000.000000000000.17</v>
      </c>
      <c r="DB416" s="86" t="s">
        <v>3735</v>
      </c>
      <c r="DC416" s="87" t="str">
        <f>VLOOKUP(DB416,'[1]Sheet2 (2)'!$A$2:$C$2126,3,FALSE)</f>
        <v>20110.784.000.5997.720.000000000000.17</v>
      </c>
      <c r="DD416" s="87" t="s">
        <v>5112</v>
      </c>
      <c r="DE416" s="87" t="s">
        <v>4930</v>
      </c>
      <c r="DF416" s="84" t="s">
        <v>3998</v>
      </c>
      <c r="DG416" t="str">
        <f t="shared" si="24"/>
        <v>5997</v>
      </c>
      <c r="DH416" t="s">
        <v>1778</v>
      </c>
      <c r="DI416" t="str">
        <f t="shared" si="25"/>
        <v>110.784</v>
      </c>
      <c r="DJ416" t="str">
        <f t="shared" si="26"/>
        <v/>
      </c>
      <c r="DK416" s="86" t="s">
        <v>3735</v>
      </c>
      <c r="DL416" t="s">
        <v>5112</v>
      </c>
      <c r="DM416" t="s">
        <v>4930</v>
      </c>
      <c r="DN416" t="str">
        <f t="shared" si="27"/>
        <v>.720.000000000000.</v>
      </c>
    </row>
    <row r="417" spans="43:118" x14ac:dyDescent="0.25">
      <c r="AQ417" t="s">
        <v>1389</v>
      </c>
      <c r="BO417" s="5" t="s">
        <v>932</v>
      </c>
      <c r="BS417" s="86" t="s">
        <v>4000</v>
      </c>
      <c r="BT417" s="87" t="str">
        <f>VLOOKUP(BS417,'[1]Sheet2 (2)'!$A$2:$C$2126,3,FALSE)</f>
        <v>40110.999.000.5996.000.000000000000.17</v>
      </c>
      <c r="DB417" s="86" t="s">
        <v>3738</v>
      </c>
      <c r="DC417" s="87" t="str">
        <f>VLOOKUP(DB417,'[1]Sheet2 (2)'!$A$2:$C$2126,3,FALSE)</f>
        <v>20110.699.000.5997.630.000000000000.17</v>
      </c>
      <c r="DD417" s="87" t="s">
        <v>5113</v>
      </c>
      <c r="DE417" s="87" t="s">
        <v>4892</v>
      </c>
      <c r="DF417" s="84" t="s">
        <v>4001</v>
      </c>
      <c r="DG417" t="str">
        <f t="shared" si="24"/>
        <v>5997</v>
      </c>
      <c r="DH417" t="s">
        <v>1778</v>
      </c>
      <c r="DI417" t="str">
        <f t="shared" si="25"/>
        <v>110.699</v>
      </c>
      <c r="DJ417" t="str">
        <f t="shared" si="26"/>
        <v/>
      </c>
      <c r="DK417" s="86" t="s">
        <v>3738</v>
      </c>
      <c r="DL417" t="s">
        <v>5113</v>
      </c>
      <c r="DM417" t="s">
        <v>4892</v>
      </c>
      <c r="DN417" t="str">
        <f t="shared" si="27"/>
        <v>.630.000000000000.</v>
      </c>
    </row>
    <row r="418" spans="43:118" x14ac:dyDescent="0.25">
      <c r="AQ418" t="s">
        <v>1390</v>
      </c>
      <c r="BO418" s="5" t="s">
        <v>933</v>
      </c>
      <c r="BS418" s="86" t="s">
        <v>4002</v>
      </c>
      <c r="BT418" s="87" t="str">
        <f>VLOOKUP(BS418,'[1]Sheet2 (2)'!$A$2:$C$2126,3,FALSE)</f>
        <v>40110.999.000.5996.000.000000000000.17</v>
      </c>
      <c r="DB418" s="86" t="s">
        <v>3741</v>
      </c>
      <c r="DC418" s="87" t="str">
        <f>VLOOKUP(DB418,'[1]Sheet2 (2)'!$A$2:$C$2126,3,FALSE)</f>
        <v>20110.697.292.5997.630.000000000000.17</v>
      </c>
      <c r="DD418" s="87" t="s">
        <v>5114</v>
      </c>
      <c r="DE418" s="87" t="s">
        <v>4892</v>
      </c>
      <c r="DF418" s="84" t="s">
        <v>4003</v>
      </c>
      <c r="DG418" t="str">
        <f t="shared" si="24"/>
        <v>5997</v>
      </c>
      <c r="DH418" t="s">
        <v>1778</v>
      </c>
      <c r="DI418" t="str">
        <f t="shared" si="25"/>
        <v>110.697</v>
      </c>
      <c r="DJ418" t="str">
        <f t="shared" si="26"/>
        <v/>
      </c>
      <c r="DK418" s="86" t="s">
        <v>3741</v>
      </c>
      <c r="DL418" t="s">
        <v>5114</v>
      </c>
      <c r="DM418" t="s">
        <v>4892</v>
      </c>
      <c r="DN418" t="str">
        <f t="shared" si="27"/>
        <v>.630.000000000000.</v>
      </c>
    </row>
    <row r="419" spans="43:118" x14ac:dyDescent="0.25">
      <c r="AQ419" t="s">
        <v>1391</v>
      </c>
      <c r="BO419" s="5" t="s">
        <v>934</v>
      </c>
      <c r="BS419" s="86" t="s">
        <v>4004</v>
      </c>
      <c r="BT419" s="87" t="str">
        <f>VLOOKUP(BS419,'[1]Sheet2 (2)'!$A$2:$C$2126,3,FALSE)</f>
        <v>40110.999.000.5996.000.000000000000.17</v>
      </c>
      <c r="DB419" s="86" t="s">
        <v>3744</v>
      </c>
      <c r="DC419" s="87" t="str">
        <f>VLOOKUP(DB419,'[1]Sheet2 (2)'!$A$2:$C$2126,3,FALSE)</f>
        <v>20110.697.294.5997.630.000000000000.17</v>
      </c>
      <c r="DD419" s="87" t="s">
        <v>5115</v>
      </c>
      <c r="DE419" s="87" t="s">
        <v>4892</v>
      </c>
      <c r="DF419" s="84" t="s">
        <v>4005</v>
      </c>
      <c r="DG419" t="str">
        <f t="shared" si="24"/>
        <v>5997</v>
      </c>
      <c r="DH419" t="s">
        <v>1778</v>
      </c>
      <c r="DI419" t="str">
        <f t="shared" si="25"/>
        <v>110.697</v>
      </c>
      <c r="DJ419" t="str">
        <f t="shared" si="26"/>
        <v/>
      </c>
      <c r="DK419" s="86" t="s">
        <v>3744</v>
      </c>
      <c r="DL419" t="s">
        <v>5115</v>
      </c>
      <c r="DM419" t="s">
        <v>4892</v>
      </c>
      <c r="DN419" t="str">
        <f t="shared" si="27"/>
        <v>.630.000000000000.</v>
      </c>
    </row>
    <row r="420" spans="43:118" x14ac:dyDescent="0.25">
      <c r="AQ420" t="s">
        <v>1392</v>
      </c>
      <c r="BO420" s="5" t="s">
        <v>935</v>
      </c>
      <c r="BS420" s="86" t="s">
        <v>4006</v>
      </c>
      <c r="BT420" s="87" t="str">
        <f>VLOOKUP(BS420,'[1]Sheet2 (2)'!$A$2:$C$2126,3,FALSE)</f>
        <v>40110.999.000.5996.000.000000000000.17</v>
      </c>
      <c r="DB420" s="86" t="s">
        <v>3747</v>
      </c>
      <c r="DC420" s="87" t="str">
        <f>VLOOKUP(DB420,'[1]Sheet2 (2)'!$A$2:$C$2126,3,FALSE)</f>
        <v>20110.687.000.5997.630.000000000000.17</v>
      </c>
      <c r="DD420" s="87" t="s">
        <v>5116</v>
      </c>
      <c r="DE420" s="87" t="s">
        <v>4892</v>
      </c>
      <c r="DF420" s="84" t="s">
        <v>4007</v>
      </c>
      <c r="DG420" t="str">
        <f t="shared" si="24"/>
        <v>5997</v>
      </c>
      <c r="DH420" t="s">
        <v>1778</v>
      </c>
      <c r="DI420" t="str">
        <f t="shared" si="25"/>
        <v>110.687</v>
      </c>
      <c r="DJ420" t="str">
        <f t="shared" si="26"/>
        <v/>
      </c>
      <c r="DK420" s="86" t="s">
        <v>3747</v>
      </c>
      <c r="DL420" t="s">
        <v>5116</v>
      </c>
      <c r="DM420" t="s">
        <v>4892</v>
      </c>
      <c r="DN420" t="str">
        <f t="shared" si="27"/>
        <v>.630.000000000000.</v>
      </c>
    </row>
    <row r="421" spans="43:118" x14ac:dyDescent="0.25">
      <c r="AQ421" t="s">
        <v>1393</v>
      </c>
      <c r="BO421" s="5" t="s">
        <v>936</v>
      </c>
      <c r="BS421" s="86" t="s">
        <v>4008</v>
      </c>
      <c r="BT421" s="87" t="str">
        <f>VLOOKUP(BS421,'[1]Sheet2 (2)'!$A$2:$C$2126,3,FALSE)</f>
        <v>40110.999.000.5996.000.000000000000.17</v>
      </c>
      <c r="DB421" s="86" t="s">
        <v>3750</v>
      </c>
      <c r="DC421" s="87" t="str">
        <f>VLOOKUP(DB421,'[1]Sheet2 (2)'!$A$2:$C$2126,3,FALSE)</f>
        <v>20110.687.000.5997.630.000000000000.17</v>
      </c>
      <c r="DD421" s="87" t="s">
        <v>5116</v>
      </c>
      <c r="DE421" s="87" t="s">
        <v>4892</v>
      </c>
      <c r="DF421" s="84" t="s">
        <v>4007</v>
      </c>
      <c r="DG421" t="str">
        <f t="shared" si="24"/>
        <v>5997</v>
      </c>
      <c r="DH421" t="s">
        <v>1778</v>
      </c>
      <c r="DI421" t="str">
        <f t="shared" si="25"/>
        <v>110.687</v>
      </c>
      <c r="DJ421" t="str">
        <f t="shared" si="26"/>
        <v/>
      </c>
      <c r="DK421" s="86" t="s">
        <v>3750</v>
      </c>
      <c r="DL421" t="s">
        <v>5116</v>
      </c>
      <c r="DM421" t="s">
        <v>4892</v>
      </c>
      <c r="DN421" t="str">
        <f t="shared" si="27"/>
        <v>.630.000000000000.</v>
      </c>
    </row>
    <row r="422" spans="43:118" x14ac:dyDescent="0.25">
      <c r="AQ422" t="s">
        <v>1394</v>
      </c>
      <c r="BO422" s="5" t="s">
        <v>937</v>
      </c>
      <c r="BS422" s="86" t="s">
        <v>4009</v>
      </c>
      <c r="BT422" s="87" t="str">
        <f>VLOOKUP(BS422,'[1]Sheet2 (2)'!$A$2:$C$2126,3,FALSE)</f>
        <v>40110.999.000.5996.000.000000000000.17</v>
      </c>
      <c r="DB422" s="86" t="s">
        <v>3753</v>
      </c>
      <c r="DC422" s="87" t="str">
        <f>VLOOKUP(DB422,'[1]Sheet2 (2)'!$A$2:$C$2126,3,FALSE)</f>
        <v>20110.687.000.5997.630.000000000000.17</v>
      </c>
      <c r="DD422" s="87" t="s">
        <v>5116</v>
      </c>
      <c r="DE422" s="87" t="s">
        <v>4892</v>
      </c>
      <c r="DF422" s="84" t="s">
        <v>4007</v>
      </c>
      <c r="DG422" t="str">
        <f t="shared" si="24"/>
        <v>5997</v>
      </c>
      <c r="DH422" t="s">
        <v>1778</v>
      </c>
      <c r="DI422" t="str">
        <f t="shared" si="25"/>
        <v>110.687</v>
      </c>
      <c r="DJ422" t="str">
        <f t="shared" si="26"/>
        <v/>
      </c>
      <c r="DK422" s="86" t="s">
        <v>3753</v>
      </c>
      <c r="DL422" t="s">
        <v>5116</v>
      </c>
      <c r="DM422" t="s">
        <v>4892</v>
      </c>
      <c r="DN422" t="str">
        <f t="shared" si="27"/>
        <v>.630.000000000000.</v>
      </c>
    </row>
    <row r="423" spans="43:118" x14ac:dyDescent="0.25">
      <c r="AQ423" t="s">
        <v>1395</v>
      </c>
      <c r="BO423" s="5" t="s">
        <v>938</v>
      </c>
      <c r="BS423" s="86" t="s">
        <v>4010</v>
      </c>
      <c r="BT423" s="87" t="str">
        <f>VLOOKUP(BS423,'[1]Sheet2 (2)'!$A$2:$C$2126,3,FALSE)</f>
        <v>40110.999.000.5996.000.000000000000.17</v>
      </c>
      <c r="DB423" s="86" t="s">
        <v>3756</v>
      </c>
      <c r="DC423" s="87" t="str">
        <f>VLOOKUP(DB423,'[1]Sheet2 (2)'!$A$2:$C$2126,3,FALSE)</f>
        <v>20110.687.000.5997.630.000000000000.17</v>
      </c>
      <c r="DD423" s="87" t="s">
        <v>5116</v>
      </c>
      <c r="DE423" s="87" t="s">
        <v>4892</v>
      </c>
      <c r="DF423" s="84" t="s">
        <v>4007</v>
      </c>
      <c r="DG423" t="str">
        <f t="shared" si="24"/>
        <v>5997</v>
      </c>
      <c r="DH423" t="s">
        <v>1778</v>
      </c>
      <c r="DI423" t="str">
        <f t="shared" si="25"/>
        <v>110.687</v>
      </c>
      <c r="DJ423" t="str">
        <f t="shared" si="26"/>
        <v/>
      </c>
      <c r="DK423" s="86" t="s">
        <v>3756</v>
      </c>
      <c r="DL423" t="s">
        <v>5116</v>
      </c>
      <c r="DM423" t="s">
        <v>4892</v>
      </c>
      <c r="DN423" t="str">
        <f t="shared" si="27"/>
        <v>.630.000000000000.</v>
      </c>
    </row>
    <row r="424" spans="43:118" x14ac:dyDescent="0.25">
      <c r="AQ424" t="s">
        <v>1396</v>
      </c>
      <c r="BO424" s="5" t="s">
        <v>939</v>
      </c>
      <c r="BS424" s="86" t="s">
        <v>4011</v>
      </c>
      <c r="BT424" s="87" t="str">
        <f>VLOOKUP(BS424,'[1]Sheet2 (2)'!$A$2:$C$2126,3,FALSE)</f>
        <v>40110.999.000.5996.000.000000000000.17</v>
      </c>
      <c r="DB424" s="86" t="s">
        <v>3759</v>
      </c>
      <c r="DC424" s="87" t="str">
        <f>VLOOKUP(DB424,'[1]Sheet2 (2)'!$A$2:$C$2126,3,FALSE)</f>
        <v>20110.390.000.5997.510.000000000000.17</v>
      </c>
      <c r="DD424" s="87" t="s">
        <v>5117</v>
      </c>
      <c r="DE424" s="87" t="s">
        <v>4902</v>
      </c>
      <c r="DF424" s="84" t="s">
        <v>4012</v>
      </c>
      <c r="DG424" t="str">
        <f t="shared" si="24"/>
        <v>5997</v>
      </c>
      <c r="DH424" t="s">
        <v>1778</v>
      </c>
      <c r="DI424" t="str">
        <f t="shared" si="25"/>
        <v>110.390</v>
      </c>
      <c r="DJ424" t="str">
        <f t="shared" si="26"/>
        <v/>
      </c>
      <c r="DK424" s="86" t="s">
        <v>3759</v>
      </c>
      <c r="DL424" t="s">
        <v>5117</v>
      </c>
      <c r="DM424" t="s">
        <v>4902</v>
      </c>
      <c r="DN424" t="str">
        <f t="shared" si="27"/>
        <v>.510.000000000000.</v>
      </c>
    </row>
    <row r="425" spans="43:118" x14ac:dyDescent="0.25">
      <c r="AQ425" t="s">
        <v>1397</v>
      </c>
      <c r="BO425" s="5" t="s">
        <v>940</v>
      </c>
      <c r="BS425" s="86" t="s">
        <v>4013</v>
      </c>
      <c r="BT425" s="87" t="str">
        <f>VLOOKUP(BS425,'[1]Sheet2 (2)'!$A$2:$C$2126,3,FALSE)</f>
        <v>40110.383.000.5997.470.000000000000.17</v>
      </c>
      <c r="DB425" s="86" t="s">
        <v>3761</v>
      </c>
      <c r="DC425" s="87" t="str">
        <f>VLOOKUP(DB425,'[1]Sheet2 (2)'!$A$2:$C$2126,3,FALSE)</f>
        <v>20110.390.000.5997.510.000000000000.17</v>
      </c>
      <c r="DD425" s="87" t="s">
        <v>5117</v>
      </c>
      <c r="DE425" s="87" t="s">
        <v>4902</v>
      </c>
      <c r="DF425" s="84" t="s">
        <v>4012</v>
      </c>
      <c r="DG425" t="str">
        <f t="shared" si="24"/>
        <v>5997</v>
      </c>
      <c r="DH425" t="s">
        <v>1778</v>
      </c>
      <c r="DI425" t="str">
        <f t="shared" si="25"/>
        <v>110.390</v>
      </c>
      <c r="DJ425" t="str">
        <f t="shared" si="26"/>
        <v/>
      </c>
      <c r="DK425" s="86" t="s">
        <v>3761</v>
      </c>
      <c r="DL425" t="s">
        <v>5117</v>
      </c>
      <c r="DM425" t="s">
        <v>4902</v>
      </c>
      <c r="DN425" t="str">
        <f t="shared" si="27"/>
        <v>.510.000000000000.</v>
      </c>
    </row>
    <row r="426" spans="43:118" x14ac:dyDescent="0.25">
      <c r="AQ426" t="s">
        <v>1398</v>
      </c>
      <c r="BO426" s="5" t="s">
        <v>941</v>
      </c>
      <c r="BS426" s="86" t="s">
        <v>4014</v>
      </c>
      <c r="BT426" s="87" t="str">
        <f>VLOOKUP(BS426,'[1]Sheet2 (2)'!$A$2:$C$2126,3,FALSE)</f>
        <v>40110.999.000.5996.000.000000000000.17</v>
      </c>
      <c r="DB426" s="86" t="s">
        <v>3764</v>
      </c>
      <c r="DC426" s="87" t="str">
        <f>VLOOKUP(DB426,'[1]Sheet2 (2)'!$A$2:$C$2126,3,FALSE)</f>
        <v>20110.390.101.5997.510.000000000000.17</v>
      </c>
      <c r="DD426" s="87" t="s">
        <v>5118</v>
      </c>
      <c r="DE426" s="87" t="s">
        <v>4902</v>
      </c>
      <c r="DF426" s="84" t="s">
        <v>4015</v>
      </c>
      <c r="DG426" t="str">
        <f t="shared" si="24"/>
        <v>5997</v>
      </c>
      <c r="DH426" t="s">
        <v>1778</v>
      </c>
      <c r="DI426" t="str">
        <f t="shared" si="25"/>
        <v>110.390</v>
      </c>
      <c r="DJ426" t="str">
        <f t="shared" si="26"/>
        <v/>
      </c>
      <c r="DK426" s="86" t="s">
        <v>3764</v>
      </c>
      <c r="DL426" t="s">
        <v>5118</v>
      </c>
      <c r="DM426" t="s">
        <v>4902</v>
      </c>
      <c r="DN426" t="str">
        <f t="shared" si="27"/>
        <v>.510.000000000000.</v>
      </c>
    </row>
    <row r="427" spans="43:118" x14ac:dyDescent="0.25">
      <c r="AQ427" t="s">
        <v>1399</v>
      </c>
      <c r="BO427" s="5" t="s">
        <v>942</v>
      </c>
      <c r="BS427" s="86" t="s">
        <v>4016</v>
      </c>
      <c r="BT427" s="87" t="str">
        <f>VLOOKUP(BS427,'[1]Sheet2 (2)'!$A$2:$C$2126,3,FALSE)</f>
        <v>40110.999.000.5996.000.000000000000.17</v>
      </c>
      <c r="DB427" s="86" t="s">
        <v>3767</v>
      </c>
      <c r="DC427" s="87" t="str">
        <f>VLOOKUP(DB427,'[1]Sheet2 (2)'!$A$2:$C$2126,3,FALSE)</f>
        <v>20110.634.000.5997.540.000000000000.17</v>
      </c>
      <c r="DD427" s="87" t="s">
        <v>5119</v>
      </c>
      <c r="DE427" s="87" t="s">
        <v>4900</v>
      </c>
      <c r="DF427" s="84" t="s">
        <v>4017</v>
      </c>
      <c r="DG427" t="str">
        <f t="shared" si="24"/>
        <v>5997</v>
      </c>
      <c r="DH427" t="s">
        <v>1778</v>
      </c>
      <c r="DI427" t="str">
        <f t="shared" si="25"/>
        <v>110.634</v>
      </c>
      <c r="DJ427" t="str">
        <f t="shared" si="26"/>
        <v/>
      </c>
      <c r="DK427" s="86" t="s">
        <v>3767</v>
      </c>
      <c r="DL427" t="s">
        <v>5119</v>
      </c>
      <c r="DM427" t="s">
        <v>4900</v>
      </c>
      <c r="DN427" t="str">
        <f t="shared" si="27"/>
        <v>.540.000000000000.</v>
      </c>
    </row>
    <row r="428" spans="43:118" x14ac:dyDescent="0.25">
      <c r="AQ428" t="s">
        <v>1400</v>
      </c>
      <c r="BO428" s="5" t="s">
        <v>943</v>
      </c>
      <c r="BS428" s="86" t="s">
        <v>4018</v>
      </c>
      <c r="BT428" s="87" t="str">
        <f>VLOOKUP(BS428,'[1]Sheet2 (2)'!$A$2:$C$2126,3,FALSE)</f>
        <v>40110.999.000.5996.000.000000000000.17</v>
      </c>
      <c r="DB428" s="86" t="s">
        <v>3770</v>
      </c>
      <c r="DC428" s="87" t="str">
        <f>VLOOKUP(DB428,'[1]Sheet2 (2)'!$A$2:$C$2126,3,FALSE)</f>
        <v>20110.641.000.5997.530.000000000000.17</v>
      </c>
      <c r="DD428" s="87" t="s">
        <v>5120</v>
      </c>
      <c r="DE428" s="87" t="s">
        <v>5121</v>
      </c>
      <c r="DF428" s="84" t="s">
        <v>4019</v>
      </c>
      <c r="DG428" t="str">
        <f t="shared" si="24"/>
        <v>5997</v>
      </c>
      <c r="DH428" t="s">
        <v>1778</v>
      </c>
      <c r="DI428" t="str">
        <f t="shared" si="25"/>
        <v>110.641</v>
      </c>
      <c r="DJ428" t="str">
        <f t="shared" si="26"/>
        <v/>
      </c>
      <c r="DK428" s="86" t="s">
        <v>3770</v>
      </c>
      <c r="DL428" t="s">
        <v>5120</v>
      </c>
      <c r="DM428" t="s">
        <v>5121</v>
      </c>
      <c r="DN428" t="str">
        <f t="shared" si="27"/>
        <v>.530.000000000000.</v>
      </c>
    </row>
    <row r="429" spans="43:118" x14ac:dyDescent="0.25">
      <c r="AQ429" t="s">
        <v>1401</v>
      </c>
      <c r="BO429" s="5" t="s">
        <v>944</v>
      </c>
      <c r="BS429" s="86" t="s">
        <v>4020</v>
      </c>
      <c r="BT429" s="87" t="str">
        <f>VLOOKUP(BS429,'[1]Sheet2 (2)'!$A$2:$C$2126,3,FALSE)</f>
        <v>40110.999.000.5996.000.000000000000.17</v>
      </c>
      <c r="DB429" s="86" t="s">
        <v>3773</v>
      </c>
      <c r="DC429" s="87" t="str">
        <f>VLOOKUP(DB429,'[1]Sheet2 (2)'!$A$2:$C$2126,3,FALSE)</f>
        <v>20110.637.000.5997.580.000000000000.17</v>
      </c>
      <c r="DD429" s="87" t="s">
        <v>5122</v>
      </c>
      <c r="DE429" s="87" t="s">
        <v>5123</v>
      </c>
      <c r="DF429" s="84" t="s">
        <v>4021</v>
      </c>
      <c r="DG429" t="str">
        <f t="shared" si="24"/>
        <v>5997</v>
      </c>
      <c r="DH429" t="s">
        <v>1778</v>
      </c>
      <c r="DI429" t="str">
        <f t="shared" si="25"/>
        <v>110.637</v>
      </c>
      <c r="DJ429" t="str">
        <f t="shared" si="26"/>
        <v/>
      </c>
      <c r="DK429" s="86" t="s">
        <v>3773</v>
      </c>
      <c r="DL429" t="s">
        <v>5122</v>
      </c>
      <c r="DM429" t="s">
        <v>5123</v>
      </c>
      <c r="DN429" t="str">
        <f t="shared" si="27"/>
        <v>.580.000000000000.</v>
      </c>
    </row>
    <row r="430" spans="43:118" x14ac:dyDescent="0.25">
      <c r="AQ430" t="s">
        <v>1402</v>
      </c>
      <c r="BO430" s="5" t="s">
        <v>945</v>
      </c>
      <c r="BS430" s="86" t="s">
        <v>4022</v>
      </c>
      <c r="BT430" s="87" t="str">
        <f>VLOOKUP(BS430,'[1]Sheet2 (2)'!$A$2:$C$2126,3,FALSE)</f>
        <v>40110.999.000.5996.000.000000000000.17</v>
      </c>
      <c r="DB430" s="86" t="s">
        <v>3776</v>
      </c>
      <c r="DC430" s="87" t="str">
        <f>VLOOKUP(DB430,'[1]Sheet2 (2)'!$A$2:$C$2126,3,FALSE)</f>
        <v>20110.638.000.5997.520.000000000000.17</v>
      </c>
      <c r="DD430" s="87" t="s">
        <v>5124</v>
      </c>
      <c r="DE430" s="87" t="s">
        <v>5125</v>
      </c>
      <c r="DF430" s="84" t="s">
        <v>4023</v>
      </c>
      <c r="DG430" t="str">
        <f t="shared" si="24"/>
        <v>5997</v>
      </c>
      <c r="DH430" t="s">
        <v>1778</v>
      </c>
      <c r="DI430" t="str">
        <f t="shared" si="25"/>
        <v>110.638</v>
      </c>
      <c r="DJ430" t="str">
        <f t="shared" si="26"/>
        <v/>
      </c>
      <c r="DK430" s="86" t="s">
        <v>3776</v>
      </c>
      <c r="DL430" t="s">
        <v>5124</v>
      </c>
      <c r="DM430" t="s">
        <v>5125</v>
      </c>
      <c r="DN430" t="str">
        <f t="shared" si="27"/>
        <v>.520.000000000000.</v>
      </c>
    </row>
    <row r="431" spans="43:118" x14ac:dyDescent="0.25">
      <c r="AQ431" t="s">
        <v>1403</v>
      </c>
      <c r="BO431" s="5" t="s">
        <v>946</v>
      </c>
      <c r="BS431" s="86" t="s">
        <v>4024</v>
      </c>
      <c r="BT431" s="87" t="str">
        <f>VLOOKUP(BS431,'[1]Sheet2 (2)'!$A$2:$C$2126,3,FALSE)</f>
        <v>40110.999.000.5996.000.000000000000.17</v>
      </c>
      <c r="DB431" s="86" t="s">
        <v>3778</v>
      </c>
      <c r="DC431" s="87" t="str">
        <f>VLOOKUP(DB431,'[1]Sheet2 (2)'!$A$2:$C$2126,3,FALSE)</f>
        <v>20110.645.000.5997.520.000000000000.17</v>
      </c>
      <c r="DD431" s="87" t="s">
        <v>5126</v>
      </c>
      <c r="DE431" s="87" t="s">
        <v>5125</v>
      </c>
      <c r="DF431" s="84" t="s">
        <v>4025</v>
      </c>
      <c r="DG431" t="str">
        <f t="shared" si="24"/>
        <v>5997</v>
      </c>
      <c r="DH431" t="s">
        <v>1778</v>
      </c>
      <c r="DI431" t="str">
        <f t="shared" si="25"/>
        <v>110.645</v>
      </c>
      <c r="DJ431" t="str">
        <f t="shared" si="26"/>
        <v/>
      </c>
      <c r="DK431" s="86" t="s">
        <v>3778</v>
      </c>
      <c r="DL431" t="s">
        <v>5126</v>
      </c>
      <c r="DM431" t="s">
        <v>5125</v>
      </c>
      <c r="DN431" t="str">
        <f t="shared" si="27"/>
        <v>.520.000000000000.</v>
      </c>
    </row>
    <row r="432" spans="43:118" x14ac:dyDescent="0.25">
      <c r="AQ432" t="s">
        <v>1404</v>
      </c>
      <c r="BO432" s="5" t="s">
        <v>947</v>
      </c>
      <c r="BS432" s="86" t="s">
        <v>4026</v>
      </c>
      <c r="BT432" s="87" t="str">
        <f>VLOOKUP(BS432,'[1]Sheet2 (2)'!$A$2:$C$2126,3,FALSE)</f>
        <v>40110.999.000.5996.000.000000000000.17</v>
      </c>
      <c r="DB432" s="86" t="s">
        <v>3780</v>
      </c>
      <c r="DC432" s="87" t="str">
        <f>VLOOKUP(DB432,'[1]Sheet2 (2)'!$A$2:$C$2126,3,FALSE)</f>
        <v>20110.647.266.5997.510.000000000000.17</v>
      </c>
      <c r="DD432" s="87" t="s">
        <v>5127</v>
      </c>
      <c r="DE432" s="87" t="s">
        <v>4902</v>
      </c>
      <c r="DF432" s="84" t="s">
        <v>4027</v>
      </c>
      <c r="DG432" t="str">
        <f t="shared" si="24"/>
        <v>5997</v>
      </c>
      <c r="DH432" t="s">
        <v>1778</v>
      </c>
      <c r="DI432" t="str">
        <f t="shared" si="25"/>
        <v>110.647</v>
      </c>
      <c r="DJ432" t="str">
        <f t="shared" si="26"/>
        <v/>
      </c>
      <c r="DK432" s="86" t="s">
        <v>3780</v>
      </c>
      <c r="DL432" t="s">
        <v>5127</v>
      </c>
      <c r="DM432" t="s">
        <v>4902</v>
      </c>
      <c r="DN432" t="str">
        <f t="shared" si="27"/>
        <v>.510.000000000000.</v>
      </c>
    </row>
    <row r="433" spans="43:118" x14ac:dyDescent="0.25">
      <c r="AQ433" t="s">
        <v>1405</v>
      </c>
      <c r="BO433" s="5" t="s">
        <v>948</v>
      </c>
      <c r="BS433" s="86" t="s">
        <v>4028</v>
      </c>
      <c r="BT433" s="87" t="str">
        <f>VLOOKUP(BS433,'[1]Sheet2 (2)'!$A$2:$C$2126,3,FALSE)</f>
        <v>40110.999.000.5996.000.000000000000.17</v>
      </c>
      <c r="DB433" s="86" t="s">
        <v>3782</v>
      </c>
      <c r="DC433" s="87" t="str">
        <f>VLOOKUP(DB433,'[1]Sheet2 (2)'!$A$2:$C$2126,3,FALSE)</f>
        <v>20110.647.270.5997.510.000000000000.17</v>
      </c>
      <c r="DD433" s="87" t="s">
        <v>5128</v>
      </c>
      <c r="DE433" s="87" t="s">
        <v>4902</v>
      </c>
      <c r="DF433" s="84" t="s">
        <v>4029</v>
      </c>
      <c r="DG433" t="str">
        <f t="shared" si="24"/>
        <v>5997</v>
      </c>
      <c r="DH433" t="s">
        <v>1778</v>
      </c>
      <c r="DI433" t="str">
        <f t="shared" si="25"/>
        <v>110.647</v>
      </c>
      <c r="DJ433" t="str">
        <f t="shared" si="26"/>
        <v/>
      </c>
      <c r="DK433" s="86" t="s">
        <v>3782</v>
      </c>
      <c r="DL433" t="s">
        <v>5128</v>
      </c>
      <c r="DM433" t="s">
        <v>4902</v>
      </c>
      <c r="DN433" t="str">
        <f t="shared" si="27"/>
        <v>.510.000000000000.</v>
      </c>
    </row>
    <row r="434" spans="43:118" x14ac:dyDescent="0.25">
      <c r="AQ434" t="s">
        <v>1406</v>
      </c>
      <c r="BO434" s="5" t="s">
        <v>949</v>
      </c>
      <c r="BS434" s="86" t="s">
        <v>4030</v>
      </c>
      <c r="BT434" s="87" t="str">
        <f>VLOOKUP(BS434,'[1]Sheet2 (2)'!$A$2:$C$2126,3,FALSE)</f>
        <v>40110.999.000.5996.000.000000000000.17</v>
      </c>
      <c r="DB434" s="86" t="s">
        <v>3784</v>
      </c>
      <c r="DC434" s="87" t="str">
        <f>VLOOKUP(DB434,'[1]Sheet2 (2)'!$A$2:$C$2126,3,FALSE)</f>
        <v>20110.647.271.5997.510.000000000000.17</v>
      </c>
      <c r="DD434" s="87" t="s">
        <v>5129</v>
      </c>
      <c r="DE434" s="87" t="s">
        <v>4902</v>
      </c>
      <c r="DF434" s="84" t="s">
        <v>4031</v>
      </c>
      <c r="DG434" t="str">
        <f t="shared" si="24"/>
        <v>5997</v>
      </c>
      <c r="DH434" t="s">
        <v>1778</v>
      </c>
      <c r="DI434" t="str">
        <f t="shared" si="25"/>
        <v>110.647</v>
      </c>
      <c r="DJ434" t="str">
        <f t="shared" si="26"/>
        <v/>
      </c>
      <c r="DK434" s="86" t="s">
        <v>3784</v>
      </c>
      <c r="DL434" t="s">
        <v>5129</v>
      </c>
      <c r="DM434" t="s">
        <v>4902</v>
      </c>
      <c r="DN434" t="str">
        <f t="shared" si="27"/>
        <v>.510.000000000000.</v>
      </c>
    </row>
    <row r="435" spans="43:118" x14ac:dyDescent="0.25">
      <c r="AQ435" t="s">
        <v>1407</v>
      </c>
      <c r="BO435" s="5" t="s">
        <v>950</v>
      </c>
      <c r="BS435" s="86" t="s">
        <v>4032</v>
      </c>
      <c r="BT435" s="87" t="str">
        <f>VLOOKUP(BS435,'[1]Sheet2 (2)'!$A$2:$C$2126,3,FALSE)</f>
        <v>40110.999.000.5996.000.000000000000.17</v>
      </c>
      <c r="DB435" s="86" t="s">
        <v>3787</v>
      </c>
      <c r="DC435" s="87" t="str">
        <f>VLOOKUP(DB435,'[1]Sheet2 (2)'!$A$2:$C$2126,3,FALSE)</f>
        <v>20110.635.000.5997.530.000000000000.17</v>
      </c>
      <c r="DD435" s="87" t="s">
        <v>5130</v>
      </c>
      <c r="DE435" s="87" t="s">
        <v>5121</v>
      </c>
      <c r="DF435" s="84" t="s">
        <v>4033</v>
      </c>
      <c r="DG435" t="str">
        <f t="shared" si="24"/>
        <v>5997</v>
      </c>
      <c r="DH435" t="s">
        <v>1778</v>
      </c>
      <c r="DI435" t="str">
        <f t="shared" si="25"/>
        <v>110.635</v>
      </c>
      <c r="DJ435" t="str">
        <f t="shared" si="26"/>
        <v/>
      </c>
      <c r="DK435" s="86" t="s">
        <v>3787</v>
      </c>
      <c r="DL435" t="s">
        <v>5130</v>
      </c>
      <c r="DM435" t="s">
        <v>5121</v>
      </c>
      <c r="DN435" t="str">
        <f t="shared" si="27"/>
        <v>.530.000000000000.</v>
      </c>
    </row>
    <row r="436" spans="43:118" x14ac:dyDescent="0.25">
      <c r="AQ436" t="s">
        <v>1408</v>
      </c>
      <c r="BO436" s="5" t="s">
        <v>951</v>
      </c>
      <c r="BS436" s="86" t="s">
        <v>4034</v>
      </c>
      <c r="BT436" s="87" t="str">
        <f>VLOOKUP(BS436,'[1]Sheet2 (2)'!$A$2:$C$2126,3,FALSE)</f>
        <v>40110.999.000.5996.000.000000000000.17</v>
      </c>
      <c r="DB436" s="86" t="s">
        <v>3790</v>
      </c>
      <c r="DC436" s="87" t="str">
        <f>VLOOKUP(DB436,'[1]Sheet2 (2)'!$A$2:$C$2126,3,FALSE)</f>
        <v>20110.632.000.5997.520.000000000000.17</v>
      </c>
      <c r="DD436" s="87" t="s">
        <v>5131</v>
      </c>
      <c r="DE436" s="87" t="s">
        <v>5125</v>
      </c>
      <c r="DF436" s="84" t="s">
        <v>4035</v>
      </c>
      <c r="DG436" t="str">
        <f t="shared" si="24"/>
        <v>5997</v>
      </c>
      <c r="DH436" t="s">
        <v>1778</v>
      </c>
      <c r="DI436" t="str">
        <f t="shared" si="25"/>
        <v>110.632</v>
      </c>
      <c r="DJ436" t="str">
        <f t="shared" si="26"/>
        <v/>
      </c>
      <c r="DK436" s="86" t="s">
        <v>3790</v>
      </c>
      <c r="DL436" t="s">
        <v>5131</v>
      </c>
      <c r="DM436" t="s">
        <v>5125</v>
      </c>
      <c r="DN436" t="str">
        <f t="shared" si="27"/>
        <v>.520.000000000000.</v>
      </c>
    </row>
    <row r="437" spans="43:118" x14ac:dyDescent="0.25">
      <c r="AQ437" t="s">
        <v>1409</v>
      </c>
      <c r="BO437" s="5" t="s">
        <v>952</v>
      </c>
      <c r="BS437" s="86" t="s">
        <v>4036</v>
      </c>
      <c r="BT437" s="87" t="str">
        <f>VLOOKUP(BS437,'[1]Sheet2 (2)'!$A$2:$C$2126,3,FALSE)</f>
        <v>40110.061.000.5997.110.000000000000.17</v>
      </c>
      <c r="DB437" s="86" t="s">
        <v>3793</v>
      </c>
      <c r="DC437" s="87" t="str">
        <f>VLOOKUP(DB437,'[1]Sheet2 (2)'!$A$2:$C$2126,3,FALSE)</f>
        <v>20110.643.000.5997.510.000000000000.17</v>
      </c>
      <c r="DD437" s="87" t="s">
        <v>5132</v>
      </c>
      <c r="DE437" s="87" t="s">
        <v>4902</v>
      </c>
      <c r="DF437" s="84" t="s">
        <v>4037</v>
      </c>
      <c r="DG437" t="str">
        <f t="shared" si="24"/>
        <v>5997</v>
      </c>
      <c r="DH437" t="s">
        <v>1778</v>
      </c>
      <c r="DI437" t="str">
        <f t="shared" si="25"/>
        <v>110.643</v>
      </c>
      <c r="DJ437" t="str">
        <f t="shared" si="26"/>
        <v/>
      </c>
      <c r="DK437" s="86" t="s">
        <v>3793</v>
      </c>
      <c r="DL437" t="s">
        <v>5132</v>
      </c>
      <c r="DM437" t="s">
        <v>4902</v>
      </c>
      <c r="DN437" t="str">
        <f t="shared" si="27"/>
        <v>.510.000000000000.</v>
      </c>
    </row>
    <row r="438" spans="43:118" x14ac:dyDescent="0.25">
      <c r="AQ438" t="s">
        <v>1410</v>
      </c>
      <c r="BO438" s="5" t="s">
        <v>953</v>
      </c>
      <c r="BS438" s="86" t="s">
        <v>4038</v>
      </c>
      <c r="BT438" s="87" t="str">
        <f>VLOOKUP(BS438,'[1]Sheet2 (2)'!$A$2:$C$2126,3,FALSE)</f>
        <v>40110.380.000.5997.470.000000000000.17</v>
      </c>
      <c r="DB438" s="86" t="s">
        <v>3795</v>
      </c>
      <c r="DC438" s="87" t="str">
        <f>VLOOKUP(DB438,'[1]Sheet2 (2)'!$A$2:$C$2126,3,FALSE)</f>
        <v>20110.640.000.5997.510.000000000000.17</v>
      </c>
      <c r="DD438" s="87" t="s">
        <v>5133</v>
      </c>
      <c r="DE438" s="87" t="s">
        <v>4902</v>
      </c>
      <c r="DF438" s="84" t="s">
        <v>4039</v>
      </c>
      <c r="DG438" t="str">
        <f t="shared" si="24"/>
        <v>5997</v>
      </c>
      <c r="DH438" t="s">
        <v>1778</v>
      </c>
      <c r="DI438" t="str">
        <f t="shared" si="25"/>
        <v>110.640</v>
      </c>
      <c r="DJ438" t="str">
        <f t="shared" si="26"/>
        <v/>
      </c>
      <c r="DK438" s="86" t="s">
        <v>3795</v>
      </c>
      <c r="DL438" t="s">
        <v>5133</v>
      </c>
      <c r="DM438" t="s">
        <v>4902</v>
      </c>
      <c r="DN438" t="str">
        <f t="shared" si="27"/>
        <v>.510.000000000000.</v>
      </c>
    </row>
    <row r="439" spans="43:118" x14ac:dyDescent="0.25">
      <c r="AQ439" t="s">
        <v>1411</v>
      </c>
      <c r="BO439" s="5" t="s">
        <v>954</v>
      </c>
      <c r="BS439" s="86" t="s">
        <v>4040</v>
      </c>
      <c r="BT439" s="87" t="str">
        <f>VLOOKUP(BS439,'[1]Sheet2 (2)'!$A$2:$C$2126,3,FALSE)</f>
        <v>40110.061.000.5997.110.000000000000.17</v>
      </c>
      <c r="DB439" s="86" t="s">
        <v>3797</v>
      </c>
      <c r="DC439" s="87" t="str">
        <f>VLOOKUP(DB439,'[1]Sheet2 (2)'!$A$2:$C$2126,3,FALSE)</f>
        <v>20110.390.273.5997.510.000000000000.17</v>
      </c>
      <c r="DD439" s="87" t="s">
        <v>5134</v>
      </c>
      <c r="DE439" s="87" t="s">
        <v>4902</v>
      </c>
      <c r="DF439" s="84" t="s">
        <v>4041</v>
      </c>
      <c r="DG439" t="str">
        <f t="shared" si="24"/>
        <v>5997</v>
      </c>
      <c r="DH439" t="s">
        <v>1778</v>
      </c>
      <c r="DI439" t="str">
        <f t="shared" si="25"/>
        <v>110.390</v>
      </c>
      <c r="DJ439" t="str">
        <f t="shared" si="26"/>
        <v/>
      </c>
      <c r="DK439" s="86" t="s">
        <v>3797</v>
      </c>
      <c r="DL439" t="s">
        <v>5134</v>
      </c>
      <c r="DM439" t="s">
        <v>4902</v>
      </c>
      <c r="DN439" t="str">
        <f t="shared" si="27"/>
        <v>.510.000000000000.</v>
      </c>
    </row>
    <row r="440" spans="43:118" x14ac:dyDescent="0.25">
      <c r="AQ440" t="s">
        <v>1412</v>
      </c>
      <c r="BO440" s="5" t="s">
        <v>955</v>
      </c>
      <c r="BS440" s="86" t="s">
        <v>4042</v>
      </c>
      <c r="BT440" s="87" t="str">
        <f>VLOOKUP(BS440,'[1]Sheet2 (2)'!$A$2:$C$2126,3,FALSE)</f>
        <v>40110.061.000.5997.110.000000000000.17</v>
      </c>
      <c r="DB440" s="86" t="s">
        <v>3799</v>
      </c>
      <c r="DC440" s="87" t="str">
        <f>VLOOKUP(DB440,'[1]Sheet2 (2)'!$A$2:$C$2126,3,FALSE)</f>
        <v>20110.390.263.5997.510.000000000000.17</v>
      </c>
      <c r="DD440" s="87" t="s">
        <v>5135</v>
      </c>
      <c r="DE440" s="87" t="s">
        <v>4902</v>
      </c>
      <c r="DF440" s="84" t="s">
        <v>4043</v>
      </c>
      <c r="DG440" t="str">
        <f t="shared" si="24"/>
        <v>5997</v>
      </c>
      <c r="DH440" t="s">
        <v>1778</v>
      </c>
      <c r="DI440" t="str">
        <f t="shared" si="25"/>
        <v>110.390</v>
      </c>
      <c r="DJ440" t="str">
        <f t="shared" si="26"/>
        <v/>
      </c>
      <c r="DK440" s="86" t="s">
        <v>3799</v>
      </c>
      <c r="DL440" t="s">
        <v>5135</v>
      </c>
      <c r="DM440" t="s">
        <v>4902</v>
      </c>
      <c r="DN440" t="str">
        <f t="shared" si="27"/>
        <v>.510.000000000000.</v>
      </c>
    </row>
    <row r="441" spans="43:118" x14ac:dyDescent="0.25">
      <c r="AQ441" t="s">
        <v>1413</v>
      </c>
      <c r="BO441" s="5" t="s">
        <v>956</v>
      </c>
      <c r="BS441" s="86" t="s">
        <v>4044</v>
      </c>
      <c r="BT441" s="87" t="str">
        <f>VLOOKUP(BS441,'[1]Sheet2 (2)'!$A$2:$C$2126,3,FALSE)</f>
        <v>40110.061.000.5997.110.000000000000.17</v>
      </c>
      <c r="DB441" s="86" t="s">
        <v>3802</v>
      </c>
      <c r="DC441" s="87" t="str">
        <f>VLOOKUP(DB441,'[1]Sheet2 (2)'!$A$2:$C$2126,3,FALSE)</f>
        <v>20110.644.000.5997.510.000000000000.17</v>
      </c>
      <c r="DD441" s="87" t="s">
        <v>5136</v>
      </c>
      <c r="DE441" s="87" t="s">
        <v>4902</v>
      </c>
      <c r="DF441" s="84" t="s">
        <v>4045</v>
      </c>
      <c r="DG441" t="str">
        <f t="shared" si="24"/>
        <v>5997</v>
      </c>
      <c r="DH441" t="s">
        <v>1778</v>
      </c>
      <c r="DI441" t="str">
        <f t="shared" si="25"/>
        <v>110.644</v>
      </c>
      <c r="DJ441" t="str">
        <f t="shared" si="26"/>
        <v/>
      </c>
      <c r="DK441" s="86" t="s">
        <v>3802</v>
      </c>
      <c r="DL441" t="s">
        <v>5136</v>
      </c>
      <c r="DM441" t="s">
        <v>4902</v>
      </c>
      <c r="DN441" t="str">
        <f t="shared" si="27"/>
        <v>.510.000000000000.</v>
      </c>
    </row>
    <row r="442" spans="43:118" x14ac:dyDescent="0.25">
      <c r="AQ442" t="s">
        <v>1414</v>
      </c>
      <c r="BO442" s="5" t="s">
        <v>957</v>
      </c>
      <c r="BS442" s="86" t="s">
        <v>4046</v>
      </c>
      <c r="BT442" s="87" t="str">
        <f>VLOOKUP(BS442,'[1]Sheet2 (2)'!$A$2:$C$2126,3,FALSE)</f>
        <v>40110.061.000.5997.110.000000000000.17</v>
      </c>
      <c r="DB442" s="86" t="s">
        <v>3805</v>
      </c>
      <c r="DC442" s="87" t="str">
        <f>VLOOKUP(DB442,'[1]Sheet2 (2)'!$A$2:$C$2126,3,FALSE)</f>
        <v>20110.999.000.5996.000.000000000000.17</v>
      </c>
      <c r="DD442" s="87" t="s">
        <v>4957</v>
      </c>
      <c r="DE442" s="87" t="s">
        <v>4887</v>
      </c>
      <c r="DF442" s="84" t="s">
        <v>3422</v>
      </c>
      <c r="DG442" t="str">
        <f t="shared" si="24"/>
        <v>5996</v>
      </c>
      <c r="DH442" t="s">
        <v>2121</v>
      </c>
      <c r="DI442" t="str">
        <f t="shared" si="25"/>
        <v>110.999</v>
      </c>
      <c r="DJ442" t="str">
        <f t="shared" si="26"/>
        <v>N/A</v>
      </c>
      <c r="DK442" s="86" t="s">
        <v>3805</v>
      </c>
      <c r="DL442" t="s">
        <v>218</v>
      </c>
      <c r="DM442" t="s">
        <v>218</v>
      </c>
      <c r="DN442" t="str">
        <f t="shared" si="27"/>
        <v>N/A</v>
      </c>
    </row>
    <row r="443" spans="43:118" x14ac:dyDescent="0.25">
      <c r="AQ443" t="s">
        <v>1415</v>
      </c>
      <c r="BO443" s="5" t="s">
        <v>958</v>
      </c>
      <c r="BS443" s="86" t="s">
        <v>4047</v>
      </c>
      <c r="BT443" s="87" t="str">
        <f>VLOOKUP(BS443,'[1]Sheet2 (2)'!$A$2:$C$2126,3,FALSE)</f>
        <v>40110.061.000.5997.110.000000000000.17</v>
      </c>
      <c r="DB443" s="86" t="s">
        <v>1761</v>
      </c>
      <c r="DC443" s="87" t="str">
        <f>VLOOKUP(DB443,'[1]Sheet2 (2)'!$A$2:$C$2126,3,FALSE)</f>
        <v>30110.999.000.5996.000.000000000000.17</v>
      </c>
      <c r="DD443" s="87" t="s">
        <v>5137</v>
      </c>
      <c r="DE443" s="87" t="s">
        <v>4887</v>
      </c>
      <c r="DF443" s="84" t="s">
        <v>4048</v>
      </c>
      <c r="DG443" t="str">
        <f t="shared" si="24"/>
        <v>5996</v>
      </c>
      <c r="DH443" t="s">
        <v>2121</v>
      </c>
      <c r="DI443" t="str">
        <f t="shared" si="25"/>
        <v>110.999</v>
      </c>
      <c r="DJ443" t="str">
        <f t="shared" si="26"/>
        <v>N/A</v>
      </c>
      <c r="DK443" s="86" t="s">
        <v>1761</v>
      </c>
      <c r="DL443" t="s">
        <v>218</v>
      </c>
      <c r="DM443" t="s">
        <v>218</v>
      </c>
      <c r="DN443" t="str">
        <f t="shared" si="27"/>
        <v>N/A</v>
      </c>
    </row>
    <row r="444" spans="43:118" x14ac:dyDescent="0.25">
      <c r="AQ444" t="s">
        <v>1416</v>
      </c>
      <c r="BO444" s="5" t="s">
        <v>959</v>
      </c>
      <c r="BS444" s="86" t="s">
        <v>4049</v>
      </c>
      <c r="BT444" s="87" t="str">
        <f>VLOOKUP(BS444,'[1]Sheet2 (2)'!$A$2:$C$2126,3,FALSE)</f>
        <v>40110.999.000.5996.000.000000000000.17</v>
      </c>
      <c r="DB444" s="86" t="s">
        <v>1782</v>
      </c>
      <c r="DC444" s="87" t="str">
        <f>VLOOKUP(DB444,'[1]Sheet2 (2)'!$A$2:$C$2126,3,FALSE)</f>
        <v>30110.683.000.5997.610.000000000000.17</v>
      </c>
      <c r="DD444" s="87" t="s">
        <v>5138</v>
      </c>
      <c r="DE444" s="87" t="s">
        <v>4882</v>
      </c>
      <c r="DF444" s="84" t="s">
        <v>4050</v>
      </c>
      <c r="DG444" t="str">
        <f t="shared" si="24"/>
        <v>5997</v>
      </c>
      <c r="DH444" t="s">
        <v>1778</v>
      </c>
      <c r="DI444" t="str">
        <f t="shared" si="25"/>
        <v>110.683</v>
      </c>
      <c r="DJ444" t="str">
        <f t="shared" si="26"/>
        <v/>
      </c>
      <c r="DK444" s="86" t="s">
        <v>1782</v>
      </c>
      <c r="DL444" t="s">
        <v>5138</v>
      </c>
      <c r="DM444" t="s">
        <v>4882</v>
      </c>
      <c r="DN444" t="str">
        <f t="shared" si="27"/>
        <v>.610.000000000000.</v>
      </c>
    </row>
    <row r="445" spans="43:118" x14ac:dyDescent="0.25">
      <c r="AQ445" t="s">
        <v>1417</v>
      </c>
      <c r="BO445" s="5" t="s">
        <v>960</v>
      </c>
      <c r="BS445" s="86" t="s">
        <v>4051</v>
      </c>
      <c r="BT445" s="87" t="str">
        <f>VLOOKUP(BS445,'[1]Sheet2 (2)'!$A$2:$C$2126,3,FALSE)</f>
        <v>40110.999.000.5996.000.000000000000.17</v>
      </c>
      <c r="DB445" s="86" t="s">
        <v>1801</v>
      </c>
      <c r="DC445" s="87" t="str">
        <f>VLOOKUP(DB445,'[1]Sheet2 (2)'!$A$2:$C$2126,3,FALSE)</f>
        <v>30110.696.000.5997.630.000000000000.17</v>
      </c>
      <c r="DD445" s="87" t="s">
        <v>5139</v>
      </c>
      <c r="DE445" s="87" t="s">
        <v>4892</v>
      </c>
      <c r="DF445" s="84" t="s">
        <v>4052</v>
      </c>
      <c r="DG445" t="str">
        <f t="shared" si="24"/>
        <v>5997</v>
      </c>
      <c r="DH445" t="s">
        <v>1778</v>
      </c>
      <c r="DI445" t="str">
        <f t="shared" si="25"/>
        <v>110.696</v>
      </c>
      <c r="DJ445" t="str">
        <f t="shared" si="26"/>
        <v/>
      </c>
      <c r="DK445" s="86" t="s">
        <v>1801</v>
      </c>
      <c r="DL445" t="s">
        <v>5139</v>
      </c>
      <c r="DM445" t="s">
        <v>4892</v>
      </c>
      <c r="DN445" t="str">
        <f t="shared" si="27"/>
        <v>.630.000000000000.</v>
      </c>
    </row>
    <row r="446" spans="43:118" x14ac:dyDescent="0.25">
      <c r="AQ446" t="s">
        <v>1418</v>
      </c>
      <c r="BO446" s="5" t="s">
        <v>961</v>
      </c>
      <c r="BS446" s="86" t="s">
        <v>4053</v>
      </c>
      <c r="BT446" s="87" t="str">
        <f>VLOOKUP(BS446,'[1]Sheet2 (2)'!$A$2:$C$2126,3,FALSE)</f>
        <v>40110.999.000.5996.000.000000000000.17</v>
      </c>
      <c r="DB446" s="86" t="s">
        <v>1820</v>
      </c>
      <c r="DC446" s="87" t="str">
        <f>VLOOKUP(DB446,'[1]Sheet2 (2)'!$A$2:$C$2126,3,FALSE)</f>
        <v>30110.696.000.5997.630.000000000000.17</v>
      </c>
      <c r="DD446" s="87" t="s">
        <v>5139</v>
      </c>
      <c r="DE446" s="87" t="s">
        <v>4892</v>
      </c>
      <c r="DF446" s="84" t="s">
        <v>4052</v>
      </c>
      <c r="DG446" t="str">
        <f t="shared" si="24"/>
        <v>5997</v>
      </c>
      <c r="DH446" t="s">
        <v>1778</v>
      </c>
      <c r="DI446" t="str">
        <f t="shared" si="25"/>
        <v>110.696</v>
      </c>
      <c r="DJ446" t="str">
        <f t="shared" si="26"/>
        <v/>
      </c>
      <c r="DK446" s="86" t="s">
        <v>1820</v>
      </c>
      <c r="DL446" t="s">
        <v>5139</v>
      </c>
      <c r="DM446" t="s">
        <v>4892</v>
      </c>
      <c r="DN446" t="str">
        <f t="shared" si="27"/>
        <v>.630.000000000000.</v>
      </c>
    </row>
    <row r="447" spans="43:118" x14ac:dyDescent="0.25">
      <c r="AQ447" t="s">
        <v>1419</v>
      </c>
      <c r="BO447" s="5" t="s">
        <v>263</v>
      </c>
      <c r="BS447" s="86" t="s">
        <v>4054</v>
      </c>
      <c r="BT447" s="87" t="str">
        <f>VLOOKUP(BS447,'[1]Sheet2 (2)'!$A$2:$C$2126,3,FALSE)</f>
        <v>40110.380.000.5997.470.000000000000.17</v>
      </c>
      <c r="DB447" s="86" t="s">
        <v>1839</v>
      </c>
      <c r="DC447" s="87" t="str">
        <f>VLOOKUP(DB447,'[1]Sheet2 (2)'!$A$2:$C$2126,3,FALSE)</f>
        <v>31110.391.293.5997.630.000000000000.17</v>
      </c>
      <c r="DD447" s="87" t="s">
        <v>5140</v>
      </c>
      <c r="DE447" s="87" t="s">
        <v>4892</v>
      </c>
      <c r="DF447" s="84" t="s">
        <v>4055</v>
      </c>
      <c r="DG447" t="str">
        <f t="shared" si="24"/>
        <v>5997</v>
      </c>
      <c r="DH447" t="s">
        <v>1778</v>
      </c>
      <c r="DI447" t="str">
        <f t="shared" si="25"/>
        <v>110.391</v>
      </c>
      <c r="DJ447" t="str">
        <f t="shared" si="26"/>
        <v/>
      </c>
      <c r="DK447" s="86" t="s">
        <v>1839</v>
      </c>
      <c r="DL447" t="s">
        <v>5140</v>
      </c>
      <c r="DM447" t="s">
        <v>4892</v>
      </c>
      <c r="DN447" t="str">
        <f t="shared" si="27"/>
        <v>.630.000000000000.</v>
      </c>
    </row>
    <row r="448" spans="43:118" x14ac:dyDescent="0.25">
      <c r="AQ448" t="s">
        <v>1420</v>
      </c>
      <c r="BO448" s="5" t="s">
        <v>305</v>
      </c>
      <c r="BS448" s="86" t="s">
        <v>4056</v>
      </c>
      <c r="BT448" s="87" t="str">
        <f>VLOOKUP(BS448,'[1]Sheet2 (2)'!$A$2:$C$2126,3,FALSE)</f>
        <v>40110.380.000.5997.470.000000000000.17</v>
      </c>
      <c r="DB448" s="86" t="s">
        <v>1858</v>
      </c>
      <c r="DC448" s="87" t="str">
        <f>VLOOKUP(DB448,'[1]Sheet2 (2)'!$A$2:$C$2126,3,FALSE)</f>
        <v>30110.576.000.5997.470.000000000000.17</v>
      </c>
      <c r="DD448" s="87" t="s">
        <v>5141</v>
      </c>
      <c r="DE448" s="87" t="s">
        <v>4904</v>
      </c>
      <c r="DF448" s="84" t="s">
        <v>4057</v>
      </c>
      <c r="DG448" t="str">
        <f t="shared" si="24"/>
        <v>5997</v>
      </c>
      <c r="DH448" t="s">
        <v>1778</v>
      </c>
      <c r="DI448" t="str">
        <f t="shared" si="25"/>
        <v>110.576</v>
      </c>
      <c r="DJ448" t="str">
        <f t="shared" si="26"/>
        <v/>
      </c>
      <c r="DK448" s="86" t="s">
        <v>1858</v>
      </c>
      <c r="DL448" t="s">
        <v>5141</v>
      </c>
      <c r="DM448" t="s">
        <v>4904</v>
      </c>
      <c r="DN448" t="str">
        <f t="shared" si="27"/>
        <v>.470.000000000000.</v>
      </c>
    </row>
    <row r="449" spans="43:118" x14ac:dyDescent="0.25">
      <c r="AQ449" t="s">
        <v>1421</v>
      </c>
      <c r="BO449" s="5" t="s">
        <v>962</v>
      </c>
      <c r="BS449" s="86" t="s">
        <v>4058</v>
      </c>
      <c r="BT449" s="87" t="str">
        <f>VLOOKUP(BS449,'[1]Sheet2 (2)'!$A$2:$C$2126,3,FALSE)</f>
        <v>40110.380.000.5997.470.000000000000.17</v>
      </c>
      <c r="DB449" s="86" t="s">
        <v>1877</v>
      </c>
      <c r="DC449" s="87" t="str">
        <f>VLOOKUP(DB449,'[1]Sheet2 (2)'!$A$2:$C$2126,3,FALSE)</f>
        <v>30110.638.000.5997.520.000000000000.17</v>
      </c>
      <c r="DD449" s="87" t="s">
        <v>5142</v>
      </c>
      <c r="DE449" s="87" t="s">
        <v>5125</v>
      </c>
      <c r="DF449" s="84" t="s">
        <v>4059</v>
      </c>
      <c r="DG449" t="str">
        <f t="shared" si="24"/>
        <v>5997</v>
      </c>
      <c r="DH449" t="s">
        <v>1778</v>
      </c>
      <c r="DI449" t="str">
        <f t="shared" si="25"/>
        <v>110.638</v>
      </c>
      <c r="DJ449" t="str">
        <f t="shared" si="26"/>
        <v/>
      </c>
      <c r="DK449" s="86" t="s">
        <v>1877</v>
      </c>
      <c r="DL449" t="s">
        <v>5142</v>
      </c>
      <c r="DM449" t="s">
        <v>5125</v>
      </c>
      <c r="DN449" t="str">
        <f t="shared" si="27"/>
        <v>.520.000000000000.</v>
      </c>
    </row>
    <row r="450" spans="43:118" x14ac:dyDescent="0.25">
      <c r="AQ450" t="s">
        <v>1422</v>
      </c>
      <c r="BO450" s="5" t="s">
        <v>295</v>
      </c>
      <c r="BS450" s="86" t="s">
        <v>4060</v>
      </c>
      <c r="BT450" s="87" t="str">
        <f>VLOOKUP(BS450,'[1]Sheet2 (2)'!$A$2:$C$2126,3,FALSE)</f>
        <v>40110.999.000.5996.000.000000000000.17</v>
      </c>
      <c r="DB450" s="86" t="s">
        <v>1896</v>
      </c>
      <c r="DC450" s="87" t="str">
        <f>VLOOKUP(DB450,'[1]Sheet2 (2)'!$A$2:$C$2126,3,FALSE)</f>
        <v>30110.684.000.5997.610.000000000000.17</v>
      </c>
      <c r="DD450" s="87" t="s">
        <v>5143</v>
      </c>
      <c r="DE450" s="87" t="s">
        <v>4882</v>
      </c>
      <c r="DF450" s="84" t="s">
        <v>4061</v>
      </c>
      <c r="DG450" t="str">
        <f t="shared" si="24"/>
        <v>5997</v>
      </c>
      <c r="DH450" t="s">
        <v>1778</v>
      </c>
      <c r="DI450" t="str">
        <f t="shared" si="25"/>
        <v>110.684</v>
      </c>
      <c r="DJ450" t="str">
        <f t="shared" si="26"/>
        <v/>
      </c>
      <c r="DK450" s="86" t="s">
        <v>1896</v>
      </c>
      <c r="DL450" t="s">
        <v>5143</v>
      </c>
      <c r="DM450" t="s">
        <v>4882</v>
      </c>
      <c r="DN450" t="str">
        <f t="shared" si="27"/>
        <v>.610.000000000000.</v>
      </c>
    </row>
    <row r="451" spans="43:118" x14ac:dyDescent="0.25">
      <c r="AQ451" t="s">
        <v>1423</v>
      </c>
      <c r="BO451" s="5" t="s">
        <v>963</v>
      </c>
      <c r="BS451" s="86" t="s">
        <v>4062</v>
      </c>
      <c r="BT451" s="87" t="str">
        <f>VLOOKUP(BS451,'[1]Sheet2 (2)'!$A$2:$C$2126,3,FALSE)</f>
        <v>40110.061.000.5997.110.000000000000.17</v>
      </c>
      <c r="DB451" s="86" t="s">
        <v>1915</v>
      </c>
      <c r="DC451" s="87" t="str">
        <f>VLOOKUP(DB451,'[1]Sheet2 (2)'!$A$2:$C$2126,3,FALSE)</f>
        <v>30110.693.000.5997.630.000000000000.17</v>
      </c>
      <c r="DD451" s="87" t="s">
        <v>5144</v>
      </c>
      <c r="DE451" s="87" t="s">
        <v>4892</v>
      </c>
      <c r="DF451" s="84" t="s">
        <v>4063</v>
      </c>
      <c r="DG451" t="str">
        <f t="shared" ref="DG451:DG514" si="28">MID(DC451,15,4)</f>
        <v>5997</v>
      </c>
      <c r="DH451" t="s">
        <v>1778</v>
      </c>
      <c r="DI451" t="str">
        <f t="shared" ref="DI451:DI514" si="29">MID(DD451,3,7)</f>
        <v>110.693</v>
      </c>
      <c r="DJ451" t="str">
        <f t="shared" ref="DJ451:DJ514" si="30">IF(DI451="110.999","N/A","")</f>
        <v/>
      </c>
      <c r="DK451" s="86" t="s">
        <v>1915</v>
      </c>
      <c r="DL451" t="s">
        <v>5144</v>
      </c>
      <c r="DM451" t="s">
        <v>4892</v>
      </c>
      <c r="DN451" t="str">
        <f t="shared" ref="DN451:DN514" si="31">MID(DM451,1,18)</f>
        <v>.630.000000000000.</v>
      </c>
    </row>
    <row r="452" spans="43:118" x14ac:dyDescent="0.25">
      <c r="AQ452" t="s">
        <v>1424</v>
      </c>
      <c r="BO452" s="5" t="s">
        <v>300</v>
      </c>
      <c r="BS452" s="86" t="s">
        <v>4064</v>
      </c>
      <c r="BT452" s="87" t="str">
        <f>VLOOKUP(BS452,'[1]Sheet2 (2)'!$A$2:$C$2126,3,FALSE)</f>
        <v>40110.061.000.5997.110.000000000000.17</v>
      </c>
      <c r="DB452" s="86" t="s">
        <v>1934</v>
      </c>
      <c r="DC452" s="87" t="str">
        <f>VLOOKUP(DB452,'[1]Sheet2 (2)'!$A$2:$C$2126,3,FALSE)</f>
        <v>30110.683.334.5997.640.000000000000.17</v>
      </c>
      <c r="DD452" s="87" t="s">
        <v>5145</v>
      </c>
      <c r="DE452" s="87" t="s">
        <v>4894</v>
      </c>
      <c r="DF452" s="84" t="s">
        <v>4065</v>
      </c>
      <c r="DG452" t="str">
        <f t="shared" si="28"/>
        <v>5997</v>
      </c>
      <c r="DH452" t="s">
        <v>1778</v>
      </c>
      <c r="DI452" t="str">
        <f t="shared" si="29"/>
        <v>110.683</v>
      </c>
      <c r="DJ452" t="str">
        <f t="shared" si="30"/>
        <v/>
      </c>
      <c r="DK452" s="86" t="s">
        <v>1934</v>
      </c>
      <c r="DL452" t="s">
        <v>5145</v>
      </c>
      <c r="DM452" t="s">
        <v>4894</v>
      </c>
      <c r="DN452" t="str">
        <f t="shared" si="31"/>
        <v>.640.000000000000.</v>
      </c>
    </row>
    <row r="453" spans="43:118" x14ac:dyDescent="0.25">
      <c r="AQ453" t="s">
        <v>1425</v>
      </c>
      <c r="BO453" s="5" t="s">
        <v>433</v>
      </c>
      <c r="BS453" s="86" t="s">
        <v>4066</v>
      </c>
      <c r="BT453" s="87" t="str">
        <f>VLOOKUP(BS453,'[1]Sheet2 (2)'!$A$2:$C$2126,3,FALSE)</f>
        <v>40110.061.000.5997.110.000000000000.17</v>
      </c>
      <c r="DB453" s="86" t="s">
        <v>1952</v>
      </c>
      <c r="DC453" s="87" t="str">
        <f>VLOOKUP(DB453,'[1]Sheet2 (2)'!$A$2:$C$2126,3,FALSE)</f>
        <v>30110.683.334.5997.640.000000000000.17</v>
      </c>
      <c r="DD453" s="87" t="s">
        <v>5145</v>
      </c>
      <c r="DE453" s="87" t="s">
        <v>4894</v>
      </c>
      <c r="DF453" s="84" t="s">
        <v>4065</v>
      </c>
      <c r="DG453" t="str">
        <f t="shared" si="28"/>
        <v>5997</v>
      </c>
      <c r="DH453" t="s">
        <v>1778</v>
      </c>
      <c r="DI453" t="str">
        <f t="shared" si="29"/>
        <v>110.683</v>
      </c>
      <c r="DJ453" t="str">
        <f t="shared" si="30"/>
        <v/>
      </c>
      <c r="DK453" s="86" t="s">
        <v>1952</v>
      </c>
      <c r="DL453" t="s">
        <v>5145</v>
      </c>
      <c r="DM453" t="s">
        <v>4894</v>
      </c>
      <c r="DN453" t="str">
        <f t="shared" si="31"/>
        <v>.640.000000000000.</v>
      </c>
    </row>
    <row r="454" spans="43:118" x14ac:dyDescent="0.25">
      <c r="AQ454" t="s">
        <v>1426</v>
      </c>
      <c r="BO454" s="5" t="s">
        <v>964</v>
      </c>
      <c r="BS454" s="86" t="s">
        <v>4067</v>
      </c>
      <c r="BT454" s="87" t="str">
        <f>VLOOKUP(BS454,'[1]Sheet2 (2)'!$A$2:$C$2126,3,FALSE)</f>
        <v>40110.061.000.5997.110.000000000000.17</v>
      </c>
      <c r="DB454" s="86" t="s">
        <v>1971</v>
      </c>
      <c r="DC454" s="87" t="str">
        <f>VLOOKUP(DB454,'[1]Sheet2 (2)'!$A$2:$C$2126,3,FALSE)</f>
        <v>30110.694.000.5997.620.000000000000.17</v>
      </c>
      <c r="DD454" s="87" t="s">
        <v>5146</v>
      </c>
      <c r="DE454" s="87" t="s">
        <v>4884</v>
      </c>
      <c r="DF454" s="84" t="s">
        <v>4068</v>
      </c>
      <c r="DG454" t="str">
        <f t="shared" si="28"/>
        <v>5997</v>
      </c>
      <c r="DH454" t="s">
        <v>1778</v>
      </c>
      <c r="DI454" t="str">
        <f t="shared" si="29"/>
        <v>110.694</v>
      </c>
      <c r="DJ454" t="str">
        <f t="shared" si="30"/>
        <v/>
      </c>
      <c r="DK454" s="86" t="s">
        <v>1971</v>
      </c>
      <c r="DL454" t="s">
        <v>5146</v>
      </c>
      <c r="DM454" t="s">
        <v>4884</v>
      </c>
      <c r="DN454" t="str">
        <f t="shared" si="31"/>
        <v>.620.000000000000.</v>
      </c>
    </row>
    <row r="455" spans="43:118" x14ac:dyDescent="0.25">
      <c r="AQ455" t="s">
        <v>1427</v>
      </c>
      <c r="BO455" s="5" t="s">
        <v>965</v>
      </c>
      <c r="BS455" s="86" t="s">
        <v>4069</v>
      </c>
      <c r="BT455" s="87" t="str">
        <f>VLOOKUP(BS455,'[1]Sheet2 (2)'!$A$2:$C$2126,3,FALSE)</f>
        <v>40110.061.117.5997.110.000000000000.17</v>
      </c>
      <c r="DB455" s="86" t="s">
        <v>1989</v>
      </c>
      <c r="DC455" s="87" t="str">
        <f>VLOOKUP(DB455,'[1]Sheet2 (2)'!$A$2:$C$2126,3,FALSE)</f>
        <v>30110.642.000.5997.510.000000000000.17</v>
      </c>
      <c r="DD455" s="87" t="s">
        <v>5147</v>
      </c>
      <c r="DE455" s="87" t="s">
        <v>4902</v>
      </c>
      <c r="DF455" s="84" t="s">
        <v>4070</v>
      </c>
      <c r="DG455" t="str">
        <f t="shared" si="28"/>
        <v>5997</v>
      </c>
      <c r="DH455" t="s">
        <v>1778</v>
      </c>
      <c r="DI455" t="str">
        <f t="shared" si="29"/>
        <v>110.642</v>
      </c>
      <c r="DJ455" t="str">
        <f t="shared" si="30"/>
        <v/>
      </c>
      <c r="DK455" s="86" t="s">
        <v>1989</v>
      </c>
      <c r="DL455" t="s">
        <v>5147</v>
      </c>
      <c r="DM455" t="s">
        <v>4902</v>
      </c>
      <c r="DN455" t="str">
        <f t="shared" si="31"/>
        <v>.510.000000000000.</v>
      </c>
    </row>
    <row r="456" spans="43:118" x14ac:dyDescent="0.25">
      <c r="AQ456" t="s">
        <v>1428</v>
      </c>
      <c r="BO456" s="5" t="s">
        <v>966</v>
      </c>
      <c r="BS456" s="86" t="s">
        <v>4071</v>
      </c>
      <c r="BT456" s="87" t="str">
        <f>VLOOKUP(BS456,'[1]Sheet2 (2)'!$A$2:$C$2126,3,FALSE)</f>
        <v>40110.061.000.5997.110.000000000000.17</v>
      </c>
      <c r="DB456" s="86" t="s">
        <v>2007</v>
      </c>
      <c r="DC456" s="87" t="str">
        <f>VLOOKUP(DB456,'[1]Sheet2 (2)'!$A$2:$C$2126,3,FALSE)</f>
        <v>30110.603.000.5997.610.000000000000.17</v>
      </c>
      <c r="DD456" s="87" t="s">
        <v>5148</v>
      </c>
      <c r="DE456" s="87" t="s">
        <v>4882</v>
      </c>
      <c r="DF456" s="84" t="s">
        <v>4072</v>
      </c>
      <c r="DG456" t="str">
        <f t="shared" si="28"/>
        <v>5997</v>
      </c>
      <c r="DH456" t="s">
        <v>1778</v>
      </c>
      <c r="DI456" t="str">
        <f t="shared" si="29"/>
        <v>110.603</v>
      </c>
      <c r="DJ456" t="str">
        <f t="shared" si="30"/>
        <v/>
      </c>
      <c r="DK456" s="86" t="s">
        <v>2007</v>
      </c>
      <c r="DL456" t="s">
        <v>5148</v>
      </c>
      <c r="DM456" t="s">
        <v>4882</v>
      </c>
      <c r="DN456" t="str">
        <f t="shared" si="31"/>
        <v>.610.000000000000.</v>
      </c>
    </row>
    <row r="457" spans="43:118" x14ac:dyDescent="0.25">
      <c r="AQ457" t="s">
        <v>1429</v>
      </c>
      <c r="BO457" s="5" t="s">
        <v>967</v>
      </c>
      <c r="BS457" s="86" t="s">
        <v>4073</v>
      </c>
      <c r="BT457" s="87" t="str">
        <f>VLOOKUP(BS457,'[1]Sheet2 (2)'!$A$2:$C$2126,3,FALSE)</f>
        <v>40110.391.000.5997.610.000000000000.17</v>
      </c>
      <c r="DB457" s="86" t="s">
        <v>2025</v>
      </c>
      <c r="DC457" s="87" t="str">
        <f>VLOOKUP(DB457,'[1]Sheet2 (2)'!$A$2:$C$2126,3,FALSE)</f>
        <v>30110.502.000.5997.610.000000000000.17</v>
      </c>
      <c r="DD457" s="87" t="s">
        <v>5149</v>
      </c>
      <c r="DE457" s="87" t="s">
        <v>4882</v>
      </c>
      <c r="DF457" s="84" t="s">
        <v>4074</v>
      </c>
      <c r="DG457" t="str">
        <f t="shared" si="28"/>
        <v>5997</v>
      </c>
      <c r="DH457" t="s">
        <v>1778</v>
      </c>
      <c r="DI457" t="str">
        <f t="shared" si="29"/>
        <v>110.502</v>
      </c>
      <c r="DJ457" t="str">
        <f t="shared" si="30"/>
        <v/>
      </c>
      <c r="DK457" s="86" t="s">
        <v>2025</v>
      </c>
      <c r="DL457" t="s">
        <v>5149</v>
      </c>
      <c r="DM457" t="s">
        <v>4882</v>
      </c>
      <c r="DN457" t="str">
        <f t="shared" si="31"/>
        <v>.610.000000000000.</v>
      </c>
    </row>
    <row r="458" spans="43:118" x14ac:dyDescent="0.25">
      <c r="AQ458" t="s">
        <v>1430</v>
      </c>
      <c r="BO458" s="5" t="s">
        <v>968</v>
      </c>
      <c r="BS458" s="86" t="s">
        <v>4075</v>
      </c>
      <c r="BT458" s="87" t="str">
        <f>VLOOKUP(BS458,'[1]Sheet2 (2)'!$A$2:$C$2126,3,FALSE)</f>
        <v>40110.693.000.5997.610.000000000000.17</v>
      </c>
      <c r="DB458" s="86" t="s">
        <v>1762</v>
      </c>
      <c r="DC458" s="87" t="str">
        <f>VLOOKUP(DB458,'[1]Sheet2 (2)'!$A$2:$C$2126,3,FALSE)</f>
        <v>30110.502.000.5997.610.000000000000.17</v>
      </c>
      <c r="DD458" s="87" t="s">
        <v>5149</v>
      </c>
      <c r="DE458" s="87" t="s">
        <v>4882</v>
      </c>
      <c r="DF458" s="84" t="s">
        <v>4074</v>
      </c>
      <c r="DG458" t="str">
        <f t="shared" si="28"/>
        <v>5997</v>
      </c>
      <c r="DH458" t="s">
        <v>1778</v>
      </c>
      <c r="DI458" t="str">
        <f t="shared" si="29"/>
        <v>110.502</v>
      </c>
      <c r="DJ458" t="str">
        <f t="shared" si="30"/>
        <v/>
      </c>
      <c r="DK458" s="86" t="s">
        <v>1762</v>
      </c>
      <c r="DL458" t="s">
        <v>5149</v>
      </c>
      <c r="DM458" t="s">
        <v>4882</v>
      </c>
      <c r="DN458" t="str">
        <f t="shared" si="31"/>
        <v>.610.000000000000.</v>
      </c>
    </row>
    <row r="459" spans="43:118" x14ac:dyDescent="0.25">
      <c r="AQ459" t="s">
        <v>1431</v>
      </c>
      <c r="BO459" s="5" t="s">
        <v>969</v>
      </c>
      <c r="BS459" s="86" t="s">
        <v>4076</v>
      </c>
      <c r="BT459" s="87" t="str">
        <f>VLOOKUP(BS459,'[1]Sheet2 (2)'!$A$2:$C$2126,3,FALSE)</f>
        <v>40110.700.000.5997.780.000000000000.17</v>
      </c>
      <c r="DB459" s="86" t="s">
        <v>1783</v>
      </c>
      <c r="DC459" s="87" t="str">
        <f>VLOOKUP(DB459,'[1]Sheet2 (2)'!$A$2:$C$2126,3,FALSE)</f>
        <v>30110.502.000.5997.610.000000000000.17</v>
      </c>
      <c r="DD459" s="87" t="s">
        <v>5149</v>
      </c>
      <c r="DE459" s="87" t="s">
        <v>4882</v>
      </c>
      <c r="DF459" s="84" t="s">
        <v>4074</v>
      </c>
      <c r="DG459" t="str">
        <f t="shared" si="28"/>
        <v>5997</v>
      </c>
      <c r="DH459" t="s">
        <v>1778</v>
      </c>
      <c r="DI459" t="str">
        <f t="shared" si="29"/>
        <v>110.502</v>
      </c>
      <c r="DJ459" t="str">
        <f t="shared" si="30"/>
        <v/>
      </c>
      <c r="DK459" s="86" t="s">
        <v>1783</v>
      </c>
      <c r="DL459" t="s">
        <v>5149</v>
      </c>
      <c r="DM459" t="s">
        <v>4882</v>
      </c>
      <c r="DN459" t="str">
        <f t="shared" si="31"/>
        <v>.610.000000000000.</v>
      </c>
    </row>
    <row r="460" spans="43:118" x14ac:dyDescent="0.25">
      <c r="AQ460" t="s">
        <v>1432</v>
      </c>
      <c r="BO460" s="5" t="s">
        <v>970</v>
      </c>
      <c r="BS460" s="86" t="s">
        <v>4077</v>
      </c>
      <c r="BT460" s="87" t="str">
        <f>VLOOKUP(BS460,'[1]Sheet2 (2)'!$A$2:$C$2126,3,FALSE)</f>
        <v>40110.695.000.5997.630.000000000000.17</v>
      </c>
      <c r="DB460" s="86" t="s">
        <v>1802</v>
      </c>
      <c r="DC460" s="87" t="str">
        <f>VLOOKUP(DB460,'[1]Sheet2 (2)'!$A$2:$C$2126,3,FALSE)</f>
        <v>30110.502.000.5997.610.000000000000.17</v>
      </c>
      <c r="DD460" s="87" t="s">
        <v>5149</v>
      </c>
      <c r="DE460" s="87" t="s">
        <v>4882</v>
      </c>
      <c r="DF460" s="84" t="s">
        <v>4074</v>
      </c>
      <c r="DG460" t="str">
        <f t="shared" si="28"/>
        <v>5997</v>
      </c>
      <c r="DH460" t="s">
        <v>1778</v>
      </c>
      <c r="DI460" t="str">
        <f t="shared" si="29"/>
        <v>110.502</v>
      </c>
      <c r="DJ460" t="str">
        <f t="shared" si="30"/>
        <v/>
      </c>
      <c r="DK460" s="86" t="s">
        <v>1802</v>
      </c>
      <c r="DL460" t="s">
        <v>5149</v>
      </c>
      <c r="DM460" t="s">
        <v>4882</v>
      </c>
      <c r="DN460" t="str">
        <f t="shared" si="31"/>
        <v>.610.000000000000.</v>
      </c>
    </row>
    <row r="461" spans="43:118" x14ac:dyDescent="0.25">
      <c r="AQ461" t="s">
        <v>1433</v>
      </c>
      <c r="BO461" s="5" t="s">
        <v>971</v>
      </c>
      <c r="BS461" s="86" t="s">
        <v>4078</v>
      </c>
      <c r="BT461" s="87" t="str">
        <f>VLOOKUP(BS461,'[1]Sheet2 (2)'!$A$2:$C$2126,3,FALSE)</f>
        <v>40110.695.000.5997.630.000000000000.17</v>
      </c>
      <c r="DB461" s="86" t="s">
        <v>1821</v>
      </c>
      <c r="DC461" s="87" t="str">
        <f>VLOOKUP(DB461,'[1]Sheet2 (2)'!$A$2:$C$2126,3,FALSE)</f>
        <v>30110.502.000.5997.610.000000000000.17</v>
      </c>
      <c r="DD461" s="87" t="s">
        <v>5149</v>
      </c>
      <c r="DE461" s="87" t="s">
        <v>4882</v>
      </c>
      <c r="DF461" s="84" t="s">
        <v>4074</v>
      </c>
      <c r="DG461" t="str">
        <f t="shared" si="28"/>
        <v>5997</v>
      </c>
      <c r="DH461" t="s">
        <v>1778</v>
      </c>
      <c r="DI461" t="str">
        <f t="shared" si="29"/>
        <v>110.502</v>
      </c>
      <c r="DJ461" t="str">
        <f t="shared" si="30"/>
        <v/>
      </c>
      <c r="DK461" s="86" t="s">
        <v>1821</v>
      </c>
      <c r="DL461" t="s">
        <v>5149</v>
      </c>
      <c r="DM461" t="s">
        <v>4882</v>
      </c>
      <c r="DN461" t="str">
        <f t="shared" si="31"/>
        <v>.610.000000000000.</v>
      </c>
    </row>
    <row r="462" spans="43:118" x14ac:dyDescent="0.25">
      <c r="AQ462" t="s">
        <v>1434</v>
      </c>
      <c r="BO462" s="5" t="s">
        <v>972</v>
      </c>
      <c r="BS462" s="86" t="s">
        <v>4079</v>
      </c>
      <c r="BT462" s="87" t="str">
        <f>VLOOKUP(BS462,'[1]Sheet2 (2)'!$A$2:$C$2126,3,FALSE)</f>
        <v>40110.695.000.5997.630.000000000000.17</v>
      </c>
      <c r="DB462" s="86" t="s">
        <v>1840</v>
      </c>
      <c r="DC462" s="87" t="str">
        <f>VLOOKUP(DB462,'[1]Sheet2 (2)'!$A$2:$C$2126,3,FALSE)</f>
        <v>30110.502.000.5997.610.000000000000.17</v>
      </c>
      <c r="DD462" s="87" t="s">
        <v>5149</v>
      </c>
      <c r="DE462" s="87" t="s">
        <v>4882</v>
      </c>
      <c r="DF462" s="84" t="s">
        <v>4074</v>
      </c>
      <c r="DG462" t="str">
        <f t="shared" si="28"/>
        <v>5997</v>
      </c>
      <c r="DH462" t="s">
        <v>1778</v>
      </c>
      <c r="DI462" t="str">
        <f t="shared" si="29"/>
        <v>110.502</v>
      </c>
      <c r="DJ462" t="str">
        <f t="shared" si="30"/>
        <v/>
      </c>
      <c r="DK462" s="86" t="s">
        <v>1840</v>
      </c>
      <c r="DL462" t="s">
        <v>5149</v>
      </c>
      <c r="DM462" t="s">
        <v>4882</v>
      </c>
      <c r="DN462" t="str">
        <f t="shared" si="31"/>
        <v>.610.000000000000.</v>
      </c>
    </row>
    <row r="463" spans="43:118" x14ac:dyDescent="0.25">
      <c r="AQ463" t="s">
        <v>1435</v>
      </c>
      <c r="BO463" s="5" t="s">
        <v>973</v>
      </c>
      <c r="BS463" s="86" t="s">
        <v>4080</v>
      </c>
      <c r="BT463" s="87" t="str">
        <f>VLOOKUP(BS463,'[1]Sheet2 (2)'!$A$2:$C$2126,3,FALSE)</f>
        <v>40110.695.000.5997.630.000000000000.17</v>
      </c>
      <c r="DB463" s="86" t="s">
        <v>1859</v>
      </c>
      <c r="DC463" s="87" t="str">
        <f>VLOOKUP(DB463,'[1]Sheet2 (2)'!$A$2:$C$2126,3,FALSE)</f>
        <v>30110.502.000.5997.610.000000000000.17</v>
      </c>
      <c r="DD463" s="87" t="s">
        <v>5149</v>
      </c>
      <c r="DE463" s="87" t="s">
        <v>4882</v>
      </c>
      <c r="DF463" s="84" t="s">
        <v>4074</v>
      </c>
      <c r="DG463" t="str">
        <f t="shared" si="28"/>
        <v>5997</v>
      </c>
      <c r="DH463" t="s">
        <v>1778</v>
      </c>
      <c r="DI463" t="str">
        <f t="shared" si="29"/>
        <v>110.502</v>
      </c>
      <c r="DJ463" t="str">
        <f t="shared" si="30"/>
        <v/>
      </c>
      <c r="DK463" s="86" t="s">
        <v>1859</v>
      </c>
      <c r="DL463" t="s">
        <v>5149</v>
      </c>
      <c r="DM463" t="s">
        <v>4882</v>
      </c>
      <c r="DN463" t="str">
        <f t="shared" si="31"/>
        <v>.610.000000000000.</v>
      </c>
    </row>
    <row r="464" spans="43:118" x14ac:dyDescent="0.25">
      <c r="AQ464" t="s">
        <v>1436</v>
      </c>
      <c r="BO464" s="5" t="s">
        <v>974</v>
      </c>
      <c r="BS464" s="86" t="s">
        <v>4081</v>
      </c>
      <c r="BT464" s="87" t="str">
        <f>VLOOKUP(BS464,'[1]Sheet2 (2)'!$A$2:$C$2126,3,FALSE)</f>
        <v>40110.695.000.5997.630.000000000000.17</v>
      </c>
      <c r="DB464" s="86" t="s">
        <v>1878</v>
      </c>
      <c r="DC464" s="87" t="str">
        <f>VLOOKUP(DB464,'[1]Sheet2 (2)'!$A$2:$C$2126,3,FALSE)</f>
        <v>30110.502.000.5997.610.000000000000.17</v>
      </c>
      <c r="DD464" s="87" t="s">
        <v>5149</v>
      </c>
      <c r="DE464" s="87" t="s">
        <v>4882</v>
      </c>
      <c r="DF464" s="84" t="s">
        <v>4074</v>
      </c>
      <c r="DG464" t="str">
        <f t="shared" si="28"/>
        <v>5997</v>
      </c>
      <c r="DH464" t="s">
        <v>1778</v>
      </c>
      <c r="DI464" t="str">
        <f t="shared" si="29"/>
        <v>110.502</v>
      </c>
      <c r="DJ464" t="str">
        <f t="shared" si="30"/>
        <v/>
      </c>
      <c r="DK464" s="86" t="s">
        <v>1878</v>
      </c>
      <c r="DL464" t="s">
        <v>5149</v>
      </c>
      <c r="DM464" t="s">
        <v>4882</v>
      </c>
      <c r="DN464" t="str">
        <f t="shared" si="31"/>
        <v>.610.000000000000.</v>
      </c>
    </row>
    <row r="465" spans="43:118" x14ac:dyDescent="0.25">
      <c r="AQ465" t="s">
        <v>1437</v>
      </c>
      <c r="BO465" s="5" t="s">
        <v>1645</v>
      </c>
      <c r="BS465" s="86" t="s">
        <v>4082</v>
      </c>
      <c r="BT465" s="87" t="str">
        <f>VLOOKUP(BS465,'[1]Sheet2 (2)'!$A$2:$C$2126,3,FALSE)</f>
        <v>40110.695.000.5997.630.000000000000.17</v>
      </c>
      <c r="DB465" s="86" t="s">
        <v>1897</v>
      </c>
      <c r="DC465" s="87" t="str">
        <f>VLOOKUP(DB465,'[1]Sheet2 (2)'!$A$2:$C$2126,3,FALSE)</f>
        <v>30110.502.000.5997.610.000000000000.17</v>
      </c>
      <c r="DD465" s="87" t="s">
        <v>5149</v>
      </c>
      <c r="DE465" s="87" t="s">
        <v>4882</v>
      </c>
      <c r="DF465" s="84" t="s">
        <v>4074</v>
      </c>
      <c r="DG465" t="str">
        <f t="shared" si="28"/>
        <v>5997</v>
      </c>
      <c r="DH465" t="s">
        <v>1778</v>
      </c>
      <c r="DI465" t="str">
        <f t="shared" si="29"/>
        <v>110.502</v>
      </c>
      <c r="DJ465" t="str">
        <f t="shared" si="30"/>
        <v/>
      </c>
      <c r="DK465" s="86" t="s">
        <v>1897</v>
      </c>
      <c r="DL465" t="s">
        <v>5149</v>
      </c>
      <c r="DM465" t="s">
        <v>4882</v>
      </c>
      <c r="DN465" t="str">
        <f t="shared" si="31"/>
        <v>.610.000000000000.</v>
      </c>
    </row>
    <row r="466" spans="43:118" x14ac:dyDescent="0.25">
      <c r="AQ466" t="s">
        <v>1438</v>
      </c>
      <c r="BO466" s="5" t="s">
        <v>1646</v>
      </c>
      <c r="BS466" s="86" t="s">
        <v>4083</v>
      </c>
      <c r="BT466" s="87" t="str">
        <f>VLOOKUP(BS466,'[1]Sheet2 (2)'!$A$2:$C$2126,3,FALSE)</f>
        <v>40110.695.000.5997.630.000000000000.17</v>
      </c>
      <c r="DB466" s="86" t="s">
        <v>1916</v>
      </c>
      <c r="DC466" s="87" t="str">
        <f>VLOOKUP(DB466,'[1]Sheet2 (2)'!$A$2:$C$2126,3,FALSE)</f>
        <v>30110.502.000.5997.610.000000000000.17</v>
      </c>
      <c r="DD466" s="87" t="s">
        <v>5149</v>
      </c>
      <c r="DE466" s="87" t="s">
        <v>4882</v>
      </c>
      <c r="DF466" s="84" t="s">
        <v>4074</v>
      </c>
      <c r="DG466" t="str">
        <f t="shared" si="28"/>
        <v>5997</v>
      </c>
      <c r="DH466" t="s">
        <v>1778</v>
      </c>
      <c r="DI466" t="str">
        <f t="shared" si="29"/>
        <v>110.502</v>
      </c>
      <c r="DJ466" t="str">
        <f t="shared" si="30"/>
        <v/>
      </c>
      <c r="DK466" s="86" t="s">
        <v>1916</v>
      </c>
      <c r="DL466" t="s">
        <v>5149</v>
      </c>
      <c r="DM466" t="s">
        <v>4882</v>
      </c>
      <c r="DN466" t="str">
        <f t="shared" si="31"/>
        <v>.610.000000000000.</v>
      </c>
    </row>
    <row r="467" spans="43:118" x14ac:dyDescent="0.25">
      <c r="AQ467" t="s">
        <v>1439</v>
      </c>
      <c r="BO467" s="5" t="s">
        <v>1647</v>
      </c>
      <c r="BS467" s="86" t="s">
        <v>4084</v>
      </c>
      <c r="BT467" s="87" t="str">
        <f>VLOOKUP(BS467,'[1]Sheet2 (2)'!$A$2:$C$2126,3,FALSE)</f>
        <v>40110.695.000.5997.630.000000000000.17</v>
      </c>
      <c r="DB467" s="86" t="s">
        <v>1935</v>
      </c>
      <c r="DC467" s="87" t="str">
        <f>VLOOKUP(DB467,'[1]Sheet2 (2)'!$A$2:$C$2126,3,FALSE)</f>
        <v>30110.502.000.5997.610.000000000000.17</v>
      </c>
      <c r="DD467" s="87" t="s">
        <v>5149</v>
      </c>
      <c r="DE467" s="87" t="s">
        <v>4882</v>
      </c>
      <c r="DF467" s="84" t="s">
        <v>4074</v>
      </c>
      <c r="DG467" t="str">
        <f t="shared" si="28"/>
        <v>5997</v>
      </c>
      <c r="DH467" t="s">
        <v>1778</v>
      </c>
      <c r="DI467" t="str">
        <f t="shared" si="29"/>
        <v>110.502</v>
      </c>
      <c r="DJ467" t="str">
        <f t="shared" si="30"/>
        <v/>
      </c>
      <c r="DK467" s="86" t="s">
        <v>1935</v>
      </c>
      <c r="DL467" t="s">
        <v>5149</v>
      </c>
      <c r="DM467" t="s">
        <v>4882</v>
      </c>
      <c r="DN467" t="str">
        <f t="shared" si="31"/>
        <v>.610.000000000000.</v>
      </c>
    </row>
    <row r="468" spans="43:118" x14ac:dyDescent="0.25">
      <c r="AQ468" t="s">
        <v>1440</v>
      </c>
      <c r="BO468" s="5" t="s">
        <v>1648</v>
      </c>
      <c r="BS468" s="86" t="s">
        <v>4085</v>
      </c>
      <c r="BT468" s="87" t="str">
        <f>VLOOKUP(BS468,'[1]Sheet2 (2)'!$A$2:$C$2126,3,FALSE)</f>
        <v>40110.695.000.5997.630.000000000000.17</v>
      </c>
      <c r="DB468" s="86" t="s">
        <v>1953</v>
      </c>
      <c r="DC468" s="87" t="str">
        <f>VLOOKUP(DB468,'[1]Sheet2 (2)'!$A$2:$C$2126,3,FALSE)</f>
        <v>30110.502.000.5997.610.000000000000.17</v>
      </c>
      <c r="DD468" s="87" t="s">
        <v>5149</v>
      </c>
      <c r="DE468" s="87" t="s">
        <v>4882</v>
      </c>
      <c r="DF468" s="84" t="s">
        <v>4074</v>
      </c>
      <c r="DG468" t="str">
        <f t="shared" si="28"/>
        <v>5997</v>
      </c>
      <c r="DH468" t="s">
        <v>1778</v>
      </c>
      <c r="DI468" t="str">
        <f t="shared" si="29"/>
        <v>110.502</v>
      </c>
      <c r="DJ468" t="str">
        <f t="shared" si="30"/>
        <v/>
      </c>
      <c r="DK468" s="86" t="s">
        <v>1953</v>
      </c>
      <c r="DL468" t="s">
        <v>5149</v>
      </c>
      <c r="DM468" t="s">
        <v>4882</v>
      </c>
      <c r="DN468" t="str">
        <f t="shared" si="31"/>
        <v>.610.000000000000.</v>
      </c>
    </row>
    <row r="469" spans="43:118" x14ac:dyDescent="0.25">
      <c r="AQ469" t="s">
        <v>1441</v>
      </c>
      <c r="BO469" s="5" t="s">
        <v>1649</v>
      </c>
      <c r="BS469" s="86" t="s">
        <v>4086</v>
      </c>
      <c r="BT469" s="87" t="str">
        <f>VLOOKUP(BS469,'[1]Sheet2 (2)'!$A$2:$C$2126,3,FALSE)</f>
        <v>40110.695.000.5997.630.000000000000.17</v>
      </c>
      <c r="DB469" s="86" t="s">
        <v>1972</v>
      </c>
      <c r="DC469" s="87" t="str">
        <f>VLOOKUP(DB469,'[1]Sheet2 (2)'!$A$2:$C$2126,3,FALSE)</f>
        <v>30110.502.000.5997.610.000000000000.17</v>
      </c>
      <c r="DD469" s="87" t="s">
        <v>5149</v>
      </c>
      <c r="DE469" s="87" t="s">
        <v>4882</v>
      </c>
      <c r="DF469" s="84" t="s">
        <v>4074</v>
      </c>
      <c r="DG469" t="str">
        <f t="shared" si="28"/>
        <v>5997</v>
      </c>
      <c r="DH469" t="s">
        <v>1778</v>
      </c>
      <c r="DI469" t="str">
        <f t="shared" si="29"/>
        <v>110.502</v>
      </c>
      <c r="DJ469" t="str">
        <f t="shared" si="30"/>
        <v/>
      </c>
      <c r="DK469" s="86" t="s">
        <v>1972</v>
      </c>
      <c r="DL469" t="s">
        <v>5149</v>
      </c>
      <c r="DM469" t="s">
        <v>4882</v>
      </c>
      <c r="DN469" t="str">
        <f t="shared" si="31"/>
        <v>.610.000000000000.</v>
      </c>
    </row>
    <row r="470" spans="43:118" x14ac:dyDescent="0.25">
      <c r="AQ470" t="s">
        <v>1442</v>
      </c>
      <c r="BO470" s="5" t="s">
        <v>1650</v>
      </c>
      <c r="BS470" s="86" t="s">
        <v>4087</v>
      </c>
      <c r="BT470" s="87" t="str">
        <f>VLOOKUP(BS470,'[1]Sheet2 (2)'!$A$2:$C$2126,3,FALSE)</f>
        <v>40110.695.000.5997.630.000000000000.17</v>
      </c>
      <c r="DB470" s="86" t="s">
        <v>1990</v>
      </c>
      <c r="DC470" s="87" t="str">
        <f>VLOOKUP(DB470,'[1]Sheet2 (2)'!$A$2:$C$2126,3,FALSE)</f>
        <v>30110.502.123.5997.220.000000000000.17</v>
      </c>
      <c r="DD470" s="87" t="s">
        <v>5150</v>
      </c>
      <c r="DE470" s="87" t="s">
        <v>4921</v>
      </c>
      <c r="DF470" s="84" t="s">
        <v>4088</v>
      </c>
      <c r="DG470" t="str">
        <f t="shared" si="28"/>
        <v>5997</v>
      </c>
      <c r="DH470" t="s">
        <v>1778</v>
      </c>
      <c r="DI470" t="str">
        <f t="shared" si="29"/>
        <v>110.502</v>
      </c>
      <c r="DJ470" t="str">
        <f t="shared" si="30"/>
        <v/>
      </c>
      <c r="DK470" s="86" t="s">
        <v>1990</v>
      </c>
      <c r="DL470" t="s">
        <v>5150</v>
      </c>
      <c r="DM470" t="s">
        <v>4921</v>
      </c>
      <c r="DN470" t="str">
        <f t="shared" si="31"/>
        <v>.220.000000000000.</v>
      </c>
    </row>
    <row r="471" spans="43:118" x14ac:dyDescent="0.25">
      <c r="AQ471" t="s">
        <v>1443</v>
      </c>
      <c r="BO471" s="5" t="s">
        <v>1651</v>
      </c>
      <c r="BS471" s="86" t="s">
        <v>4089</v>
      </c>
      <c r="BT471" s="87" t="str">
        <f>VLOOKUP(BS471,'[1]Sheet2 (2)'!$A$2:$C$2126,3,FALSE)</f>
        <v>40110.695.000.5997.630.000000000000.17</v>
      </c>
      <c r="DB471" s="86" t="s">
        <v>2008</v>
      </c>
      <c r="DC471" s="87" t="str">
        <f>VLOOKUP(DB471,'[1]Sheet2 (2)'!$A$2:$C$2126,3,FALSE)</f>
        <v>30110.698.000.5997.650.000000000000.17</v>
      </c>
      <c r="DD471" s="87" t="s">
        <v>5151</v>
      </c>
      <c r="DE471" s="87" t="s">
        <v>4916</v>
      </c>
      <c r="DF471" s="84" t="s">
        <v>4090</v>
      </c>
      <c r="DG471" t="str">
        <f t="shared" si="28"/>
        <v>5997</v>
      </c>
      <c r="DH471" t="s">
        <v>1778</v>
      </c>
      <c r="DI471" t="str">
        <f t="shared" si="29"/>
        <v>110.698</v>
      </c>
      <c r="DJ471" t="str">
        <f t="shared" si="30"/>
        <v/>
      </c>
      <c r="DK471" s="86" t="s">
        <v>2008</v>
      </c>
      <c r="DL471" t="s">
        <v>5151</v>
      </c>
      <c r="DM471" t="s">
        <v>4916</v>
      </c>
      <c r="DN471" t="str">
        <f t="shared" si="31"/>
        <v>.650.000000000000.</v>
      </c>
    </row>
    <row r="472" spans="43:118" x14ac:dyDescent="0.25">
      <c r="AQ472" t="s">
        <v>1444</v>
      </c>
      <c r="BO472" s="5" t="s">
        <v>1652</v>
      </c>
      <c r="BS472" s="86" t="s">
        <v>4091</v>
      </c>
      <c r="BT472" s="87" t="str">
        <f>VLOOKUP(BS472,'[1]Sheet2 (2)'!$A$2:$C$2126,3,FALSE)</f>
        <v>40110.695.000.5997.630.000000000000.17</v>
      </c>
      <c r="DB472" s="86" t="s">
        <v>2234</v>
      </c>
      <c r="DC472" s="87" t="str">
        <f>VLOOKUP(DB472,'[1]Sheet2 (2)'!$A$2:$C$2126,3,FALSE)</f>
        <v>30110.698.000.5997.650.000000000000.17</v>
      </c>
      <c r="DD472" s="87" t="s">
        <v>5151</v>
      </c>
      <c r="DE472" s="87" t="s">
        <v>4916</v>
      </c>
      <c r="DF472" s="84" t="s">
        <v>4090</v>
      </c>
      <c r="DG472" t="str">
        <f t="shared" si="28"/>
        <v>5997</v>
      </c>
      <c r="DH472" t="s">
        <v>1778</v>
      </c>
      <c r="DI472" t="str">
        <f t="shared" si="29"/>
        <v>110.698</v>
      </c>
      <c r="DJ472" t="str">
        <f t="shared" si="30"/>
        <v/>
      </c>
      <c r="DK472" s="86" t="s">
        <v>2234</v>
      </c>
      <c r="DL472" t="s">
        <v>5151</v>
      </c>
      <c r="DM472" t="s">
        <v>4916</v>
      </c>
      <c r="DN472" t="str">
        <f t="shared" si="31"/>
        <v>.650.000000000000.</v>
      </c>
    </row>
    <row r="473" spans="43:118" x14ac:dyDescent="0.25">
      <c r="AQ473" t="s">
        <v>1445</v>
      </c>
      <c r="BO473" s="5" t="s">
        <v>1653</v>
      </c>
      <c r="BS473" s="86" t="s">
        <v>4092</v>
      </c>
      <c r="BT473" s="87" t="str">
        <f>VLOOKUP(BS473,'[1]Sheet2 (2)'!$A$2:$C$2126,3,FALSE)</f>
        <v>40110.695.000.5997.630.000000000000.17</v>
      </c>
      <c r="DB473" s="86" t="s">
        <v>2249</v>
      </c>
      <c r="DC473" s="87" t="str">
        <f>VLOOKUP(DB473,'[1]Sheet2 (2)'!$A$2:$C$2126,3,FALSE)</f>
        <v>30110.698.000.5997.650.000000000000.17</v>
      </c>
      <c r="DD473" s="87" t="s">
        <v>5151</v>
      </c>
      <c r="DE473" s="87" t="s">
        <v>4916</v>
      </c>
      <c r="DF473" s="84" t="s">
        <v>4090</v>
      </c>
      <c r="DG473" t="str">
        <f t="shared" si="28"/>
        <v>5997</v>
      </c>
      <c r="DH473" t="s">
        <v>1778</v>
      </c>
      <c r="DI473" t="str">
        <f t="shared" si="29"/>
        <v>110.698</v>
      </c>
      <c r="DJ473" t="str">
        <f t="shared" si="30"/>
        <v/>
      </c>
      <c r="DK473" s="86" t="s">
        <v>2249</v>
      </c>
      <c r="DL473" t="s">
        <v>5151</v>
      </c>
      <c r="DM473" t="s">
        <v>4916</v>
      </c>
      <c r="DN473" t="str">
        <f t="shared" si="31"/>
        <v>.650.000000000000.</v>
      </c>
    </row>
    <row r="474" spans="43:118" x14ac:dyDescent="0.25">
      <c r="AQ474" t="s">
        <v>1446</v>
      </c>
      <c r="BO474" s="5" t="s">
        <v>1654</v>
      </c>
      <c r="BS474" s="86" t="s">
        <v>4093</v>
      </c>
      <c r="BT474" s="87" t="str">
        <f>VLOOKUP(BS474,'[1]Sheet2 (2)'!$A$2:$C$2126,3,FALSE)</f>
        <v>40110.695.000.5997.630.000000000000.17</v>
      </c>
      <c r="DB474" s="86" t="s">
        <v>2264</v>
      </c>
      <c r="DC474" s="87" t="str">
        <f>VLOOKUP(DB474,'[1]Sheet2 (2)'!$A$2:$C$2126,3,FALSE)</f>
        <v>30110.698.000.5997.650.000000000000.17</v>
      </c>
      <c r="DD474" s="87" t="s">
        <v>5151</v>
      </c>
      <c r="DE474" s="87" t="s">
        <v>4916</v>
      </c>
      <c r="DF474" s="84" t="s">
        <v>4090</v>
      </c>
      <c r="DG474" t="str">
        <f t="shared" si="28"/>
        <v>5997</v>
      </c>
      <c r="DH474" t="s">
        <v>1778</v>
      </c>
      <c r="DI474" t="str">
        <f t="shared" si="29"/>
        <v>110.698</v>
      </c>
      <c r="DJ474" t="str">
        <f t="shared" si="30"/>
        <v/>
      </c>
      <c r="DK474" s="86" t="s">
        <v>2264</v>
      </c>
      <c r="DL474" t="s">
        <v>5151</v>
      </c>
      <c r="DM474" t="s">
        <v>4916</v>
      </c>
      <c r="DN474" t="str">
        <f t="shared" si="31"/>
        <v>.650.000000000000.</v>
      </c>
    </row>
    <row r="475" spans="43:118" x14ac:dyDescent="0.25">
      <c r="AQ475" t="s">
        <v>1447</v>
      </c>
      <c r="BO475" s="5" t="s">
        <v>1655</v>
      </c>
      <c r="BS475" s="86" t="s">
        <v>4094</v>
      </c>
      <c r="BT475" s="87" t="str">
        <f>VLOOKUP(BS475,'[1]Sheet2 (2)'!$A$2:$C$2126,3,FALSE)</f>
        <v>40110.687.000.5997.630.000000000000.17</v>
      </c>
      <c r="DB475" s="86" t="s">
        <v>2279</v>
      </c>
      <c r="DC475" s="87" t="str">
        <f>VLOOKUP(DB475,'[1]Sheet2 (2)'!$A$2:$C$2126,3,FALSE)</f>
        <v>30110.698.000.5997.650.000000000000.17</v>
      </c>
      <c r="DD475" s="87" t="s">
        <v>5151</v>
      </c>
      <c r="DE475" s="87" t="s">
        <v>4916</v>
      </c>
      <c r="DF475" s="84" t="s">
        <v>4090</v>
      </c>
      <c r="DG475" t="str">
        <f t="shared" si="28"/>
        <v>5997</v>
      </c>
      <c r="DH475" t="s">
        <v>1778</v>
      </c>
      <c r="DI475" t="str">
        <f t="shared" si="29"/>
        <v>110.698</v>
      </c>
      <c r="DJ475" t="str">
        <f t="shared" si="30"/>
        <v/>
      </c>
      <c r="DK475" s="86" t="s">
        <v>2279</v>
      </c>
      <c r="DL475" t="s">
        <v>5151</v>
      </c>
      <c r="DM475" t="s">
        <v>4916</v>
      </c>
      <c r="DN475" t="str">
        <f t="shared" si="31"/>
        <v>.650.000000000000.</v>
      </c>
    </row>
    <row r="476" spans="43:118" x14ac:dyDescent="0.25">
      <c r="AQ476" t="s">
        <v>1448</v>
      </c>
      <c r="BO476" s="5" t="s">
        <v>1656</v>
      </c>
      <c r="BS476" s="86" t="s">
        <v>4095</v>
      </c>
      <c r="BT476" s="87" t="str">
        <f>VLOOKUP(BS476,'[1]Sheet2 (2)'!$A$2:$C$2126,3,FALSE)</f>
        <v>40110.687.000.5997.630.000000000000.17</v>
      </c>
      <c r="DB476" s="86" t="s">
        <v>2293</v>
      </c>
      <c r="DC476" s="87" t="str">
        <f>VLOOKUP(DB476,'[1]Sheet2 (2)'!$A$2:$C$2126,3,FALSE)</f>
        <v>30110.698.000.5997.650.000000000000.17</v>
      </c>
      <c r="DD476" s="87" t="s">
        <v>5151</v>
      </c>
      <c r="DE476" s="87" t="s">
        <v>4916</v>
      </c>
      <c r="DF476" s="84" t="s">
        <v>4090</v>
      </c>
      <c r="DG476" t="str">
        <f t="shared" si="28"/>
        <v>5997</v>
      </c>
      <c r="DH476" t="s">
        <v>1778</v>
      </c>
      <c r="DI476" t="str">
        <f t="shared" si="29"/>
        <v>110.698</v>
      </c>
      <c r="DJ476" t="str">
        <f t="shared" si="30"/>
        <v/>
      </c>
      <c r="DK476" s="86" t="s">
        <v>2293</v>
      </c>
      <c r="DL476" t="s">
        <v>5151</v>
      </c>
      <c r="DM476" t="s">
        <v>4916</v>
      </c>
      <c r="DN476" t="str">
        <f t="shared" si="31"/>
        <v>.650.000000000000.</v>
      </c>
    </row>
    <row r="477" spans="43:118" x14ac:dyDescent="0.25">
      <c r="AQ477" t="s">
        <v>1449</v>
      </c>
      <c r="BO477" s="5" t="s">
        <v>1657</v>
      </c>
      <c r="BS477" s="86" t="s">
        <v>4096</v>
      </c>
      <c r="BT477" s="87" t="str">
        <f>VLOOKUP(BS477,'[1]Sheet2 (2)'!$A$2:$C$2126,3,FALSE)</f>
        <v>40110.686.000.5997.780.000000000000.17</v>
      </c>
      <c r="DB477" s="86" t="s">
        <v>2308</v>
      </c>
      <c r="DC477" s="87" t="str">
        <f>VLOOKUP(DB477,'[1]Sheet2 (2)'!$A$2:$C$2126,3,FALSE)</f>
        <v>30110.639.000.5997.520.000000000000.17</v>
      </c>
      <c r="DD477" s="87" t="s">
        <v>5152</v>
      </c>
      <c r="DE477" s="87" t="s">
        <v>5125</v>
      </c>
      <c r="DF477" s="84" t="s">
        <v>4097</v>
      </c>
      <c r="DG477" t="str">
        <f t="shared" si="28"/>
        <v>5997</v>
      </c>
      <c r="DH477" t="s">
        <v>1778</v>
      </c>
      <c r="DI477" t="str">
        <f t="shared" si="29"/>
        <v>110.639</v>
      </c>
      <c r="DJ477" t="str">
        <f t="shared" si="30"/>
        <v/>
      </c>
      <c r="DK477" s="86" t="s">
        <v>2308</v>
      </c>
      <c r="DL477" t="s">
        <v>5152</v>
      </c>
      <c r="DM477" t="s">
        <v>5125</v>
      </c>
      <c r="DN477" t="str">
        <f t="shared" si="31"/>
        <v>.520.000000000000.</v>
      </c>
    </row>
    <row r="478" spans="43:118" x14ac:dyDescent="0.25">
      <c r="AQ478" t="s">
        <v>1450</v>
      </c>
      <c r="BO478" s="5" t="s">
        <v>1658</v>
      </c>
      <c r="BS478" s="86" t="s">
        <v>4098</v>
      </c>
      <c r="BT478" s="87" t="str">
        <f>VLOOKUP(BS478,'[1]Sheet2 (2)'!$A$2:$C$2126,3,FALSE)</f>
        <v>40110.686.000.5997.780.000000000000.17</v>
      </c>
      <c r="DB478" s="86" t="s">
        <v>2322</v>
      </c>
      <c r="DC478" s="87" t="str">
        <f>VLOOKUP(DB478,'[1]Sheet2 (2)'!$A$2:$C$2126,3,FALSE)</f>
        <v>30110.621.000.5997.420.000000000000.17</v>
      </c>
      <c r="DD478" s="87" t="s">
        <v>5153</v>
      </c>
      <c r="DE478" s="87" t="s">
        <v>4968</v>
      </c>
      <c r="DF478" s="84" t="s">
        <v>4099</v>
      </c>
      <c r="DG478" t="str">
        <f t="shared" si="28"/>
        <v>5997</v>
      </c>
      <c r="DH478" t="s">
        <v>1778</v>
      </c>
      <c r="DI478" t="str">
        <f t="shared" si="29"/>
        <v>110.621</v>
      </c>
      <c r="DJ478" t="str">
        <f t="shared" si="30"/>
        <v/>
      </c>
      <c r="DK478" s="86" t="s">
        <v>2322</v>
      </c>
      <c r="DL478" t="s">
        <v>5153</v>
      </c>
      <c r="DM478" t="s">
        <v>4968</v>
      </c>
      <c r="DN478" t="str">
        <f t="shared" si="31"/>
        <v>.420.000000000000.</v>
      </c>
    </row>
    <row r="479" spans="43:118" x14ac:dyDescent="0.25">
      <c r="AQ479" t="s">
        <v>1451</v>
      </c>
      <c r="BO479" s="5" t="s">
        <v>1659</v>
      </c>
      <c r="BS479" s="86" t="s">
        <v>4100</v>
      </c>
      <c r="BT479" s="87" t="str">
        <f>VLOOKUP(BS479,'[1]Sheet2 (2)'!$A$2:$C$2126,3,FALSE)</f>
        <v>40110.686.000.5997.780.000000000000.17</v>
      </c>
      <c r="DB479" s="86" t="s">
        <v>2336</v>
      </c>
      <c r="DC479" s="87" t="str">
        <f>VLOOKUP(DB479,'[1]Sheet2 (2)'!$A$2:$C$2126,3,FALSE)</f>
        <v>30110.388.000.5997.470.000000000000.17</v>
      </c>
      <c r="DD479" s="87" t="s">
        <v>5154</v>
      </c>
      <c r="DE479" s="87" t="s">
        <v>4904</v>
      </c>
      <c r="DF479" s="84" t="s">
        <v>4101</v>
      </c>
      <c r="DG479" t="str">
        <f t="shared" si="28"/>
        <v>5997</v>
      </c>
      <c r="DH479" t="s">
        <v>1778</v>
      </c>
      <c r="DI479" t="str">
        <f t="shared" si="29"/>
        <v>110.388</v>
      </c>
      <c r="DJ479" t="str">
        <f t="shared" si="30"/>
        <v/>
      </c>
      <c r="DK479" s="86" t="s">
        <v>2336</v>
      </c>
      <c r="DL479" t="s">
        <v>5154</v>
      </c>
      <c r="DM479" t="s">
        <v>4904</v>
      </c>
      <c r="DN479" t="str">
        <f t="shared" si="31"/>
        <v>.470.000000000000.</v>
      </c>
    </row>
    <row r="480" spans="43:118" x14ac:dyDescent="0.25">
      <c r="AQ480" t="s">
        <v>1452</v>
      </c>
      <c r="BO480" s="5" t="s">
        <v>1660</v>
      </c>
      <c r="BS480" s="86" t="s">
        <v>4102</v>
      </c>
      <c r="BT480" s="87" t="str">
        <f>VLOOKUP(BS480,'[1]Sheet2 (2)'!$A$2:$C$2126,3,FALSE)</f>
        <v>40110.686.000.5997.780.000000000000.17</v>
      </c>
      <c r="DB480" s="86" t="s">
        <v>2351</v>
      </c>
      <c r="DC480" s="87" t="str">
        <f>VLOOKUP(DB480,'[1]Sheet2 (2)'!$A$2:$C$2126,3,FALSE)</f>
        <v>30110.388.351.5997.480.000000000000.17</v>
      </c>
      <c r="DD480" s="87" t="s">
        <v>5155</v>
      </c>
      <c r="DE480" s="87" t="s">
        <v>5156</v>
      </c>
      <c r="DF480" s="84" t="s">
        <v>4103</v>
      </c>
      <c r="DG480" t="str">
        <f t="shared" si="28"/>
        <v>5997</v>
      </c>
      <c r="DH480" t="s">
        <v>1778</v>
      </c>
      <c r="DI480" t="str">
        <f t="shared" si="29"/>
        <v>110.388</v>
      </c>
      <c r="DJ480" t="str">
        <f t="shared" si="30"/>
        <v/>
      </c>
      <c r="DK480" s="86" t="s">
        <v>2351</v>
      </c>
      <c r="DL480" t="s">
        <v>5155</v>
      </c>
      <c r="DM480" t="s">
        <v>5156</v>
      </c>
      <c r="DN480" t="str">
        <f t="shared" si="31"/>
        <v>.480.000000000000.</v>
      </c>
    </row>
    <row r="481" spans="43:118" x14ac:dyDescent="0.25">
      <c r="AQ481" t="s">
        <v>1453</v>
      </c>
      <c r="BO481" s="5" t="s">
        <v>1661</v>
      </c>
      <c r="BS481" s="86" t="s">
        <v>4104</v>
      </c>
      <c r="BT481" s="87" t="str">
        <f>VLOOKUP(BS481,'[1]Sheet2 (2)'!$A$2:$C$2126,3,FALSE)</f>
        <v>40110.686.000.5997.780.000000000000.17</v>
      </c>
      <c r="DB481" s="86" t="s">
        <v>2366</v>
      </c>
      <c r="DC481" s="87" t="str">
        <f>VLOOKUP(DB481,'[1]Sheet2 (2)'!$A$2:$C$2126,3,FALSE)</f>
        <v>30110.388.116.5997.470.000000000000.17</v>
      </c>
      <c r="DD481" s="87" t="s">
        <v>5157</v>
      </c>
      <c r="DE481" s="87" t="s">
        <v>4904</v>
      </c>
      <c r="DF481" s="84" t="s">
        <v>4105</v>
      </c>
      <c r="DG481" t="str">
        <f t="shared" si="28"/>
        <v>5997</v>
      </c>
      <c r="DH481" t="s">
        <v>1778</v>
      </c>
      <c r="DI481" t="str">
        <f t="shared" si="29"/>
        <v>110.388</v>
      </c>
      <c r="DJ481" t="str">
        <f t="shared" si="30"/>
        <v/>
      </c>
      <c r="DK481" s="86" t="s">
        <v>2366</v>
      </c>
      <c r="DL481" t="s">
        <v>5157</v>
      </c>
      <c r="DM481" t="s">
        <v>4904</v>
      </c>
      <c r="DN481" t="str">
        <f t="shared" si="31"/>
        <v>.470.000000000000.</v>
      </c>
    </row>
    <row r="482" spans="43:118" x14ac:dyDescent="0.25">
      <c r="AQ482" t="s">
        <v>1454</v>
      </c>
      <c r="BO482" s="5" t="s">
        <v>1662</v>
      </c>
      <c r="BS482" s="86" t="s">
        <v>4106</v>
      </c>
      <c r="BT482" s="87" t="str">
        <f>VLOOKUP(BS482,'[1]Sheet2 (2)'!$A$2:$C$2126,3,FALSE)</f>
        <v>40110.686.000.5997.780.000000000000.17</v>
      </c>
      <c r="DB482" s="86" t="s">
        <v>2381</v>
      </c>
      <c r="DC482" s="87" t="str">
        <f>VLOOKUP(DB482,'[1]Sheet2 (2)'!$A$2:$C$2126,3,FALSE)</f>
        <v>30110.633.000.5997.560.000000000000.17</v>
      </c>
      <c r="DD482" s="87" t="s">
        <v>5158</v>
      </c>
      <c r="DE482" s="87" t="s">
        <v>4898</v>
      </c>
      <c r="DF482" s="84" t="s">
        <v>4107</v>
      </c>
      <c r="DG482" t="str">
        <f t="shared" si="28"/>
        <v>5997</v>
      </c>
      <c r="DH482" t="s">
        <v>1778</v>
      </c>
      <c r="DI482" t="str">
        <f t="shared" si="29"/>
        <v>110.633</v>
      </c>
      <c r="DJ482" t="str">
        <f t="shared" si="30"/>
        <v/>
      </c>
      <c r="DK482" s="86" t="s">
        <v>2381</v>
      </c>
      <c r="DL482" t="s">
        <v>5158</v>
      </c>
      <c r="DM482" t="s">
        <v>4898</v>
      </c>
      <c r="DN482" t="str">
        <f t="shared" si="31"/>
        <v>.560.000000000000.</v>
      </c>
    </row>
    <row r="483" spans="43:118" x14ac:dyDescent="0.25">
      <c r="AQ483" t="s">
        <v>1455</v>
      </c>
      <c r="BO483" s="5" t="s">
        <v>1663</v>
      </c>
      <c r="BS483" s="86" t="s">
        <v>4108</v>
      </c>
      <c r="BT483" s="87" t="str">
        <f>VLOOKUP(BS483,'[1]Sheet2 (2)'!$A$2:$C$2126,3,FALSE)</f>
        <v>40110.689.000.5997.620.000000000000.17</v>
      </c>
      <c r="DB483" s="86" t="s">
        <v>2395</v>
      </c>
      <c r="DC483" s="87" t="str">
        <f>VLOOKUP(DB483,'[1]Sheet2 (2)'!$A$2:$C$2126,3,FALSE)</f>
        <v>30110.351.000.5997.110.000000000000.17</v>
      </c>
      <c r="DD483" s="87" t="s">
        <v>5159</v>
      </c>
      <c r="DE483" s="87" t="s">
        <v>4949</v>
      </c>
      <c r="DF483" s="84" t="s">
        <v>4109</v>
      </c>
      <c r="DG483" t="str">
        <f t="shared" si="28"/>
        <v>5997</v>
      </c>
      <c r="DH483" t="s">
        <v>1778</v>
      </c>
      <c r="DI483" t="str">
        <f t="shared" si="29"/>
        <v>110.351</v>
      </c>
      <c r="DJ483" t="str">
        <f t="shared" si="30"/>
        <v/>
      </c>
      <c r="DK483" s="86" t="s">
        <v>2395</v>
      </c>
      <c r="DL483" t="s">
        <v>5159</v>
      </c>
      <c r="DM483" t="s">
        <v>4949</v>
      </c>
      <c r="DN483" t="str">
        <f t="shared" si="31"/>
        <v>.110.000000000000.</v>
      </c>
    </row>
    <row r="484" spans="43:118" x14ac:dyDescent="0.25">
      <c r="AQ484" t="s">
        <v>1456</v>
      </c>
      <c r="BO484" s="5" t="s">
        <v>1664</v>
      </c>
      <c r="BS484" s="86" t="s">
        <v>4110</v>
      </c>
      <c r="BT484" s="87" t="str">
        <f>VLOOKUP(BS484,'[1]Sheet2 (2)'!$A$2:$C$2126,3,FALSE)</f>
        <v>40110.689.000.5997.620.000000000000.17</v>
      </c>
      <c r="DB484" s="86" t="s">
        <v>2409</v>
      </c>
      <c r="DC484" s="87" t="str">
        <f>VLOOKUP(DB484,'[1]Sheet2 (2)'!$A$2:$C$2126,3,FALSE)</f>
        <v>30110.352.000.5997.110.000000000000.17</v>
      </c>
      <c r="DD484" s="87" t="s">
        <v>5160</v>
      </c>
      <c r="DE484" s="87" t="s">
        <v>4949</v>
      </c>
      <c r="DF484" s="84" t="s">
        <v>4111</v>
      </c>
      <c r="DG484" t="str">
        <f t="shared" si="28"/>
        <v>5997</v>
      </c>
      <c r="DH484" t="s">
        <v>1778</v>
      </c>
      <c r="DI484" t="str">
        <f t="shared" si="29"/>
        <v>110.352</v>
      </c>
      <c r="DJ484" t="str">
        <f t="shared" si="30"/>
        <v/>
      </c>
      <c r="DK484" s="86" t="s">
        <v>2409</v>
      </c>
      <c r="DL484" t="s">
        <v>5160</v>
      </c>
      <c r="DM484" t="s">
        <v>4949</v>
      </c>
      <c r="DN484" t="str">
        <f t="shared" si="31"/>
        <v>.110.000000000000.</v>
      </c>
    </row>
    <row r="485" spans="43:118" x14ac:dyDescent="0.25">
      <c r="AQ485" t="s">
        <v>1457</v>
      </c>
      <c r="BO485" s="5" t="s">
        <v>1665</v>
      </c>
      <c r="BS485" s="86" t="s">
        <v>4112</v>
      </c>
      <c r="BT485" s="87" t="str">
        <f>VLOOKUP(BS485,'[1]Sheet2 (2)'!$A$2:$C$2126,3,FALSE)</f>
        <v>40110.689.000.5997.620.000000000000.17</v>
      </c>
      <c r="DB485" s="86" t="s">
        <v>2423</v>
      </c>
      <c r="DC485" s="87" t="str">
        <f>VLOOKUP(DB485,'[1]Sheet2 (2)'!$A$2:$C$2126,3,FALSE)</f>
        <v>30110.636.000.5997.570.000000000000.17</v>
      </c>
      <c r="DD485" s="87" t="s">
        <v>5161</v>
      </c>
      <c r="DE485" s="87" t="s">
        <v>4977</v>
      </c>
      <c r="DF485" s="84" t="s">
        <v>4113</v>
      </c>
      <c r="DG485" t="str">
        <f t="shared" si="28"/>
        <v>5997</v>
      </c>
      <c r="DH485" t="s">
        <v>1778</v>
      </c>
      <c r="DI485" t="str">
        <f t="shared" si="29"/>
        <v>110.636</v>
      </c>
      <c r="DJ485" t="str">
        <f t="shared" si="30"/>
        <v/>
      </c>
      <c r="DK485" s="86" t="s">
        <v>2423</v>
      </c>
      <c r="DL485" t="s">
        <v>5161</v>
      </c>
      <c r="DM485" t="s">
        <v>4977</v>
      </c>
      <c r="DN485" t="str">
        <f t="shared" si="31"/>
        <v>.570.000000000000.</v>
      </c>
    </row>
    <row r="486" spans="43:118" x14ac:dyDescent="0.25">
      <c r="AQ486" t="s">
        <v>1458</v>
      </c>
      <c r="BO486" s="5" t="s">
        <v>1666</v>
      </c>
      <c r="BS486" s="86" t="s">
        <v>4114</v>
      </c>
      <c r="BT486" s="87" t="str">
        <f>VLOOKUP(BS486,'[1]Sheet2 (2)'!$A$2:$C$2126,3,FALSE)</f>
        <v>40110.689.000.5997.620.000000000000.17</v>
      </c>
      <c r="DB486" s="86" t="s">
        <v>2437</v>
      </c>
      <c r="DC486" s="87" t="str">
        <f>VLOOKUP(DB486,'[1]Sheet2 (2)'!$A$2:$C$2126,3,FALSE)</f>
        <v>30110.636.000.5997.570.000000000000.17</v>
      </c>
      <c r="DD486" s="87" t="s">
        <v>5161</v>
      </c>
      <c r="DE486" s="87" t="s">
        <v>4977</v>
      </c>
      <c r="DF486" s="84" t="s">
        <v>4113</v>
      </c>
      <c r="DG486" t="str">
        <f t="shared" si="28"/>
        <v>5997</v>
      </c>
      <c r="DH486" t="s">
        <v>1778</v>
      </c>
      <c r="DI486" t="str">
        <f t="shared" si="29"/>
        <v>110.636</v>
      </c>
      <c r="DJ486" t="str">
        <f t="shared" si="30"/>
        <v/>
      </c>
      <c r="DK486" s="86" t="s">
        <v>2437</v>
      </c>
      <c r="DL486" t="s">
        <v>5161</v>
      </c>
      <c r="DM486" t="s">
        <v>4977</v>
      </c>
      <c r="DN486" t="str">
        <f t="shared" si="31"/>
        <v>.570.000000000000.</v>
      </c>
    </row>
    <row r="487" spans="43:118" x14ac:dyDescent="0.25">
      <c r="AQ487" t="s">
        <v>1459</v>
      </c>
      <c r="BO487" s="5" t="s">
        <v>1667</v>
      </c>
      <c r="BS487" s="86" t="s">
        <v>4115</v>
      </c>
      <c r="BT487" s="87" t="str">
        <f>VLOOKUP(BS487,'[1]Sheet2 (2)'!$A$2:$C$2126,3,FALSE)</f>
        <v>40110.689.000.5997.620.000000000000.17</v>
      </c>
      <c r="DB487" s="86" t="s">
        <v>2451</v>
      </c>
      <c r="DC487" s="87" t="str">
        <f>VLOOKUP(DB487,'[1]Sheet2 (2)'!$A$2:$C$2126,3,FALSE)</f>
        <v>30110.636.000.5997.570.000000000000.17</v>
      </c>
      <c r="DD487" s="87" t="s">
        <v>5161</v>
      </c>
      <c r="DE487" s="87" t="s">
        <v>4977</v>
      </c>
      <c r="DF487" s="84" t="s">
        <v>4113</v>
      </c>
      <c r="DG487" t="str">
        <f t="shared" si="28"/>
        <v>5997</v>
      </c>
      <c r="DH487" t="s">
        <v>1778</v>
      </c>
      <c r="DI487" t="str">
        <f t="shared" si="29"/>
        <v>110.636</v>
      </c>
      <c r="DJ487" t="str">
        <f t="shared" si="30"/>
        <v/>
      </c>
      <c r="DK487" s="86" t="s">
        <v>2451</v>
      </c>
      <c r="DL487" t="s">
        <v>5161</v>
      </c>
      <c r="DM487" t="s">
        <v>4977</v>
      </c>
      <c r="DN487" t="str">
        <f t="shared" si="31"/>
        <v>.570.000000000000.</v>
      </c>
    </row>
    <row r="488" spans="43:118" x14ac:dyDescent="0.25">
      <c r="AQ488" t="s">
        <v>1460</v>
      </c>
      <c r="BO488" s="5" t="s">
        <v>1696</v>
      </c>
      <c r="BS488" s="86" t="s">
        <v>4116</v>
      </c>
      <c r="BT488" s="87" t="str">
        <f>VLOOKUP(BS488,'[1]Sheet2 (2)'!$A$2:$C$2126,3,FALSE)</f>
        <v>40110.689.000.5997.620.000000000000.17</v>
      </c>
      <c r="DB488" s="86" t="s">
        <v>2465</v>
      </c>
      <c r="DC488" s="87" t="str">
        <f>VLOOKUP(DB488,'[1]Sheet2 (2)'!$A$2:$C$2126,3,FALSE)</f>
        <v>30110.636.000.5997.570.000000000000.17</v>
      </c>
      <c r="DD488" s="87" t="s">
        <v>5161</v>
      </c>
      <c r="DE488" s="87" t="s">
        <v>4977</v>
      </c>
      <c r="DF488" s="84" t="s">
        <v>4113</v>
      </c>
      <c r="DG488" t="str">
        <f t="shared" si="28"/>
        <v>5997</v>
      </c>
      <c r="DH488" t="s">
        <v>1778</v>
      </c>
      <c r="DI488" t="str">
        <f t="shared" si="29"/>
        <v>110.636</v>
      </c>
      <c r="DJ488" t="str">
        <f t="shared" si="30"/>
        <v/>
      </c>
      <c r="DK488" s="86" t="s">
        <v>2465</v>
      </c>
      <c r="DL488" t="s">
        <v>5161</v>
      </c>
      <c r="DM488" t="s">
        <v>4977</v>
      </c>
      <c r="DN488" t="str">
        <f t="shared" si="31"/>
        <v>.570.000000000000.</v>
      </c>
    </row>
    <row r="489" spans="43:118" x14ac:dyDescent="0.25">
      <c r="AQ489" t="s">
        <v>1461</v>
      </c>
      <c r="BO489" s="5" t="s">
        <v>1697</v>
      </c>
      <c r="BS489" s="86" t="s">
        <v>4117</v>
      </c>
      <c r="BT489" s="87" t="str">
        <f>VLOOKUP(BS489,'[1]Sheet2 (2)'!$A$2:$C$2126,3,FALSE)</f>
        <v>40110.689.000.5997.620.000000000000.17</v>
      </c>
      <c r="DB489" s="86" t="s">
        <v>2479</v>
      </c>
      <c r="DC489" s="87" t="str">
        <f>VLOOKUP(DB489,'[1]Sheet2 (2)'!$A$2:$C$2126,3,FALSE)</f>
        <v>30110.636.000.5997.570.000000000000.17</v>
      </c>
      <c r="DD489" s="87" t="s">
        <v>5161</v>
      </c>
      <c r="DE489" s="87" t="s">
        <v>4977</v>
      </c>
      <c r="DF489" s="84" t="s">
        <v>4113</v>
      </c>
      <c r="DG489" t="str">
        <f t="shared" si="28"/>
        <v>5997</v>
      </c>
      <c r="DH489" t="s">
        <v>1778</v>
      </c>
      <c r="DI489" t="str">
        <f t="shared" si="29"/>
        <v>110.636</v>
      </c>
      <c r="DJ489" t="str">
        <f t="shared" si="30"/>
        <v/>
      </c>
      <c r="DK489" s="86" t="s">
        <v>2479</v>
      </c>
      <c r="DL489" t="s">
        <v>5161</v>
      </c>
      <c r="DM489" t="s">
        <v>4977</v>
      </c>
      <c r="DN489" t="str">
        <f t="shared" si="31"/>
        <v>.570.000000000000.</v>
      </c>
    </row>
    <row r="490" spans="43:118" x14ac:dyDescent="0.25">
      <c r="AQ490" t="s">
        <v>1462</v>
      </c>
      <c r="BO490" s="5" t="s">
        <v>1698</v>
      </c>
      <c r="BS490" s="86" t="s">
        <v>4118</v>
      </c>
      <c r="BT490" s="87" t="str">
        <f>VLOOKUP(BS490,'[1]Sheet2 (2)'!$A$2:$C$2126,3,FALSE)</f>
        <v>40110.689.000.5997.620.000000000000.17</v>
      </c>
      <c r="DB490" s="86" t="s">
        <v>2494</v>
      </c>
      <c r="DC490" s="87" t="str">
        <f>VLOOKUP(DB490,'[1]Sheet2 (2)'!$A$2:$C$2126,3,FALSE)</f>
        <v>30110.636.000.5997.570.000000000000.17</v>
      </c>
      <c r="DD490" s="87" t="s">
        <v>5161</v>
      </c>
      <c r="DE490" s="87" t="s">
        <v>4977</v>
      </c>
      <c r="DF490" s="84" t="s">
        <v>4113</v>
      </c>
      <c r="DG490" t="str">
        <f t="shared" si="28"/>
        <v>5997</v>
      </c>
      <c r="DH490" t="s">
        <v>1778</v>
      </c>
      <c r="DI490" t="str">
        <f t="shared" si="29"/>
        <v>110.636</v>
      </c>
      <c r="DJ490" t="str">
        <f t="shared" si="30"/>
        <v/>
      </c>
      <c r="DK490" s="86" t="s">
        <v>2494</v>
      </c>
      <c r="DL490" t="s">
        <v>5161</v>
      </c>
      <c r="DM490" t="s">
        <v>4977</v>
      </c>
      <c r="DN490" t="str">
        <f t="shared" si="31"/>
        <v>.570.000000000000.</v>
      </c>
    </row>
    <row r="491" spans="43:118" x14ac:dyDescent="0.25">
      <c r="AQ491" t="s">
        <v>1463</v>
      </c>
      <c r="BO491" s="5" t="s">
        <v>1699</v>
      </c>
      <c r="BS491" s="86" t="s">
        <v>4119</v>
      </c>
      <c r="BT491" s="87" t="str">
        <f>VLOOKUP(BS491,'[1]Sheet2 (2)'!$A$2:$C$2126,3,FALSE)</f>
        <v>40110.689.000.5997.620.000000000000.17</v>
      </c>
      <c r="DB491" s="86" t="s">
        <v>2509</v>
      </c>
      <c r="DC491" s="87" t="str">
        <f>VLOOKUP(DB491,'[1]Sheet2 (2)'!$A$2:$C$2126,3,FALSE)</f>
        <v>30110.636.000.5997.570.000000000000.17</v>
      </c>
      <c r="DD491" s="87" t="s">
        <v>5161</v>
      </c>
      <c r="DE491" s="87" t="s">
        <v>4977</v>
      </c>
      <c r="DF491" s="84" t="s">
        <v>4113</v>
      </c>
      <c r="DG491" t="str">
        <f t="shared" si="28"/>
        <v>5997</v>
      </c>
      <c r="DH491" t="s">
        <v>1778</v>
      </c>
      <c r="DI491" t="str">
        <f t="shared" si="29"/>
        <v>110.636</v>
      </c>
      <c r="DJ491" t="str">
        <f t="shared" si="30"/>
        <v/>
      </c>
      <c r="DK491" s="86" t="s">
        <v>2509</v>
      </c>
      <c r="DL491" t="s">
        <v>5161</v>
      </c>
      <c r="DM491" t="s">
        <v>4977</v>
      </c>
      <c r="DN491" t="str">
        <f t="shared" si="31"/>
        <v>.570.000000000000.</v>
      </c>
    </row>
    <row r="492" spans="43:118" x14ac:dyDescent="0.25">
      <c r="AQ492" t="s">
        <v>1464</v>
      </c>
      <c r="BO492" s="5" t="s">
        <v>1700</v>
      </c>
      <c r="BS492" s="86" t="s">
        <v>4120</v>
      </c>
      <c r="BT492" s="87" t="str">
        <f>VLOOKUP(BS492,'[1]Sheet2 (2)'!$A$2:$C$2126,3,FALSE)</f>
        <v>40110.689.000.5997.620.000000000000.17</v>
      </c>
      <c r="DB492" s="86" t="s">
        <v>2523</v>
      </c>
      <c r="DC492" s="87" t="str">
        <f>VLOOKUP(DB492,'[1]Sheet2 (2)'!$A$2:$C$2126,3,FALSE)</f>
        <v>30110.636.000.5997.570.000000000000.17</v>
      </c>
      <c r="DD492" s="87" t="s">
        <v>5161</v>
      </c>
      <c r="DE492" s="87" t="s">
        <v>4977</v>
      </c>
      <c r="DF492" s="84" t="s">
        <v>4113</v>
      </c>
      <c r="DG492" t="str">
        <f t="shared" si="28"/>
        <v>5997</v>
      </c>
      <c r="DH492" t="s">
        <v>1778</v>
      </c>
      <c r="DI492" t="str">
        <f t="shared" si="29"/>
        <v>110.636</v>
      </c>
      <c r="DJ492" t="str">
        <f t="shared" si="30"/>
        <v/>
      </c>
      <c r="DK492" s="86" t="s">
        <v>2523</v>
      </c>
      <c r="DL492" t="s">
        <v>5161</v>
      </c>
      <c r="DM492" t="s">
        <v>4977</v>
      </c>
      <c r="DN492" t="str">
        <f t="shared" si="31"/>
        <v>.570.000000000000.</v>
      </c>
    </row>
    <row r="493" spans="43:118" x14ac:dyDescent="0.25">
      <c r="AQ493" t="s">
        <v>1465</v>
      </c>
      <c r="BO493" s="5" t="s">
        <v>1701</v>
      </c>
      <c r="BS493" s="86" t="s">
        <v>4121</v>
      </c>
      <c r="BT493" s="87" t="str">
        <f>VLOOKUP(BS493,'[1]Sheet2 (2)'!$A$2:$C$2126,3,FALSE)</f>
        <v>40110.781.000.5997.710.000000000000.17</v>
      </c>
      <c r="DB493" s="86" t="s">
        <v>2537</v>
      </c>
      <c r="DC493" s="87" t="str">
        <f>VLOOKUP(DB493,'[1]Sheet2 (2)'!$A$2:$C$2126,3,FALSE)</f>
        <v>30110.636.000.5997.570.000000000000.17</v>
      </c>
      <c r="DD493" s="87" t="s">
        <v>5161</v>
      </c>
      <c r="DE493" s="87" t="s">
        <v>4977</v>
      </c>
      <c r="DF493" s="84" t="s">
        <v>4113</v>
      </c>
      <c r="DG493" t="str">
        <f t="shared" si="28"/>
        <v>5997</v>
      </c>
      <c r="DH493" t="s">
        <v>1778</v>
      </c>
      <c r="DI493" t="str">
        <f t="shared" si="29"/>
        <v>110.636</v>
      </c>
      <c r="DJ493" t="str">
        <f t="shared" si="30"/>
        <v/>
      </c>
      <c r="DK493" s="86" t="s">
        <v>2537</v>
      </c>
      <c r="DL493" t="s">
        <v>5161</v>
      </c>
      <c r="DM493" t="s">
        <v>4977</v>
      </c>
      <c r="DN493" t="str">
        <f t="shared" si="31"/>
        <v>.570.000000000000.</v>
      </c>
    </row>
    <row r="494" spans="43:118" x14ac:dyDescent="0.25">
      <c r="AQ494" t="s">
        <v>1466</v>
      </c>
      <c r="BO494" s="5" t="s">
        <v>1702</v>
      </c>
      <c r="BS494" s="86" t="s">
        <v>4122</v>
      </c>
      <c r="BT494" s="87" t="str">
        <f>VLOOKUP(BS494,'[1]Sheet2 (2)'!$A$2:$C$2126,3,FALSE)</f>
        <v>40110.781.000.5997.710.000000000000.17</v>
      </c>
      <c r="DB494" s="86" t="s">
        <v>2551</v>
      </c>
      <c r="DC494" s="87" t="str">
        <f>VLOOKUP(DB494,'[1]Sheet2 (2)'!$A$2:$C$2126,3,FALSE)</f>
        <v>30110.636.000.5997.570.000000000000.17</v>
      </c>
      <c r="DD494" s="87" t="s">
        <v>5161</v>
      </c>
      <c r="DE494" s="87" t="s">
        <v>4977</v>
      </c>
      <c r="DF494" s="84" t="s">
        <v>4113</v>
      </c>
      <c r="DG494" t="str">
        <f t="shared" si="28"/>
        <v>5997</v>
      </c>
      <c r="DH494" t="s">
        <v>1778</v>
      </c>
      <c r="DI494" t="str">
        <f t="shared" si="29"/>
        <v>110.636</v>
      </c>
      <c r="DJ494" t="str">
        <f t="shared" si="30"/>
        <v/>
      </c>
      <c r="DK494" s="86" t="s">
        <v>2551</v>
      </c>
      <c r="DL494" t="s">
        <v>5161</v>
      </c>
      <c r="DM494" t="s">
        <v>4977</v>
      </c>
      <c r="DN494" t="str">
        <f t="shared" si="31"/>
        <v>.570.000000000000.</v>
      </c>
    </row>
    <row r="495" spans="43:118" x14ac:dyDescent="0.25">
      <c r="AQ495" t="s">
        <v>1467</v>
      </c>
      <c r="BO495" s="5" t="s">
        <v>1703</v>
      </c>
      <c r="BS495" s="86" t="s">
        <v>4123</v>
      </c>
      <c r="BT495" s="87" t="str">
        <f>VLOOKUP(BS495,'[1]Sheet2 (2)'!$A$2:$C$2126,3,FALSE)</f>
        <v>40110.781.000.5997.710.000000000000.17</v>
      </c>
      <c r="DB495" s="86" t="s">
        <v>2565</v>
      </c>
      <c r="DC495" s="87" t="str">
        <f>VLOOKUP(DB495,'[1]Sheet2 (2)'!$A$2:$C$2126,3,FALSE)</f>
        <v>30110.613.000.5997.410.000000000000.17</v>
      </c>
      <c r="DD495" s="87" t="s">
        <v>5162</v>
      </c>
      <c r="DE495" s="87" t="s">
        <v>4989</v>
      </c>
      <c r="DF495" s="84" t="s">
        <v>4124</v>
      </c>
      <c r="DG495" t="str">
        <f t="shared" si="28"/>
        <v>5997</v>
      </c>
      <c r="DH495" t="s">
        <v>1778</v>
      </c>
      <c r="DI495" t="str">
        <f t="shared" si="29"/>
        <v>110.613</v>
      </c>
      <c r="DJ495" t="str">
        <f t="shared" si="30"/>
        <v/>
      </c>
      <c r="DK495" s="86" t="s">
        <v>2565</v>
      </c>
      <c r="DL495" t="s">
        <v>5162</v>
      </c>
      <c r="DM495" t="s">
        <v>4989</v>
      </c>
      <c r="DN495" t="str">
        <f t="shared" si="31"/>
        <v>.410.000000000000.</v>
      </c>
    </row>
    <row r="496" spans="43:118" x14ac:dyDescent="0.25">
      <c r="AQ496" t="s">
        <v>1468</v>
      </c>
      <c r="BO496" s="5" t="s">
        <v>1704</v>
      </c>
      <c r="BS496" s="86" t="s">
        <v>4125</v>
      </c>
      <c r="BT496" s="87" t="str">
        <f>VLOOKUP(BS496,'[1]Sheet2 (2)'!$A$2:$C$2126,3,FALSE)</f>
        <v>40110.781.000.5997.710.000000000000.17</v>
      </c>
      <c r="DB496" s="86" t="s">
        <v>2579</v>
      </c>
      <c r="DC496" s="87" t="str">
        <f>VLOOKUP(DB496,'[1]Sheet2 (2)'!$A$2:$C$2126,3,FALSE)</f>
        <v>30110.613.000.5997.410.000000000000.17</v>
      </c>
      <c r="DD496" s="87" t="s">
        <v>5162</v>
      </c>
      <c r="DE496" s="87" t="s">
        <v>4989</v>
      </c>
      <c r="DF496" s="84" t="s">
        <v>4124</v>
      </c>
      <c r="DG496" t="str">
        <f t="shared" si="28"/>
        <v>5997</v>
      </c>
      <c r="DH496" t="s">
        <v>1778</v>
      </c>
      <c r="DI496" t="str">
        <f t="shared" si="29"/>
        <v>110.613</v>
      </c>
      <c r="DJ496" t="str">
        <f t="shared" si="30"/>
        <v/>
      </c>
      <c r="DK496" s="86" t="s">
        <v>2579</v>
      </c>
      <c r="DL496" t="s">
        <v>5162</v>
      </c>
      <c r="DM496" t="s">
        <v>4989</v>
      </c>
      <c r="DN496" t="str">
        <f t="shared" si="31"/>
        <v>.410.000000000000.</v>
      </c>
    </row>
    <row r="497" spans="43:118" x14ac:dyDescent="0.25">
      <c r="AQ497" t="s">
        <v>1469</v>
      </c>
      <c r="BO497" s="5" t="s">
        <v>1705</v>
      </c>
      <c r="BS497" s="86" t="s">
        <v>4126</v>
      </c>
      <c r="BT497" s="87" t="str">
        <f>VLOOKUP(BS497,'[1]Sheet2 (2)'!$A$2:$C$2126,3,FALSE)</f>
        <v>40110.781.000.5997.710.000000000000.17</v>
      </c>
      <c r="DB497" s="86" t="s">
        <v>2593</v>
      </c>
      <c r="DC497" s="87" t="str">
        <f>VLOOKUP(DB497,'[1]Sheet2 (2)'!$A$2:$C$2126,3,FALSE)</f>
        <v>30110.613.000.5997.410.000000000000.17</v>
      </c>
      <c r="DD497" s="87" t="s">
        <v>5162</v>
      </c>
      <c r="DE497" s="87" t="s">
        <v>4989</v>
      </c>
      <c r="DF497" s="84" t="s">
        <v>4124</v>
      </c>
      <c r="DG497" t="str">
        <f t="shared" si="28"/>
        <v>5997</v>
      </c>
      <c r="DH497" t="s">
        <v>1778</v>
      </c>
      <c r="DI497" t="str">
        <f t="shared" si="29"/>
        <v>110.613</v>
      </c>
      <c r="DJ497" t="str">
        <f t="shared" si="30"/>
        <v/>
      </c>
      <c r="DK497" s="86" t="s">
        <v>2593</v>
      </c>
      <c r="DL497" t="s">
        <v>5162</v>
      </c>
      <c r="DM497" t="s">
        <v>4989</v>
      </c>
      <c r="DN497" t="str">
        <f t="shared" si="31"/>
        <v>.410.000000000000.</v>
      </c>
    </row>
    <row r="498" spans="43:118" x14ac:dyDescent="0.25">
      <c r="AQ498" t="s">
        <v>1470</v>
      </c>
      <c r="BO498" s="5" t="s">
        <v>1706</v>
      </c>
      <c r="BS498" s="86" t="s">
        <v>4127</v>
      </c>
      <c r="BT498" s="87" t="str">
        <f>VLOOKUP(BS498,'[1]Sheet2 (2)'!$A$2:$C$2126,3,FALSE)</f>
        <v>40110.781.000.5997.710.000000000000.17</v>
      </c>
      <c r="DB498" s="86" t="s">
        <v>2606</v>
      </c>
      <c r="DC498" s="87" t="str">
        <f>VLOOKUP(DB498,'[1]Sheet2 (2)'!$A$2:$C$2126,3,FALSE)</f>
        <v>30110.613.000.5997.410.000000000000.17</v>
      </c>
      <c r="DD498" s="87" t="s">
        <v>5162</v>
      </c>
      <c r="DE498" s="87" t="s">
        <v>4989</v>
      </c>
      <c r="DF498" s="84" t="s">
        <v>4124</v>
      </c>
      <c r="DG498" t="str">
        <f t="shared" si="28"/>
        <v>5997</v>
      </c>
      <c r="DH498" t="s">
        <v>1778</v>
      </c>
      <c r="DI498" t="str">
        <f t="shared" si="29"/>
        <v>110.613</v>
      </c>
      <c r="DJ498" t="str">
        <f t="shared" si="30"/>
        <v/>
      </c>
      <c r="DK498" s="86" t="s">
        <v>2606</v>
      </c>
      <c r="DL498" t="s">
        <v>5162</v>
      </c>
      <c r="DM498" t="s">
        <v>4989</v>
      </c>
      <c r="DN498" t="str">
        <f t="shared" si="31"/>
        <v>.410.000000000000.</v>
      </c>
    </row>
    <row r="499" spans="43:118" x14ac:dyDescent="0.25">
      <c r="AQ499" t="s">
        <v>1471</v>
      </c>
      <c r="BO499" s="5" t="s">
        <v>1707</v>
      </c>
      <c r="BS499" s="86" t="s">
        <v>4128</v>
      </c>
      <c r="BT499" s="87" t="str">
        <f>VLOOKUP(BS499,'[1]Sheet2 (2)'!$A$2:$C$2126,3,FALSE)</f>
        <v>40110.781.000.5997.710.000000000000.17</v>
      </c>
      <c r="DB499" s="86" t="s">
        <v>2619</v>
      </c>
      <c r="DC499" s="87" t="str">
        <f>VLOOKUP(DB499,'[1]Sheet2 (2)'!$A$2:$C$2126,3,FALSE)</f>
        <v>30110.613.000.5997.410.000000000000.17</v>
      </c>
      <c r="DD499" s="87" t="s">
        <v>5162</v>
      </c>
      <c r="DE499" s="87" t="s">
        <v>4989</v>
      </c>
      <c r="DF499" s="84" t="s">
        <v>4124</v>
      </c>
      <c r="DG499" t="str">
        <f t="shared" si="28"/>
        <v>5997</v>
      </c>
      <c r="DH499" t="s">
        <v>1778</v>
      </c>
      <c r="DI499" t="str">
        <f t="shared" si="29"/>
        <v>110.613</v>
      </c>
      <c r="DJ499" t="str">
        <f t="shared" si="30"/>
        <v/>
      </c>
      <c r="DK499" s="86" t="s">
        <v>2619</v>
      </c>
      <c r="DL499" t="s">
        <v>5162</v>
      </c>
      <c r="DM499" t="s">
        <v>4989</v>
      </c>
      <c r="DN499" t="str">
        <f t="shared" si="31"/>
        <v>.410.000000000000.</v>
      </c>
    </row>
    <row r="500" spans="43:118" x14ac:dyDescent="0.25">
      <c r="AQ500" t="s">
        <v>1472</v>
      </c>
      <c r="BO500" s="5" t="s">
        <v>1708</v>
      </c>
      <c r="BS500" s="86" t="s">
        <v>4129</v>
      </c>
      <c r="BT500" s="87" t="str">
        <f>VLOOKUP(BS500,'[1]Sheet2 (2)'!$A$2:$C$2126,3,FALSE)</f>
        <v>40110.781.000.5997.710.000000000000.17</v>
      </c>
      <c r="DB500" s="86" t="s">
        <v>2632</v>
      </c>
      <c r="DC500" s="87" t="str">
        <f>VLOOKUP(DB500,'[1]Sheet2 (2)'!$A$2:$C$2126,3,FALSE)</f>
        <v>30110.613.000.5997.410.000000000000.17</v>
      </c>
      <c r="DD500" s="87" t="s">
        <v>5162</v>
      </c>
      <c r="DE500" s="87" t="s">
        <v>4989</v>
      </c>
      <c r="DF500" s="84" t="s">
        <v>4124</v>
      </c>
      <c r="DG500" t="str">
        <f t="shared" si="28"/>
        <v>5997</v>
      </c>
      <c r="DH500" t="s">
        <v>1778</v>
      </c>
      <c r="DI500" t="str">
        <f t="shared" si="29"/>
        <v>110.613</v>
      </c>
      <c r="DJ500" t="str">
        <f t="shared" si="30"/>
        <v/>
      </c>
      <c r="DK500" s="86" t="s">
        <v>2632</v>
      </c>
      <c r="DL500" t="s">
        <v>5162</v>
      </c>
      <c r="DM500" t="s">
        <v>4989</v>
      </c>
      <c r="DN500" t="str">
        <f t="shared" si="31"/>
        <v>.410.000000000000.</v>
      </c>
    </row>
    <row r="501" spans="43:118" x14ac:dyDescent="0.25">
      <c r="AQ501" t="s">
        <v>1473</v>
      </c>
      <c r="BO501" s="5" t="s">
        <v>1709</v>
      </c>
      <c r="BS501" s="86" t="s">
        <v>4130</v>
      </c>
      <c r="BT501" s="87" t="str">
        <f>VLOOKUP(BS501,'[1]Sheet2 (2)'!$A$2:$C$2126,3,FALSE)</f>
        <v>40110.781.000.5997.710.000000000000.17</v>
      </c>
      <c r="DB501" s="86" t="s">
        <v>2645</v>
      </c>
      <c r="DC501" s="87" t="str">
        <f>VLOOKUP(DB501,'[1]Sheet2 (2)'!$A$2:$C$2126,3,FALSE)</f>
        <v>30110.613.000.5997.410.000000000000.17</v>
      </c>
      <c r="DD501" s="87" t="s">
        <v>5162</v>
      </c>
      <c r="DE501" s="87" t="s">
        <v>4989</v>
      </c>
      <c r="DF501" s="84" t="s">
        <v>4124</v>
      </c>
      <c r="DG501" t="str">
        <f t="shared" si="28"/>
        <v>5997</v>
      </c>
      <c r="DH501" t="s">
        <v>1778</v>
      </c>
      <c r="DI501" t="str">
        <f t="shared" si="29"/>
        <v>110.613</v>
      </c>
      <c r="DJ501" t="str">
        <f t="shared" si="30"/>
        <v/>
      </c>
      <c r="DK501" s="86" t="s">
        <v>2645</v>
      </c>
      <c r="DL501" t="s">
        <v>5162</v>
      </c>
      <c r="DM501" t="s">
        <v>4989</v>
      </c>
      <c r="DN501" t="str">
        <f t="shared" si="31"/>
        <v>.410.000000000000.</v>
      </c>
    </row>
    <row r="502" spans="43:118" x14ac:dyDescent="0.25">
      <c r="AQ502" t="s">
        <v>1474</v>
      </c>
      <c r="BO502" s="5" t="s">
        <v>1710</v>
      </c>
      <c r="BS502" s="86" t="s">
        <v>4131</v>
      </c>
      <c r="BT502" s="87" t="str">
        <f>VLOOKUP(BS502,'[1]Sheet2 (2)'!$A$2:$C$2126,3,FALSE)</f>
        <v>40110.781.000.5997.710.000000000000.17</v>
      </c>
      <c r="DB502" s="86" t="s">
        <v>2658</v>
      </c>
      <c r="DC502" s="87" t="str">
        <f>VLOOKUP(DB502,'[1]Sheet2 (2)'!$A$2:$C$2126,3,FALSE)</f>
        <v>30110.613.000.5997.410.000000000000.17</v>
      </c>
      <c r="DD502" s="87" t="s">
        <v>5162</v>
      </c>
      <c r="DE502" s="87" t="s">
        <v>4989</v>
      </c>
      <c r="DF502" s="84" t="s">
        <v>4124</v>
      </c>
      <c r="DG502" t="str">
        <f t="shared" si="28"/>
        <v>5997</v>
      </c>
      <c r="DH502" t="s">
        <v>1778</v>
      </c>
      <c r="DI502" t="str">
        <f t="shared" si="29"/>
        <v>110.613</v>
      </c>
      <c r="DJ502" t="str">
        <f t="shared" si="30"/>
        <v/>
      </c>
      <c r="DK502" s="86" t="s">
        <v>2658</v>
      </c>
      <c r="DL502" t="s">
        <v>5162</v>
      </c>
      <c r="DM502" t="s">
        <v>4989</v>
      </c>
      <c r="DN502" t="str">
        <f t="shared" si="31"/>
        <v>.410.000000000000.</v>
      </c>
    </row>
    <row r="503" spans="43:118" x14ac:dyDescent="0.25">
      <c r="AQ503" t="s">
        <v>1475</v>
      </c>
      <c r="BO503" s="5" t="s">
        <v>1711</v>
      </c>
      <c r="BS503" s="86" t="s">
        <v>4132</v>
      </c>
      <c r="BT503" s="87" t="str">
        <f>VLOOKUP(BS503,'[1]Sheet2 (2)'!$A$2:$C$2126,3,FALSE)</f>
        <v>40110.781.000.5997.710.000000000000.17</v>
      </c>
      <c r="DB503" s="86" t="s">
        <v>2670</v>
      </c>
      <c r="DC503" s="87" t="str">
        <f>VLOOKUP(DB503,'[1]Sheet2 (2)'!$A$2:$C$2126,3,FALSE)</f>
        <v>30110.613.000.5997.410.000000000000.17</v>
      </c>
      <c r="DD503" s="87" t="s">
        <v>5162</v>
      </c>
      <c r="DE503" s="87" t="s">
        <v>4989</v>
      </c>
      <c r="DF503" s="84" t="s">
        <v>4124</v>
      </c>
      <c r="DG503" t="str">
        <f t="shared" si="28"/>
        <v>5997</v>
      </c>
      <c r="DH503" t="s">
        <v>1778</v>
      </c>
      <c r="DI503" t="str">
        <f t="shared" si="29"/>
        <v>110.613</v>
      </c>
      <c r="DJ503" t="str">
        <f t="shared" si="30"/>
        <v/>
      </c>
      <c r="DK503" s="86" t="s">
        <v>2670</v>
      </c>
      <c r="DL503" t="s">
        <v>5162</v>
      </c>
      <c r="DM503" t="s">
        <v>4989</v>
      </c>
      <c r="DN503" t="str">
        <f t="shared" si="31"/>
        <v>.410.000000000000.</v>
      </c>
    </row>
    <row r="504" spans="43:118" x14ac:dyDescent="0.25">
      <c r="AQ504" t="s">
        <v>1476</v>
      </c>
      <c r="BO504" s="5" t="s">
        <v>1712</v>
      </c>
      <c r="BS504" s="86" t="s">
        <v>4133</v>
      </c>
      <c r="BT504" s="87" t="str">
        <f>VLOOKUP(BS504,'[1]Sheet2 (2)'!$A$2:$C$2126,3,FALSE)</f>
        <v>40110.781.000.5997.710.000000000000.17</v>
      </c>
      <c r="DB504" s="86" t="s">
        <v>2682</v>
      </c>
      <c r="DC504" s="87" t="str">
        <f>VLOOKUP(DB504,'[1]Sheet2 (2)'!$A$2:$C$2126,3,FALSE)</f>
        <v>30110.613.000.5997.410.000000000000.17</v>
      </c>
      <c r="DD504" s="87" t="s">
        <v>5162</v>
      </c>
      <c r="DE504" s="87" t="s">
        <v>4989</v>
      </c>
      <c r="DF504" s="84" t="s">
        <v>4124</v>
      </c>
      <c r="DG504" t="str">
        <f t="shared" si="28"/>
        <v>5997</v>
      </c>
      <c r="DH504" t="s">
        <v>1778</v>
      </c>
      <c r="DI504" t="str">
        <f t="shared" si="29"/>
        <v>110.613</v>
      </c>
      <c r="DJ504" t="str">
        <f t="shared" si="30"/>
        <v/>
      </c>
      <c r="DK504" s="86" t="s">
        <v>2682</v>
      </c>
      <c r="DL504" t="s">
        <v>5162</v>
      </c>
      <c r="DM504" t="s">
        <v>4989</v>
      </c>
      <c r="DN504" t="str">
        <f t="shared" si="31"/>
        <v>.410.000000000000.</v>
      </c>
    </row>
    <row r="505" spans="43:118" x14ac:dyDescent="0.25">
      <c r="AQ505" t="s">
        <v>1477</v>
      </c>
      <c r="BO505" s="5" t="s">
        <v>1713</v>
      </c>
      <c r="BS505" s="86" t="s">
        <v>4134</v>
      </c>
      <c r="BT505" s="87" t="str">
        <f>VLOOKUP(BS505,'[1]Sheet2 (2)'!$A$2:$C$2126,3,FALSE)</f>
        <v>40110.781.000.5997.710.000000000000.17</v>
      </c>
      <c r="DB505" s="86" t="s">
        <v>2695</v>
      </c>
      <c r="DC505" s="87" t="str">
        <f>VLOOKUP(DB505,'[1]Sheet2 (2)'!$A$2:$C$2126,3,FALSE)</f>
        <v>30110.613.000.5997.410.000000000000.17</v>
      </c>
      <c r="DD505" s="87" t="s">
        <v>5162</v>
      </c>
      <c r="DE505" s="87" t="s">
        <v>4989</v>
      </c>
      <c r="DF505" s="84" t="s">
        <v>4124</v>
      </c>
      <c r="DG505" t="str">
        <f t="shared" si="28"/>
        <v>5997</v>
      </c>
      <c r="DH505" t="s">
        <v>1778</v>
      </c>
      <c r="DI505" t="str">
        <f t="shared" si="29"/>
        <v>110.613</v>
      </c>
      <c r="DJ505" t="str">
        <f t="shared" si="30"/>
        <v/>
      </c>
      <c r="DK505" s="86" t="s">
        <v>2695</v>
      </c>
      <c r="DL505" t="s">
        <v>5162</v>
      </c>
      <c r="DM505" t="s">
        <v>4989</v>
      </c>
      <c r="DN505" t="str">
        <f t="shared" si="31"/>
        <v>.410.000000000000.</v>
      </c>
    </row>
    <row r="506" spans="43:118" x14ac:dyDescent="0.25">
      <c r="AQ506" t="s">
        <v>1478</v>
      </c>
      <c r="BO506" s="5" t="s">
        <v>1714</v>
      </c>
      <c r="BS506" s="86" t="s">
        <v>4135</v>
      </c>
      <c r="BT506" s="87" t="str">
        <f>VLOOKUP(BS506,'[1]Sheet2 (2)'!$A$2:$C$2126,3,FALSE)</f>
        <v>40110.784.000.5997.720.000000000000.17</v>
      </c>
      <c r="DB506" s="86" t="s">
        <v>2708</v>
      </c>
      <c r="DC506" s="87" t="str">
        <f>VLOOKUP(DB506,'[1]Sheet2 (2)'!$A$2:$C$2126,3,FALSE)</f>
        <v>30110.613.000.5997.410.000000000000.17</v>
      </c>
      <c r="DD506" s="87" t="s">
        <v>5162</v>
      </c>
      <c r="DE506" s="87" t="s">
        <v>4989</v>
      </c>
      <c r="DF506" s="84" t="s">
        <v>4124</v>
      </c>
      <c r="DG506" t="str">
        <f t="shared" si="28"/>
        <v>5997</v>
      </c>
      <c r="DH506" t="s">
        <v>1778</v>
      </c>
      <c r="DI506" t="str">
        <f t="shared" si="29"/>
        <v>110.613</v>
      </c>
      <c r="DJ506" t="str">
        <f t="shared" si="30"/>
        <v/>
      </c>
      <c r="DK506" s="86" t="s">
        <v>2708</v>
      </c>
      <c r="DL506" t="s">
        <v>5162</v>
      </c>
      <c r="DM506" t="s">
        <v>4989</v>
      </c>
      <c r="DN506" t="str">
        <f t="shared" si="31"/>
        <v>.410.000000000000.</v>
      </c>
    </row>
    <row r="507" spans="43:118" x14ac:dyDescent="0.25">
      <c r="AQ507" t="s">
        <v>1479</v>
      </c>
      <c r="BO507" s="5" t="s">
        <v>1715</v>
      </c>
      <c r="BS507" s="86" t="s">
        <v>4136</v>
      </c>
      <c r="BT507" s="87" t="str">
        <f>VLOOKUP(BS507,'[1]Sheet2 (2)'!$A$2:$C$2126,3,FALSE)</f>
        <v>40110.782.000.5997.730.000000000000.17</v>
      </c>
      <c r="DB507" s="86" t="s">
        <v>2721</v>
      </c>
      <c r="DC507" s="87" t="str">
        <f>VLOOKUP(DB507,'[1]Sheet2 (2)'!$A$2:$C$2126,3,FALSE)</f>
        <v>30110.613.000.5997.410.000000000000.17</v>
      </c>
      <c r="DD507" s="87" t="s">
        <v>5162</v>
      </c>
      <c r="DE507" s="87" t="s">
        <v>4989</v>
      </c>
      <c r="DF507" s="84" t="s">
        <v>4124</v>
      </c>
      <c r="DG507" t="str">
        <f t="shared" si="28"/>
        <v>5997</v>
      </c>
      <c r="DH507" t="s">
        <v>1778</v>
      </c>
      <c r="DI507" t="str">
        <f t="shared" si="29"/>
        <v>110.613</v>
      </c>
      <c r="DJ507" t="str">
        <f t="shared" si="30"/>
        <v/>
      </c>
      <c r="DK507" s="86" t="s">
        <v>2721</v>
      </c>
      <c r="DL507" t="s">
        <v>5162</v>
      </c>
      <c r="DM507" t="s">
        <v>4989</v>
      </c>
      <c r="DN507" t="str">
        <f t="shared" si="31"/>
        <v>.410.000000000000.</v>
      </c>
    </row>
    <row r="508" spans="43:118" x14ac:dyDescent="0.25">
      <c r="AQ508" t="s">
        <v>1480</v>
      </c>
      <c r="BO508" s="5" t="s">
        <v>0</v>
      </c>
      <c r="BS508" s="86" t="s">
        <v>4137</v>
      </c>
      <c r="BT508" s="87" t="str">
        <f>VLOOKUP(BS508,'[1]Sheet2 (2)'!$A$2:$C$2126,3,FALSE)</f>
        <v>40110.783.000.5997.760.000000000000.17</v>
      </c>
      <c r="DB508" s="86" t="s">
        <v>2733</v>
      </c>
      <c r="DC508" s="87" t="str">
        <f>VLOOKUP(DB508,'[1]Sheet2 (2)'!$A$2:$C$2126,3,FALSE)</f>
        <v>30110.613.000.5997.410.000000000000.17</v>
      </c>
      <c r="DD508" s="87" t="s">
        <v>5162</v>
      </c>
      <c r="DE508" s="87" t="s">
        <v>4989</v>
      </c>
      <c r="DF508" s="84" t="s">
        <v>4124</v>
      </c>
      <c r="DG508" t="str">
        <f t="shared" si="28"/>
        <v>5997</v>
      </c>
      <c r="DH508" t="s">
        <v>1778</v>
      </c>
      <c r="DI508" t="str">
        <f t="shared" si="29"/>
        <v>110.613</v>
      </c>
      <c r="DJ508" t="str">
        <f t="shared" si="30"/>
        <v/>
      </c>
      <c r="DK508" s="86" t="s">
        <v>2733</v>
      </c>
      <c r="DL508" t="s">
        <v>5162</v>
      </c>
      <c r="DM508" t="s">
        <v>4989</v>
      </c>
      <c r="DN508" t="str">
        <f t="shared" si="31"/>
        <v>.410.000000000000.</v>
      </c>
    </row>
    <row r="509" spans="43:118" x14ac:dyDescent="0.25">
      <c r="AQ509" t="s">
        <v>1481</v>
      </c>
      <c r="BO509" s="5" t="s">
        <v>1</v>
      </c>
      <c r="BS509" s="86" t="s">
        <v>4138</v>
      </c>
      <c r="BT509" s="87" t="str">
        <f>VLOOKUP(BS509,'[1]Sheet2 (2)'!$A$2:$C$2126,3,FALSE)</f>
        <v>40110.697.000.5997.630.000000000000.17</v>
      </c>
      <c r="DB509" s="86" t="s">
        <v>2745</v>
      </c>
      <c r="DC509" s="87" t="str">
        <f>VLOOKUP(DB509,'[1]Sheet2 (2)'!$A$2:$C$2126,3,FALSE)</f>
        <v>30110.613.000.5997.410.000000000000.17</v>
      </c>
      <c r="DD509" s="87" t="s">
        <v>5162</v>
      </c>
      <c r="DE509" s="87" t="s">
        <v>4989</v>
      </c>
      <c r="DF509" s="84" t="s">
        <v>4124</v>
      </c>
      <c r="DG509" t="str">
        <f t="shared" si="28"/>
        <v>5997</v>
      </c>
      <c r="DH509" t="s">
        <v>1778</v>
      </c>
      <c r="DI509" t="str">
        <f t="shared" si="29"/>
        <v>110.613</v>
      </c>
      <c r="DJ509" t="str">
        <f t="shared" si="30"/>
        <v/>
      </c>
      <c r="DK509" s="86" t="s">
        <v>2745</v>
      </c>
      <c r="DL509" t="s">
        <v>5162</v>
      </c>
      <c r="DM509" t="s">
        <v>4989</v>
      </c>
      <c r="DN509" t="str">
        <f t="shared" si="31"/>
        <v>.410.000000000000.</v>
      </c>
    </row>
    <row r="510" spans="43:118" x14ac:dyDescent="0.25">
      <c r="AQ510" t="s">
        <v>1482</v>
      </c>
      <c r="BO510" s="5" t="s">
        <v>2</v>
      </c>
      <c r="BS510" s="86" t="s">
        <v>4139</v>
      </c>
      <c r="BT510" s="87" t="str">
        <f>VLOOKUP(BS510,'[1]Sheet2 (2)'!$A$2:$C$2126,3,FALSE)</f>
        <v>40110.697.000.5997.630.000000000000.17</v>
      </c>
      <c r="DB510" s="86" t="s">
        <v>2757</v>
      </c>
      <c r="DC510" s="87" t="str">
        <f>VLOOKUP(DB510,'[1]Sheet2 (2)'!$A$2:$C$2126,3,FALSE)</f>
        <v>30110.613.000.5997.410.000000000000.17</v>
      </c>
      <c r="DD510" s="87" t="s">
        <v>5162</v>
      </c>
      <c r="DE510" s="87" t="s">
        <v>4989</v>
      </c>
      <c r="DF510" s="84" t="s">
        <v>4124</v>
      </c>
      <c r="DG510" t="str">
        <f t="shared" si="28"/>
        <v>5997</v>
      </c>
      <c r="DH510" t="s">
        <v>1778</v>
      </c>
      <c r="DI510" t="str">
        <f t="shared" si="29"/>
        <v>110.613</v>
      </c>
      <c r="DJ510" t="str">
        <f t="shared" si="30"/>
        <v/>
      </c>
      <c r="DK510" s="86" t="s">
        <v>2757</v>
      </c>
      <c r="DL510" t="s">
        <v>5162</v>
      </c>
      <c r="DM510" t="s">
        <v>4989</v>
      </c>
      <c r="DN510" t="str">
        <f t="shared" si="31"/>
        <v>.410.000000000000.</v>
      </c>
    </row>
    <row r="511" spans="43:118" x14ac:dyDescent="0.25">
      <c r="AQ511" t="s">
        <v>1483</v>
      </c>
      <c r="BO511" s="5" t="s">
        <v>3</v>
      </c>
      <c r="BS511" s="86" t="s">
        <v>4140</v>
      </c>
      <c r="BT511" s="87" t="str">
        <f>VLOOKUP(BS511,'[1]Sheet2 (2)'!$A$2:$C$2126,3,FALSE)</f>
        <v>40110.697.000.5997.630.000000000000.17</v>
      </c>
      <c r="DB511" s="86" t="s">
        <v>2769</v>
      </c>
      <c r="DC511" s="87" t="str">
        <f>VLOOKUP(DB511,'[1]Sheet2 (2)'!$A$2:$C$2126,3,FALSE)</f>
        <v>30110.613.000.5997.410.000000000000.17</v>
      </c>
      <c r="DD511" s="87" t="s">
        <v>5162</v>
      </c>
      <c r="DE511" s="87" t="s">
        <v>4989</v>
      </c>
      <c r="DF511" s="84" t="s">
        <v>4124</v>
      </c>
      <c r="DG511" t="str">
        <f t="shared" si="28"/>
        <v>5997</v>
      </c>
      <c r="DH511" t="s">
        <v>1778</v>
      </c>
      <c r="DI511" t="str">
        <f t="shared" si="29"/>
        <v>110.613</v>
      </c>
      <c r="DJ511" t="str">
        <f t="shared" si="30"/>
        <v/>
      </c>
      <c r="DK511" s="86" t="s">
        <v>2769</v>
      </c>
      <c r="DL511" t="s">
        <v>5162</v>
      </c>
      <c r="DM511" t="s">
        <v>4989</v>
      </c>
      <c r="DN511" t="str">
        <f t="shared" si="31"/>
        <v>.410.000000000000.</v>
      </c>
    </row>
    <row r="512" spans="43:118" x14ac:dyDescent="0.25">
      <c r="AQ512" t="s">
        <v>1484</v>
      </c>
      <c r="BO512" s="5" t="s">
        <v>4</v>
      </c>
      <c r="BS512" s="86" t="s">
        <v>4141</v>
      </c>
      <c r="BT512" s="87" t="str">
        <f>VLOOKUP(BS512,'[1]Sheet2 (2)'!$A$2:$C$2126,3,FALSE)</f>
        <v>40110.697.000.5997.630.000000000000.17</v>
      </c>
      <c r="DB512" s="86" t="s">
        <v>2781</v>
      </c>
      <c r="DC512" s="87" t="str">
        <f>VLOOKUP(DB512,'[1]Sheet2 (2)'!$A$2:$C$2126,3,FALSE)</f>
        <v>30110.613.000.5997.410.000000000000.17</v>
      </c>
      <c r="DD512" s="87" t="s">
        <v>5162</v>
      </c>
      <c r="DE512" s="87" t="s">
        <v>4989</v>
      </c>
      <c r="DF512" s="84" t="s">
        <v>4124</v>
      </c>
      <c r="DG512" t="str">
        <f t="shared" si="28"/>
        <v>5997</v>
      </c>
      <c r="DH512" t="s">
        <v>1778</v>
      </c>
      <c r="DI512" t="str">
        <f t="shared" si="29"/>
        <v>110.613</v>
      </c>
      <c r="DJ512" t="str">
        <f t="shared" si="30"/>
        <v/>
      </c>
      <c r="DK512" s="86" t="s">
        <v>2781</v>
      </c>
      <c r="DL512" t="s">
        <v>5162</v>
      </c>
      <c r="DM512" t="s">
        <v>4989</v>
      </c>
      <c r="DN512" t="str">
        <f t="shared" si="31"/>
        <v>.410.000000000000.</v>
      </c>
    </row>
    <row r="513" spans="43:118" x14ac:dyDescent="0.25">
      <c r="AQ513" t="s">
        <v>1485</v>
      </c>
      <c r="BO513" s="5" t="s">
        <v>5</v>
      </c>
      <c r="BS513" s="86" t="s">
        <v>4142</v>
      </c>
      <c r="BT513" s="87" t="str">
        <f>VLOOKUP(BS513,'[1]Sheet2 (2)'!$A$2:$C$2126,3,FALSE)</f>
        <v>40110.697.000.5997.630.000000000000.17</v>
      </c>
      <c r="DB513" s="86" t="s">
        <v>2793</v>
      </c>
      <c r="DC513" s="87" t="str">
        <f>VLOOKUP(DB513,'[1]Sheet2 (2)'!$A$2:$C$2126,3,FALSE)</f>
        <v>30110.613.000.5997.410.000000000000.17</v>
      </c>
      <c r="DD513" s="87" t="s">
        <v>5162</v>
      </c>
      <c r="DE513" s="87" t="s">
        <v>4989</v>
      </c>
      <c r="DF513" s="84" t="s">
        <v>4124</v>
      </c>
      <c r="DG513" t="str">
        <f t="shared" si="28"/>
        <v>5997</v>
      </c>
      <c r="DH513" t="s">
        <v>1778</v>
      </c>
      <c r="DI513" t="str">
        <f t="shared" si="29"/>
        <v>110.613</v>
      </c>
      <c r="DJ513" t="str">
        <f t="shared" si="30"/>
        <v/>
      </c>
      <c r="DK513" s="86" t="s">
        <v>2793</v>
      </c>
      <c r="DL513" t="s">
        <v>5162</v>
      </c>
      <c r="DM513" t="s">
        <v>4989</v>
      </c>
      <c r="DN513" t="str">
        <f t="shared" si="31"/>
        <v>.410.000000000000.</v>
      </c>
    </row>
    <row r="514" spans="43:118" x14ac:dyDescent="0.25">
      <c r="AQ514" t="s">
        <v>1486</v>
      </c>
      <c r="BO514" s="5" t="s">
        <v>6</v>
      </c>
      <c r="BS514" s="86" t="s">
        <v>4143</v>
      </c>
      <c r="BT514" s="87" t="str">
        <f>VLOOKUP(BS514,'[1]Sheet2 (2)'!$A$2:$C$2126,3,FALSE)</f>
        <v>40110.390.000.5997.510.000000000000.17</v>
      </c>
      <c r="DB514" s="86" t="s">
        <v>2805</v>
      </c>
      <c r="DC514" s="87" t="str">
        <f>VLOOKUP(DB514,'[1]Sheet2 (2)'!$A$2:$C$2126,3,FALSE)</f>
        <v>30110.613.000.5997.410.000000000000.17</v>
      </c>
      <c r="DD514" s="87" t="s">
        <v>5162</v>
      </c>
      <c r="DE514" s="87" t="s">
        <v>4989</v>
      </c>
      <c r="DF514" s="84" t="s">
        <v>4124</v>
      </c>
      <c r="DG514" t="str">
        <f t="shared" si="28"/>
        <v>5997</v>
      </c>
      <c r="DH514" t="s">
        <v>1778</v>
      </c>
      <c r="DI514" t="str">
        <f t="shared" si="29"/>
        <v>110.613</v>
      </c>
      <c r="DJ514" t="str">
        <f t="shared" si="30"/>
        <v/>
      </c>
      <c r="DK514" s="86" t="s">
        <v>2805</v>
      </c>
      <c r="DL514" t="s">
        <v>5162</v>
      </c>
      <c r="DM514" t="s">
        <v>4989</v>
      </c>
      <c r="DN514" t="str">
        <f t="shared" si="31"/>
        <v>.410.000000000000.</v>
      </c>
    </row>
    <row r="515" spans="43:118" x14ac:dyDescent="0.25">
      <c r="AQ515" t="s">
        <v>1487</v>
      </c>
      <c r="BO515" s="5" t="s">
        <v>7</v>
      </c>
      <c r="BS515" s="86" t="s">
        <v>4144</v>
      </c>
      <c r="BT515" s="87" t="str">
        <f>VLOOKUP(BS515,'[1]Sheet2 (2)'!$A$2:$C$2126,3,FALSE)</f>
        <v>40110.633.000.5997.560.000000000000.17</v>
      </c>
      <c r="DB515" s="86" t="s">
        <v>2817</v>
      </c>
      <c r="DC515" s="87" t="str">
        <f>VLOOKUP(DB515,'[1]Sheet2 (2)'!$A$2:$C$2126,3,FALSE)</f>
        <v>30110.613.242.5997.410.000000000000.17</v>
      </c>
      <c r="DD515" s="87" t="s">
        <v>5163</v>
      </c>
      <c r="DE515" s="87" t="s">
        <v>4989</v>
      </c>
      <c r="DF515" s="84" t="s">
        <v>4145</v>
      </c>
      <c r="DG515" t="str">
        <f t="shared" ref="DG515:DG578" si="32">MID(DC515,15,4)</f>
        <v>5997</v>
      </c>
      <c r="DH515" t="s">
        <v>1778</v>
      </c>
      <c r="DI515" t="str">
        <f t="shared" ref="DI515:DI578" si="33">MID(DD515,3,7)</f>
        <v>110.613</v>
      </c>
      <c r="DJ515" t="str">
        <f t="shared" ref="DJ515:DJ578" si="34">IF(DI515="110.999","N/A","")</f>
        <v/>
      </c>
      <c r="DK515" s="86" t="s">
        <v>2817</v>
      </c>
      <c r="DL515" t="s">
        <v>5163</v>
      </c>
      <c r="DM515" t="s">
        <v>4989</v>
      </c>
      <c r="DN515" t="str">
        <f t="shared" ref="DN515:DN578" si="35">MID(DM515,1,18)</f>
        <v>.410.000000000000.</v>
      </c>
    </row>
    <row r="516" spans="43:118" x14ac:dyDescent="0.25">
      <c r="AQ516" t="s">
        <v>1488</v>
      </c>
      <c r="BO516" s="5" t="s">
        <v>8</v>
      </c>
      <c r="BS516" s="86" t="s">
        <v>4146</v>
      </c>
      <c r="BT516" s="87" t="str">
        <f>VLOOKUP(BS516,'[1]Sheet2 (2)'!$A$2:$C$2126,3,FALSE)</f>
        <v>40110.637.000.5997.580.000000000000.17</v>
      </c>
      <c r="DB516" s="86" t="s">
        <v>2829</v>
      </c>
      <c r="DC516" s="87" t="str">
        <f>VLOOKUP(DB516,'[1]Sheet2 (2)'!$A$2:$C$2126,3,FALSE)</f>
        <v>30110.165.000.5997.110.000000000000.17</v>
      </c>
      <c r="DD516" s="87" t="s">
        <v>5164</v>
      </c>
      <c r="DE516" s="87" t="s">
        <v>4949</v>
      </c>
      <c r="DF516" s="84" t="s">
        <v>4147</v>
      </c>
      <c r="DG516" t="str">
        <f t="shared" si="32"/>
        <v>5997</v>
      </c>
      <c r="DH516" t="s">
        <v>1778</v>
      </c>
      <c r="DI516" t="str">
        <f t="shared" si="33"/>
        <v>110.165</v>
      </c>
      <c r="DJ516" t="str">
        <f t="shared" si="34"/>
        <v/>
      </c>
      <c r="DK516" s="86" t="s">
        <v>2829</v>
      </c>
      <c r="DL516" t="s">
        <v>5164</v>
      </c>
      <c r="DM516" t="s">
        <v>4949</v>
      </c>
      <c r="DN516" t="str">
        <f t="shared" si="35"/>
        <v>.110.000000000000.</v>
      </c>
    </row>
    <row r="517" spans="43:118" x14ac:dyDescent="0.25">
      <c r="AQ517" t="s">
        <v>1489</v>
      </c>
      <c r="BO517" s="5" t="s">
        <v>9</v>
      </c>
      <c r="BS517" s="86" t="s">
        <v>4148</v>
      </c>
      <c r="BT517" s="87" t="str">
        <f>VLOOKUP(BS517,'[1]Sheet2 (2)'!$A$2:$C$2126,3,FALSE)</f>
        <v>40110.635.000.5997.530.000000000000.17</v>
      </c>
      <c r="DB517" s="86" t="s">
        <v>2841</v>
      </c>
      <c r="DC517" s="87" t="str">
        <f>VLOOKUP(DB517,'[1]Sheet2 (2)'!$A$2:$C$2126,3,FALSE)</f>
        <v>30110.165.000.5997.110.000000000000.17</v>
      </c>
      <c r="DD517" s="87" t="s">
        <v>5164</v>
      </c>
      <c r="DE517" s="87" t="s">
        <v>4949</v>
      </c>
      <c r="DF517" s="84" t="s">
        <v>4147</v>
      </c>
      <c r="DG517" t="str">
        <f t="shared" si="32"/>
        <v>5997</v>
      </c>
      <c r="DH517" t="s">
        <v>1778</v>
      </c>
      <c r="DI517" t="str">
        <f t="shared" si="33"/>
        <v>110.165</v>
      </c>
      <c r="DJ517" t="str">
        <f t="shared" si="34"/>
        <v/>
      </c>
      <c r="DK517" s="86" t="s">
        <v>2841</v>
      </c>
      <c r="DL517" t="s">
        <v>5164</v>
      </c>
      <c r="DM517" t="s">
        <v>4949</v>
      </c>
      <c r="DN517" t="str">
        <f t="shared" si="35"/>
        <v>.110.000000000000.</v>
      </c>
    </row>
    <row r="518" spans="43:118" x14ac:dyDescent="0.25">
      <c r="AQ518" t="s">
        <v>1490</v>
      </c>
      <c r="BO518" s="5" t="s">
        <v>10</v>
      </c>
      <c r="BS518" s="86" t="s">
        <v>4149</v>
      </c>
      <c r="BT518" s="87" t="str">
        <f>VLOOKUP(BS518,'[1]Sheet2 (2)'!$A$2:$C$2126,3,FALSE)</f>
        <v>40110.634.000.5997.540.000000000000.17</v>
      </c>
      <c r="DB518" s="86" t="s">
        <v>2853</v>
      </c>
      <c r="DC518" s="87" t="str">
        <f>VLOOKUP(DB518,'[1]Sheet2 (2)'!$A$2:$C$2126,3,FALSE)</f>
        <v>30110.355.000.5997.110.000000000000.17</v>
      </c>
      <c r="DD518" s="87" t="s">
        <v>5165</v>
      </c>
      <c r="DE518" s="87" t="s">
        <v>4949</v>
      </c>
      <c r="DF518" s="84" t="s">
        <v>4150</v>
      </c>
      <c r="DG518" t="str">
        <f t="shared" si="32"/>
        <v>5997</v>
      </c>
      <c r="DH518" t="s">
        <v>1778</v>
      </c>
      <c r="DI518" t="str">
        <f t="shared" si="33"/>
        <v>110.355</v>
      </c>
      <c r="DJ518" t="str">
        <f t="shared" si="34"/>
        <v/>
      </c>
      <c r="DK518" s="86" t="s">
        <v>2853</v>
      </c>
      <c r="DL518" t="s">
        <v>5165</v>
      </c>
      <c r="DM518" t="s">
        <v>4949</v>
      </c>
      <c r="DN518" t="str">
        <f t="shared" si="35"/>
        <v>.110.000000000000.</v>
      </c>
    </row>
    <row r="519" spans="43:118" x14ac:dyDescent="0.25">
      <c r="AQ519" t="s">
        <v>1491</v>
      </c>
      <c r="BO519" s="5" t="s">
        <v>11</v>
      </c>
      <c r="BS519" s="86" t="s">
        <v>4151</v>
      </c>
      <c r="BT519" s="87" t="str">
        <f>VLOOKUP(BS519,'[1]Sheet2 (2)'!$A$2:$C$2126,3,FALSE)</f>
        <v>40110.645.265.5997.520.000000000000.17</v>
      </c>
      <c r="DB519" s="86" t="s">
        <v>2865</v>
      </c>
      <c r="DC519" s="87" t="str">
        <f>VLOOKUP(DB519,'[1]Sheet2 (2)'!$A$2:$C$2126,3,FALSE)</f>
        <v>30110.373.000.5997.470.000000000000.17</v>
      </c>
      <c r="DD519" s="87" t="s">
        <v>5166</v>
      </c>
      <c r="DE519" s="87" t="s">
        <v>4904</v>
      </c>
      <c r="DF519" s="84" t="s">
        <v>4152</v>
      </c>
      <c r="DG519" t="str">
        <f t="shared" si="32"/>
        <v>5997</v>
      </c>
      <c r="DH519" t="s">
        <v>1778</v>
      </c>
      <c r="DI519" t="str">
        <f t="shared" si="33"/>
        <v>110.373</v>
      </c>
      <c r="DJ519" t="str">
        <f t="shared" si="34"/>
        <v/>
      </c>
      <c r="DK519" s="86" t="s">
        <v>2865</v>
      </c>
      <c r="DL519" t="s">
        <v>5166</v>
      </c>
      <c r="DM519" t="s">
        <v>4904</v>
      </c>
      <c r="DN519" t="str">
        <f t="shared" si="35"/>
        <v>.470.000000000000.</v>
      </c>
    </row>
    <row r="520" spans="43:118" x14ac:dyDescent="0.25">
      <c r="AQ520" t="s">
        <v>1492</v>
      </c>
      <c r="BO520" s="5" t="s">
        <v>12</v>
      </c>
      <c r="BS520" s="86" t="s">
        <v>4153</v>
      </c>
      <c r="BT520" s="87" t="str">
        <f>VLOOKUP(BS520,'[1]Sheet2 (2)'!$A$2:$C$2126,3,FALSE)</f>
        <v>40110.390.261.5997.520.000000000000.17</v>
      </c>
      <c r="DB520" s="86" t="s">
        <v>2877</v>
      </c>
      <c r="DC520" s="87" t="str">
        <f>VLOOKUP(DB520,'[1]Sheet2 (2)'!$A$2:$C$2126,3,FALSE)</f>
        <v>30110.223.000.5997.110.000000000000.17</v>
      </c>
      <c r="DD520" s="87" t="s">
        <v>5167</v>
      </c>
      <c r="DE520" s="87" t="s">
        <v>4949</v>
      </c>
      <c r="DF520" s="84" t="s">
        <v>4154</v>
      </c>
      <c r="DG520" t="str">
        <f t="shared" si="32"/>
        <v>5997</v>
      </c>
      <c r="DH520" t="s">
        <v>1778</v>
      </c>
      <c r="DI520" t="str">
        <f t="shared" si="33"/>
        <v>110.223</v>
      </c>
      <c r="DJ520" t="str">
        <f t="shared" si="34"/>
        <v/>
      </c>
      <c r="DK520" s="86" t="s">
        <v>2877</v>
      </c>
      <c r="DL520" t="s">
        <v>5167</v>
      </c>
      <c r="DM520" t="s">
        <v>4949</v>
      </c>
      <c r="DN520" t="str">
        <f t="shared" si="35"/>
        <v>.110.000000000000.</v>
      </c>
    </row>
    <row r="521" spans="43:118" x14ac:dyDescent="0.25">
      <c r="AQ521" t="s">
        <v>1493</v>
      </c>
      <c r="BO521" s="5" t="s">
        <v>13</v>
      </c>
      <c r="BS521" s="86" t="s">
        <v>4155</v>
      </c>
      <c r="BT521" s="87" t="str">
        <f>VLOOKUP(BS521,'[1]Sheet2 (2)'!$A$2:$C$2126,3,FALSE)</f>
        <v>40110.390.000.5997.510.000000000000.17</v>
      </c>
      <c r="DB521" s="86" t="s">
        <v>2889</v>
      </c>
      <c r="DC521" s="87" t="str">
        <f>VLOOKUP(DB521,'[1]Sheet2 (2)'!$A$2:$C$2126,3,FALSE)</f>
        <v>30110.248.000.5997.110.000000000000.17</v>
      </c>
      <c r="DD521" s="87" t="s">
        <v>5168</v>
      </c>
      <c r="DE521" s="87" t="s">
        <v>4949</v>
      </c>
      <c r="DF521" s="84" t="s">
        <v>4156</v>
      </c>
      <c r="DG521" t="str">
        <f t="shared" si="32"/>
        <v>5997</v>
      </c>
      <c r="DH521" t="s">
        <v>1778</v>
      </c>
      <c r="DI521" t="str">
        <f t="shared" si="33"/>
        <v>110.248</v>
      </c>
      <c r="DJ521" t="str">
        <f t="shared" si="34"/>
        <v/>
      </c>
      <c r="DK521" s="86" t="s">
        <v>2889</v>
      </c>
      <c r="DL521" t="s">
        <v>5168</v>
      </c>
      <c r="DM521" t="s">
        <v>4949</v>
      </c>
      <c r="DN521" t="str">
        <f t="shared" si="35"/>
        <v>.110.000000000000.</v>
      </c>
    </row>
    <row r="522" spans="43:118" x14ac:dyDescent="0.25">
      <c r="AQ522" t="s">
        <v>1494</v>
      </c>
      <c r="BO522" s="5" t="s">
        <v>14</v>
      </c>
      <c r="BS522" s="86" t="s">
        <v>4157</v>
      </c>
      <c r="BT522" s="87" t="str">
        <f>VLOOKUP(BS522,'[1]Sheet2 (2)'!$A$2:$C$2126,3,FALSE)</f>
        <v>40110.390.000.5997.510.000000000000.17</v>
      </c>
      <c r="DB522" s="86" t="s">
        <v>2902</v>
      </c>
      <c r="DC522" s="87" t="str">
        <f>VLOOKUP(DB522,'[1]Sheet2 (2)'!$A$2:$C$2126,3,FALSE)</f>
        <v>30110.219.000.5997.110.000000000000.17</v>
      </c>
      <c r="DD522" s="87" t="s">
        <v>5169</v>
      </c>
      <c r="DE522" s="87" t="s">
        <v>4949</v>
      </c>
      <c r="DF522" s="84" t="s">
        <v>4158</v>
      </c>
      <c r="DG522" t="str">
        <f t="shared" si="32"/>
        <v>5997</v>
      </c>
      <c r="DH522" t="s">
        <v>1778</v>
      </c>
      <c r="DI522" t="str">
        <f t="shared" si="33"/>
        <v>110.219</v>
      </c>
      <c r="DJ522" t="str">
        <f t="shared" si="34"/>
        <v/>
      </c>
      <c r="DK522" s="86" t="s">
        <v>2902</v>
      </c>
      <c r="DL522" t="s">
        <v>5169</v>
      </c>
      <c r="DM522" t="s">
        <v>4949</v>
      </c>
      <c r="DN522" t="str">
        <f t="shared" si="35"/>
        <v>.110.000000000000.</v>
      </c>
    </row>
    <row r="523" spans="43:118" x14ac:dyDescent="0.25">
      <c r="AQ523" t="s">
        <v>1495</v>
      </c>
      <c r="BO523" s="5" t="s">
        <v>15</v>
      </c>
      <c r="BS523" s="86" t="s">
        <v>4159</v>
      </c>
      <c r="BT523" s="87" t="str">
        <f>VLOOKUP(BS523,'[1]Sheet2 (2)'!$A$2:$C$2126,3,FALSE)</f>
        <v>40110.999.000.5996.000.000000000000.17</v>
      </c>
      <c r="DB523" s="86" t="s">
        <v>2915</v>
      </c>
      <c r="DC523" s="87" t="str">
        <f>VLOOKUP(DB523,'[1]Sheet2 (2)'!$A$2:$C$2126,3,FALSE)</f>
        <v>30110.001.000.5997.110.000000000000.17</v>
      </c>
      <c r="DD523" s="87" t="s">
        <v>5170</v>
      </c>
      <c r="DE523" s="87" t="s">
        <v>4949</v>
      </c>
      <c r="DF523" s="84" t="s">
        <v>4160</v>
      </c>
      <c r="DG523" t="str">
        <f t="shared" si="32"/>
        <v>5997</v>
      </c>
      <c r="DH523" t="s">
        <v>1778</v>
      </c>
      <c r="DI523" t="str">
        <f t="shared" si="33"/>
        <v>110.001</v>
      </c>
      <c r="DJ523" t="str">
        <f t="shared" si="34"/>
        <v/>
      </c>
      <c r="DK523" s="86" t="s">
        <v>2915</v>
      </c>
      <c r="DL523" t="s">
        <v>5170</v>
      </c>
      <c r="DM523" t="s">
        <v>4949</v>
      </c>
      <c r="DN523" t="str">
        <f t="shared" si="35"/>
        <v>.110.000000000000.</v>
      </c>
    </row>
    <row r="524" spans="43:118" x14ac:dyDescent="0.25">
      <c r="AQ524" t="s">
        <v>1496</v>
      </c>
      <c r="BO524" s="5" t="s">
        <v>16</v>
      </c>
      <c r="BS524" s="86" t="s">
        <v>4161</v>
      </c>
      <c r="BT524" s="87" t="str">
        <f>VLOOKUP(BS524,'[1]Sheet2 (2)'!$A$2:$C$2126,3,FALSE)</f>
        <v>40110.390.000.5997.510.000000000000.17</v>
      </c>
      <c r="DB524" s="86" t="s">
        <v>2927</v>
      </c>
      <c r="DC524" s="87" t="str">
        <f>VLOOKUP(DB524,'[1]Sheet2 (2)'!$A$2:$C$2126,3,FALSE)</f>
        <v>30110.012.000.5997.110.000000000000.17</v>
      </c>
      <c r="DD524" s="87" t="s">
        <v>5171</v>
      </c>
      <c r="DE524" s="87" t="s">
        <v>4949</v>
      </c>
      <c r="DF524" s="84" t="s">
        <v>4162</v>
      </c>
      <c r="DG524" t="str">
        <f t="shared" si="32"/>
        <v>5997</v>
      </c>
      <c r="DH524" t="s">
        <v>1778</v>
      </c>
      <c r="DI524" t="str">
        <f t="shared" si="33"/>
        <v>110.012</v>
      </c>
      <c r="DJ524" t="str">
        <f t="shared" si="34"/>
        <v/>
      </c>
      <c r="DK524" s="86" t="s">
        <v>2927</v>
      </c>
      <c r="DL524" t="s">
        <v>5171</v>
      </c>
      <c r="DM524" t="s">
        <v>4949</v>
      </c>
      <c r="DN524" t="str">
        <f t="shared" si="35"/>
        <v>.110.000000000000.</v>
      </c>
    </row>
    <row r="525" spans="43:118" x14ac:dyDescent="0.25">
      <c r="AQ525" t="s">
        <v>1497</v>
      </c>
      <c r="BO525" s="5" t="s">
        <v>17</v>
      </c>
      <c r="BS525" s="86" t="s">
        <v>4163</v>
      </c>
      <c r="BT525" s="87" t="str">
        <f>VLOOKUP(BS525,'[1]Sheet2 (2)'!$A$2:$C$2126,3,FALSE)</f>
        <v>40110.999.000.5996.000.000000000000.17</v>
      </c>
      <c r="DB525" s="86" t="s">
        <v>2939</v>
      </c>
      <c r="DC525" s="87" t="str">
        <f>VLOOKUP(DB525,'[1]Sheet2 (2)'!$A$2:$C$2126,3,FALSE)</f>
        <v>30110.263.000.5997.110.000000000000.17</v>
      </c>
      <c r="DD525" s="87" t="s">
        <v>5172</v>
      </c>
      <c r="DE525" s="87" t="s">
        <v>4949</v>
      </c>
      <c r="DF525" s="84" t="s">
        <v>4164</v>
      </c>
      <c r="DG525" t="str">
        <f t="shared" si="32"/>
        <v>5997</v>
      </c>
      <c r="DH525" t="s">
        <v>1778</v>
      </c>
      <c r="DI525" t="str">
        <f t="shared" si="33"/>
        <v>110.263</v>
      </c>
      <c r="DJ525" t="str">
        <f t="shared" si="34"/>
        <v/>
      </c>
      <c r="DK525" s="86" t="s">
        <v>2939</v>
      </c>
      <c r="DL525" t="s">
        <v>5172</v>
      </c>
      <c r="DM525" t="s">
        <v>4949</v>
      </c>
      <c r="DN525" t="str">
        <f t="shared" si="35"/>
        <v>.110.000000000000.</v>
      </c>
    </row>
    <row r="526" spans="43:118" x14ac:dyDescent="0.25">
      <c r="AQ526" t="s">
        <v>1498</v>
      </c>
      <c r="BO526" s="5" t="s">
        <v>18</v>
      </c>
      <c r="DB526" s="86" t="s">
        <v>2951</v>
      </c>
      <c r="DC526" s="87" t="str">
        <f>VLOOKUP(DB526,'[1]Sheet2 (2)'!$A$2:$C$2126,3,FALSE)</f>
        <v>30110.008.000.5997.110.000000000000.17</v>
      </c>
      <c r="DD526" s="87" t="s">
        <v>5173</v>
      </c>
      <c r="DE526" s="87" t="s">
        <v>4949</v>
      </c>
      <c r="DF526" s="84" t="s">
        <v>4165</v>
      </c>
      <c r="DG526" t="str">
        <f t="shared" si="32"/>
        <v>5997</v>
      </c>
      <c r="DH526" t="s">
        <v>1778</v>
      </c>
      <c r="DI526" t="str">
        <f t="shared" si="33"/>
        <v>110.008</v>
      </c>
      <c r="DJ526" t="str">
        <f t="shared" si="34"/>
        <v/>
      </c>
      <c r="DK526" s="86" t="s">
        <v>2951</v>
      </c>
      <c r="DL526" t="s">
        <v>5173</v>
      </c>
      <c r="DM526" t="s">
        <v>4949</v>
      </c>
      <c r="DN526" t="str">
        <f t="shared" si="35"/>
        <v>.110.000000000000.</v>
      </c>
    </row>
    <row r="527" spans="43:118" x14ac:dyDescent="0.25">
      <c r="AQ527" t="s">
        <v>1499</v>
      </c>
      <c r="BO527" s="5" t="s">
        <v>19</v>
      </c>
      <c r="DB527" s="86" t="s">
        <v>2963</v>
      </c>
      <c r="DC527" s="87" t="str">
        <f>VLOOKUP(DB527,'[1]Sheet2 (2)'!$A$2:$C$2126,3,FALSE)</f>
        <v>30110.008.000.5997.220.000000000000.17</v>
      </c>
      <c r="DD527" s="87" t="s">
        <v>5173</v>
      </c>
      <c r="DE527" s="87" t="s">
        <v>4921</v>
      </c>
      <c r="DF527" s="84" t="s">
        <v>4166</v>
      </c>
      <c r="DG527" t="str">
        <f t="shared" si="32"/>
        <v>5997</v>
      </c>
      <c r="DH527" t="s">
        <v>1778</v>
      </c>
      <c r="DI527" t="str">
        <f t="shared" si="33"/>
        <v>110.008</v>
      </c>
      <c r="DJ527" t="str">
        <f t="shared" si="34"/>
        <v/>
      </c>
      <c r="DK527" s="86" t="s">
        <v>2963</v>
      </c>
      <c r="DL527" t="s">
        <v>5173</v>
      </c>
      <c r="DM527" t="s">
        <v>4921</v>
      </c>
      <c r="DN527" t="str">
        <f t="shared" si="35"/>
        <v>.220.000000000000.</v>
      </c>
    </row>
    <row r="528" spans="43:118" x14ac:dyDescent="0.25">
      <c r="AQ528" t="s">
        <v>1500</v>
      </c>
      <c r="BO528" s="5" t="s">
        <v>20</v>
      </c>
      <c r="DB528" s="86" t="s">
        <v>2975</v>
      </c>
      <c r="DC528" s="87" t="str">
        <f>VLOOKUP(DB528,'[1]Sheet2 (2)'!$A$2:$C$2126,3,FALSE)</f>
        <v>30110.008.000.5997.730.000000000000.17</v>
      </c>
      <c r="DD528" s="87" t="s">
        <v>5173</v>
      </c>
      <c r="DE528" s="87" t="s">
        <v>5111</v>
      </c>
      <c r="DF528" s="84" t="s">
        <v>4167</v>
      </c>
      <c r="DG528" t="str">
        <f t="shared" si="32"/>
        <v>5997</v>
      </c>
      <c r="DH528" t="s">
        <v>1778</v>
      </c>
      <c r="DI528" t="str">
        <f t="shared" si="33"/>
        <v>110.008</v>
      </c>
      <c r="DJ528" t="str">
        <f t="shared" si="34"/>
        <v/>
      </c>
      <c r="DK528" s="86" t="s">
        <v>2975</v>
      </c>
      <c r="DL528" t="s">
        <v>5173</v>
      </c>
      <c r="DM528" t="s">
        <v>5111</v>
      </c>
      <c r="DN528" t="str">
        <f t="shared" si="35"/>
        <v>.730.000000000000.</v>
      </c>
    </row>
    <row r="529" spans="43:118" x14ac:dyDescent="0.25">
      <c r="AQ529" t="s">
        <v>1501</v>
      </c>
      <c r="BO529" s="5" t="s">
        <v>21</v>
      </c>
      <c r="DB529" s="86" t="s">
        <v>2987</v>
      </c>
      <c r="DC529" s="87" t="str">
        <f>VLOOKUP(DB529,'[1]Sheet2 (2)'!$A$2:$C$2126,3,FALSE)</f>
        <v>30110.061.000.5997.110.000000000000.17</v>
      </c>
      <c r="DD529" s="87" t="s">
        <v>5174</v>
      </c>
      <c r="DE529" s="87" t="s">
        <v>4949</v>
      </c>
      <c r="DF529" s="84" t="s">
        <v>4168</v>
      </c>
      <c r="DG529" t="str">
        <f t="shared" si="32"/>
        <v>5997</v>
      </c>
      <c r="DH529" t="s">
        <v>1778</v>
      </c>
      <c r="DI529" t="str">
        <f t="shared" si="33"/>
        <v>110.061</v>
      </c>
      <c r="DJ529" t="str">
        <f t="shared" si="34"/>
        <v/>
      </c>
      <c r="DK529" s="86" t="s">
        <v>2987</v>
      </c>
      <c r="DL529" t="s">
        <v>5174</v>
      </c>
      <c r="DM529" t="s">
        <v>4949</v>
      </c>
      <c r="DN529" t="str">
        <f t="shared" si="35"/>
        <v>.110.000000000000.</v>
      </c>
    </row>
    <row r="530" spans="43:118" x14ac:dyDescent="0.25">
      <c r="AQ530" t="s">
        <v>1502</v>
      </c>
      <c r="BO530" s="5" t="s">
        <v>22</v>
      </c>
      <c r="DB530" s="86" t="s">
        <v>3000</v>
      </c>
      <c r="DC530" s="87" t="str">
        <f>VLOOKUP(DB530,'[1]Sheet2 (2)'!$A$2:$C$2126,3,FALSE)</f>
        <v>30110.017.000.5997.110.000000000000.17</v>
      </c>
      <c r="DD530" s="87" t="s">
        <v>5175</v>
      </c>
      <c r="DE530" s="87" t="s">
        <v>4949</v>
      </c>
      <c r="DF530" s="84" t="s">
        <v>4169</v>
      </c>
      <c r="DG530" t="str">
        <f t="shared" si="32"/>
        <v>5997</v>
      </c>
      <c r="DH530" t="s">
        <v>1778</v>
      </c>
      <c r="DI530" t="str">
        <f t="shared" si="33"/>
        <v>110.017</v>
      </c>
      <c r="DJ530" t="str">
        <f t="shared" si="34"/>
        <v/>
      </c>
      <c r="DK530" s="86" t="s">
        <v>3000</v>
      </c>
      <c r="DL530" t="s">
        <v>5175</v>
      </c>
      <c r="DM530" t="s">
        <v>4949</v>
      </c>
      <c r="DN530" t="str">
        <f t="shared" si="35"/>
        <v>.110.000000000000.</v>
      </c>
    </row>
    <row r="531" spans="43:118" x14ac:dyDescent="0.25">
      <c r="AQ531" t="s">
        <v>1503</v>
      </c>
      <c r="BO531" s="5" t="s">
        <v>23</v>
      </c>
      <c r="DB531" s="86" t="s">
        <v>3013</v>
      </c>
      <c r="DC531" s="87" t="str">
        <f>VLOOKUP(DB531,'[1]Sheet2 (2)'!$A$2:$C$2126,3,FALSE)</f>
        <v>30110.017.000.5997.110.000000000000.17</v>
      </c>
      <c r="DD531" s="87" t="s">
        <v>5175</v>
      </c>
      <c r="DE531" s="87" t="s">
        <v>4949</v>
      </c>
      <c r="DF531" s="84" t="s">
        <v>4169</v>
      </c>
      <c r="DG531" t="str">
        <f t="shared" si="32"/>
        <v>5997</v>
      </c>
      <c r="DH531" t="s">
        <v>1778</v>
      </c>
      <c r="DI531" t="str">
        <f t="shared" si="33"/>
        <v>110.017</v>
      </c>
      <c r="DJ531" t="str">
        <f t="shared" si="34"/>
        <v/>
      </c>
      <c r="DK531" s="86" t="s">
        <v>3013</v>
      </c>
      <c r="DL531" t="s">
        <v>5175</v>
      </c>
      <c r="DM531" t="s">
        <v>4949</v>
      </c>
      <c r="DN531" t="str">
        <f t="shared" si="35"/>
        <v>.110.000000000000.</v>
      </c>
    </row>
    <row r="532" spans="43:118" x14ac:dyDescent="0.25">
      <c r="AQ532" t="s">
        <v>1504</v>
      </c>
      <c r="BO532" s="5" t="s">
        <v>24</v>
      </c>
      <c r="DB532" s="86" t="s">
        <v>3025</v>
      </c>
      <c r="DC532" s="87" t="str">
        <f>VLOOKUP(DB532,'[1]Sheet2 (2)'!$A$2:$C$2126,3,FALSE)</f>
        <v>30110.021.000.5997.110.000000000000.17</v>
      </c>
      <c r="DD532" s="87" t="s">
        <v>5176</v>
      </c>
      <c r="DE532" s="87" t="s">
        <v>4949</v>
      </c>
      <c r="DF532" s="84" t="s">
        <v>4170</v>
      </c>
      <c r="DG532" t="str">
        <f t="shared" si="32"/>
        <v>5997</v>
      </c>
      <c r="DH532" t="s">
        <v>1778</v>
      </c>
      <c r="DI532" t="str">
        <f t="shared" si="33"/>
        <v>110.021</v>
      </c>
      <c r="DJ532" t="str">
        <f t="shared" si="34"/>
        <v/>
      </c>
      <c r="DK532" s="86" t="s">
        <v>3025</v>
      </c>
      <c r="DL532" t="s">
        <v>5176</v>
      </c>
      <c r="DM532" t="s">
        <v>4949</v>
      </c>
      <c r="DN532" t="str">
        <f t="shared" si="35"/>
        <v>.110.000000000000.</v>
      </c>
    </row>
    <row r="533" spans="43:118" x14ac:dyDescent="0.25">
      <c r="AQ533" t="s">
        <v>1505</v>
      </c>
      <c r="BO533" s="5" t="s">
        <v>25</v>
      </c>
      <c r="DB533" s="86" t="s">
        <v>3037</v>
      </c>
      <c r="DC533" s="87" t="str">
        <f>VLOOKUP(DB533,'[1]Sheet2 (2)'!$A$2:$C$2126,3,FALSE)</f>
        <v>30110.022.118.5997.110.000000000000.17</v>
      </c>
      <c r="DD533" s="87" t="s">
        <v>5177</v>
      </c>
      <c r="DE533" s="87" t="s">
        <v>4949</v>
      </c>
      <c r="DF533" s="84" t="s">
        <v>4171</v>
      </c>
      <c r="DG533" t="str">
        <f t="shared" si="32"/>
        <v>5997</v>
      </c>
      <c r="DH533" t="s">
        <v>1778</v>
      </c>
      <c r="DI533" t="str">
        <f t="shared" si="33"/>
        <v>110.022</v>
      </c>
      <c r="DJ533" t="str">
        <f t="shared" si="34"/>
        <v/>
      </c>
      <c r="DK533" s="86" t="s">
        <v>3037</v>
      </c>
      <c r="DL533" t="s">
        <v>5177</v>
      </c>
      <c r="DM533" t="s">
        <v>4949</v>
      </c>
      <c r="DN533" t="str">
        <f t="shared" si="35"/>
        <v>.110.000000000000.</v>
      </c>
    </row>
    <row r="534" spans="43:118" x14ac:dyDescent="0.25">
      <c r="AQ534" t="s">
        <v>1506</v>
      </c>
      <c r="BO534" s="5" t="s">
        <v>26</v>
      </c>
      <c r="DB534" s="86" t="s">
        <v>3049</v>
      </c>
      <c r="DC534" s="87" t="str">
        <f>VLOOKUP(DB534,'[1]Sheet2 (2)'!$A$2:$C$2126,3,FALSE)</f>
        <v>30110.021.000.5997.730.000000000000.17</v>
      </c>
      <c r="DD534" s="87" t="s">
        <v>5176</v>
      </c>
      <c r="DE534" s="87" t="s">
        <v>5111</v>
      </c>
      <c r="DF534" s="84" t="s">
        <v>4172</v>
      </c>
      <c r="DG534" t="str">
        <f t="shared" si="32"/>
        <v>5997</v>
      </c>
      <c r="DH534" t="s">
        <v>1778</v>
      </c>
      <c r="DI534" t="str">
        <f t="shared" si="33"/>
        <v>110.021</v>
      </c>
      <c r="DJ534" t="str">
        <f t="shared" si="34"/>
        <v/>
      </c>
      <c r="DK534" s="86" t="s">
        <v>3049</v>
      </c>
      <c r="DL534" t="s">
        <v>5176</v>
      </c>
      <c r="DM534" t="s">
        <v>5111</v>
      </c>
      <c r="DN534" t="str">
        <f t="shared" si="35"/>
        <v>.730.000000000000.</v>
      </c>
    </row>
    <row r="535" spans="43:118" x14ac:dyDescent="0.25">
      <c r="AQ535" t="s">
        <v>1507</v>
      </c>
      <c r="BO535" s="5" t="s">
        <v>27</v>
      </c>
      <c r="DB535" s="86" t="s">
        <v>3061</v>
      </c>
      <c r="DC535" s="87" t="str">
        <f>VLOOKUP(DB535,'[1]Sheet2 (2)'!$A$2:$C$2126,3,FALSE)</f>
        <v>30110.159.000.5997.110.000000000000.17</v>
      </c>
      <c r="DD535" s="87" t="s">
        <v>5178</v>
      </c>
      <c r="DE535" s="87" t="s">
        <v>4949</v>
      </c>
      <c r="DF535" s="84" t="s">
        <v>4173</v>
      </c>
      <c r="DG535" t="str">
        <f t="shared" si="32"/>
        <v>5997</v>
      </c>
      <c r="DH535" t="s">
        <v>1778</v>
      </c>
      <c r="DI535" t="str">
        <f t="shared" si="33"/>
        <v>110.159</v>
      </c>
      <c r="DJ535" t="str">
        <f t="shared" si="34"/>
        <v/>
      </c>
      <c r="DK535" s="86" t="s">
        <v>3061</v>
      </c>
      <c r="DL535" t="s">
        <v>5178</v>
      </c>
      <c r="DM535" t="s">
        <v>4949</v>
      </c>
      <c r="DN535" t="str">
        <f t="shared" si="35"/>
        <v>.110.000000000000.</v>
      </c>
    </row>
    <row r="536" spans="43:118" x14ac:dyDescent="0.25">
      <c r="AQ536" t="s">
        <v>1508</v>
      </c>
      <c r="BO536" s="5" t="s">
        <v>28</v>
      </c>
      <c r="DB536" s="86" t="s">
        <v>3073</v>
      </c>
      <c r="DC536" s="87" t="str">
        <f>VLOOKUP(DB536,'[1]Sheet2 (2)'!$A$2:$C$2126,3,FALSE)</f>
        <v>30110.787.000.5997.110.000000000000.17</v>
      </c>
      <c r="DD536" s="87" t="s">
        <v>5179</v>
      </c>
      <c r="DE536" s="87" t="s">
        <v>4949</v>
      </c>
      <c r="DF536" s="84" t="s">
        <v>4174</v>
      </c>
      <c r="DG536" t="str">
        <f t="shared" si="32"/>
        <v>5997</v>
      </c>
      <c r="DH536" t="s">
        <v>1778</v>
      </c>
      <c r="DI536" t="str">
        <f t="shared" si="33"/>
        <v>110.787</v>
      </c>
      <c r="DJ536" t="str">
        <f t="shared" si="34"/>
        <v/>
      </c>
      <c r="DK536" s="86" t="s">
        <v>3073</v>
      </c>
      <c r="DL536" t="s">
        <v>5179</v>
      </c>
      <c r="DM536" t="s">
        <v>4949</v>
      </c>
      <c r="DN536" t="str">
        <f t="shared" si="35"/>
        <v>.110.000000000000.</v>
      </c>
    </row>
    <row r="537" spans="43:118" x14ac:dyDescent="0.25">
      <c r="AQ537" t="s">
        <v>1509</v>
      </c>
      <c r="BO537" s="5" t="s">
        <v>29</v>
      </c>
      <c r="DB537" s="86" t="s">
        <v>3086</v>
      </c>
      <c r="DC537" s="87" t="str">
        <f>VLOOKUP(DB537,'[1]Sheet2 (2)'!$A$2:$C$2126,3,FALSE)</f>
        <v>30110.191.000.5997.110.000000000000.17</v>
      </c>
      <c r="DD537" s="87" t="s">
        <v>5180</v>
      </c>
      <c r="DE537" s="87" t="s">
        <v>4949</v>
      </c>
      <c r="DF537" s="84" t="s">
        <v>4175</v>
      </c>
      <c r="DG537" t="str">
        <f t="shared" si="32"/>
        <v>5997</v>
      </c>
      <c r="DH537" t="s">
        <v>1778</v>
      </c>
      <c r="DI537" t="str">
        <f t="shared" si="33"/>
        <v>110.191</v>
      </c>
      <c r="DJ537" t="str">
        <f t="shared" si="34"/>
        <v/>
      </c>
      <c r="DK537" s="86" t="s">
        <v>3086</v>
      </c>
      <c r="DL537" t="s">
        <v>5180</v>
      </c>
      <c r="DM537" t="s">
        <v>4949</v>
      </c>
      <c r="DN537" t="str">
        <f t="shared" si="35"/>
        <v>.110.000000000000.</v>
      </c>
    </row>
    <row r="538" spans="43:118" x14ac:dyDescent="0.25">
      <c r="AQ538" t="s">
        <v>1510</v>
      </c>
      <c r="BO538" s="5" t="s">
        <v>30</v>
      </c>
      <c r="DB538" s="86" t="s">
        <v>3099</v>
      </c>
      <c r="DC538" s="87" t="str">
        <f>VLOOKUP(DB538,'[1]Sheet2 (2)'!$A$2:$C$2126,3,FALSE)</f>
        <v>30110.015.000.5997.110.000000000000.17</v>
      </c>
      <c r="DD538" s="87" t="s">
        <v>5181</v>
      </c>
      <c r="DE538" s="87" t="s">
        <v>4949</v>
      </c>
      <c r="DF538" s="84" t="s">
        <v>4176</v>
      </c>
      <c r="DG538" t="str">
        <f t="shared" si="32"/>
        <v>5997</v>
      </c>
      <c r="DH538" t="s">
        <v>1778</v>
      </c>
      <c r="DI538" t="str">
        <f t="shared" si="33"/>
        <v>110.015</v>
      </c>
      <c r="DJ538" t="str">
        <f t="shared" si="34"/>
        <v/>
      </c>
      <c r="DK538" s="86" t="s">
        <v>3099</v>
      </c>
      <c r="DL538" t="s">
        <v>5181</v>
      </c>
      <c r="DM538" t="s">
        <v>4949</v>
      </c>
      <c r="DN538" t="str">
        <f t="shared" si="35"/>
        <v>.110.000000000000.</v>
      </c>
    </row>
    <row r="539" spans="43:118" x14ac:dyDescent="0.25">
      <c r="AQ539" t="s">
        <v>1511</v>
      </c>
      <c r="BO539" s="5" t="s">
        <v>31</v>
      </c>
      <c r="DB539" s="86" t="s">
        <v>3110</v>
      </c>
      <c r="DC539" s="87" t="str">
        <f>VLOOKUP(DB539,'[1]Sheet2 (2)'!$A$2:$C$2126,3,FALSE)</f>
        <v>30110.016.117.5997.110.000000000000.17</v>
      </c>
      <c r="DD539" s="87" t="s">
        <v>5182</v>
      </c>
      <c r="DE539" s="87" t="s">
        <v>4949</v>
      </c>
      <c r="DF539" s="84" t="s">
        <v>4177</v>
      </c>
      <c r="DG539" t="str">
        <f t="shared" si="32"/>
        <v>5997</v>
      </c>
      <c r="DH539" t="s">
        <v>1778</v>
      </c>
      <c r="DI539" t="str">
        <f t="shared" si="33"/>
        <v>110.016</v>
      </c>
      <c r="DJ539" t="str">
        <f t="shared" si="34"/>
        <v/>
      </c>
      <c r="DK539" s="86" t="s">
        <v>3110</v>
      </c>
      <c r="DL539" t="s">
        <v>5182</v>
      </c>
      <c r="DM539" t="s">
        <v>4949</v>
      </c>
      <c r="DN539" t="str">
        <f t="shared" si="35"/>
        <v>.110.000000000000.</v>
      </c>
    </row>
    <row r="540" spans="43:118" x14ac:dyDescent="0.25">
      <c r="AQ540" t="s">
        <v>1512</v>
      </c>
      <c r="BO540" s="5" t="s">
        <v>32</v>
      </c>
      <c r="DB540" s="86" t="s">
        <v>3120</v>
      </c>
      <c r="DC540" s="87" t="str">
        <f>VLOOKUP(DB540,'[1]Sheet2 (2)'!$A$2:$C$2126,3,FALSE)</f>
        <v>30110.015.129.5997.220.000000000000.17</v>
      </c>
      <c r="DD540" s="87" t="s">
        <v>5183</v>
      </c>
      <c r="DE540" s="87" t="s">
        <v>4921</v>
      </c>
      <c r="DF540" s="84" t="s">
        <v>4178</v>
      </c>
      <c r="DG540" t="str">
        <f t="shared" si="32"/>
        <v>5997</v>
      </c>
      <c r="DH540" t="s">
        <v>1778</v>
      </c>
      <c r="DI540" t="str">
        <f t="shared" si="33"/>
        <v>110.015</v>
      </c>
      <c r="DJ540" t="str">
        <f t="shared" si="34"/>
        <v/>
      </c>
      <c r="DK540" s="86" t="s">
        <v>3120</v>
      </c>
      <c r="DL540" t="s">
        <v>5183</v>
      </c>
      <c r="DM540" t="s">
        <v>4921</v>
      </c>
      <c r="DN540" t="str">
        <f t="shared" si="35"/>
        <v>.220.000000000000.</v>
      </c>
    </row>
    <row r="541" spans="43:118" x14ac:dyDescent="0.25">
      <c r="AQ541" t="s">
        <v>1513</v>
      </c>
      <c r="BO541" s="5" t="s">
        <v>33</v>
      </c>
      <c r="DB541" s="86" t="s">
        <v>3129</v>
      </c>
      <c r="DC541" s="87" t="str">
        <f>VLOOKUP(DB541,'[1]Sheet2 (2)'!$A$2:$C$2126,3,FALSE)</f>
        <v>30110.004.000.5997.110.000000000000.17</v>
      </c>
      <c r="DD541" s="87" t="s">
        <v>5184</v>
      </c>
      <c r="DE541" s="87" t="s">
        <v>4949</v>
      </c>
      <c r="DF541" s="84" t="s">
        <v>4179</v>
      </c>
      <c r="DG541" t="str">
        <f t="shared" si="32"/>
        <v>5997</v>
      </c>
      <c r="DH541" t="s">
        <v>1778</v>
      </c>
      <c r="DI541" t="str">
        <f t="shared" si="33"/>
        <v>110.004</v>
      </c>
      <c r="DJ541" t="str">
        <f t="shared" si="34"/>
        <v/>
      </c>
      <c r="DK541" s="86" t="s">
        <v>3129</v>
      </c>
      <c r="DL541" t="s">
        <v>5184</v>
      </c>
      <c r="DM541" t="s">
        <v>4949</v>
      </c>
      <c r="DN541" t="str">
        <f t="shared" si="35"/>
        <v>.110.000000000000.</v>
      </c>
    </row>
    <row r="542" spans="43:118" x14ac:dyDescent="0.25">
      <c r="AQ542" t="s">
        <v>1514</v>
      </c>
      <c r="BO542" s="5" t="s">
        <v>34</v>
      </c>
      <c r="DB542" s="86" t="s">
        <v>3138</v>
      </c>
      <c r="DC542" s="87" t="str">
        <f>VLOOKUP(DB542,'[1]Sheet2 (2)'!$A$2:$C$2126,3,FALSE)</f>
        <v>30110.268.062.5997.110.000000000000.17</v>
      </c>
      <c r="DD542" s="87" t="s">
        <v>5185</v>
      </c>
      <c r="DE542" s="87" t="s">
        <v>4949</v>
      </c>
      <c r="DF542" s="84" t="s">
        <v>4180</v>
      </c>
      <c r="DG542" t="str">
        <f t="shared" si="32"/>
        <v>5997</v>
      </c>
      <c r="DH542" t="s">
        <v>1778</v>
      </c>
      <c r="DI542" t="str">
        <f t="shared" si="33"/>
        <v>110.268</v>
      </c>
      <c r="DJ542" t="str">
        <f t="shared" si="34"/>
        <v/>
      </c>
      <c r="DK542" s="86" t="s">
        <v>3138</v>
      </c>
      <c r="DL542" t="s">
        <v>5185</v>
      </c>
      <c r="DM542" t="s">
        <v>4949</v>
      </c>
      <c r="DN542" t="str">
        <f t="shared" si="35"/>
        <v>.110.000000000000.</v>
      </c>
    </row>
    <row r="543" spans="43:118" x14ac:dyDescent="0.25">
      <c r="AQ543" t="s">
        <v>1515</v>
      </c>
      <c r="BO543" s="5" t="s">
        <v>35</v>
      </c>
      <c r="DB543" s="86" t="s">
        <v>3147</v>
      </c>
      <c r="DC543" s="87" t="str">
        <f>VLOOKUP(DB543,'[1]Sheet2 (2)'!$A$2:$C$2126,3,FALSE)</f>
        <v>30110.371.000.5997.110.000000000000.17</v>
      </c>
      <c r="DD543" s="87" t="s">
        <v>5186</v>
      </c>
      <c r="DE543" s="87" t="s">
        <v>4949</v>
      </c>
      <c r="DF543" s="84" t="s">
        <v>4181</v>
      </c>
      <c r="DG543" t="str">
        <f t="shared" si="32"/>
        <v>5997</v>
      </c>
      <c r="DH543" t="s">
        <v>1778</v>
      </c>
      <c r="DI543" t="str">
        <f t="shared" si="33"/>
        <v>110.371</v>
      </c>
      <c r="DJ543" t="str">
        <f t="shared" si="34"/>
        <v/>
      </c>
      <c r="DK543" s="86" t="s">
        <v>3147</v>
      </c>
      <c r="DL543" t="s">
        <v>5186</v>
      </c>
      <c r="DM543" t="s">
        <v>4949</v>
      </c>
      <c r="DN543" t="str">
        <f t="shared" si="35"/>
        <v>.110.000000000000.</v>
      </c>
    </row>
    <row r="544" spans="43:118" x14ac:dyDescent="0.25">
      <c r="AQ544" t="s">
        <v>1516</v>
      </c>
      <c r="BO544" s="5" t="s">
        <v>36</v>
      </c>
      <c r="DB544" s="86" t="s">
        <v>3157</v>
      </c>
      <c r="DC544" s="87" t="str">
        <f>VLOOKUP(DB544,'[1]Sheet2 (2)'!$A$2:$C$2126,3,FALSE)</f>
        <v>30110.371.000.5997.110.000000000000.17</v>
      </c>
      <c r="DD544" s="87" t="s">
        <v>5186</v>
      </c>
      <c r="DE544" s="87" t="s">
        <v>4949</v>
      </c>
      <c r="DF544" s="84" t="s">
        <v>4181</v>
      </c>
      <c r="DG544" t="str">
        <f t="shared" si="32"/>
        <v>5997</v>
      </c>
      <c r="DH544" t="s">
        <v>1778</v>
      </c>
      <c r="DI544" t="str">
        <f t="shared" si="33"/>
        <v>110.371</v>
      </c>
      <c r="DJ544" t="str">
        <f t="shared" si="34"/>
        <v/>
      </c>
      <c r="DK544" s="86" t="s">
        <v>3157</v>
      </c>
      <c r="DL544" t="s">
        <v>5186</v>
      </c>
      <c r="DM544" t="s">
        <v>4949</v>
      </c>
      <c r="DN544" t="str">
        <f t="shared" si="35"/>
        <v>.110.000000000000.</v>
      </c>
    </row>
    <row r="545" spans="43:118" x14ac:dyDescent="0.25">
      <c r="AQ545" t="s">
        <v>1517</v>
      </c>
      <c r="BO545" s="5" t="s">
        <v>37</v>
      </c>
      <c r="DB545" s="86" t="s">
        <v>3166</v>
      </c>
      <c r="DC545" s="87" t="str">
        <f>VLOOKUP(DB545,'[1]Sheet2 (2)'!$A$2:$C$2126,3,FALSE)</f>
        <v>30110.371.000.5997.110.000000000000.17</v>
      </c>
      <c r="DD545" s="87" t="s">
        <v>5186</v>
      </c>
      <c r="DE545" s="87" t="s">
        <v>4949</v>
      </c>
      <c r="DF545" s="84" t="s">
        <v>4181</v>
      </c>
      <c r="DG545" t="str">
        <f t="shared" si="32"/>
        <v>5997</v>
      </c>
      <c r="DH545" t="s">
        <v>1778</v>
      </c>
      <c r="DI545" t="str">
        <f t="shared" si="33"/>
        <v>110.371</v>
      </c>
      <c r="DJ545" t="str">
        <f t="shared" si="34"/>
        <v/>
      </c>
      <c r="DK545" s="86" t="s">
        <v>3166</v>
      </c>
      <c r="DL545" t="s">
        <v>5186</v>
      </c>
      <c r="DM545" t="s">
        <v>4949</v>
      </c>
      <c r="DN545" t="str">
        <f t="shared" si="35"/>
        <v>.110.000000000000.</v>
      </c>
    </row>
    <row r="546" spans="43:118" x14ac:dyDescent="0.25">
      <c r="AQ546" t="s">
        <v>1518</v>
      </c>
      <c r="BO546" s="5" t="s">
        <v>38</v>
      </c>
      <c r="DB546" s="86" t="s">
        <v>3175</v>
      </c>
      <c r="DC546" s="87" t="str">
        <f>VLOOKUP(DB546,'[1]Sheet2 (2)'!$A$2:$C$2126,3,FALSE)</f>
        <v>30110.371.000.5997.110.000000000000.17</v>
      </c>
      <c r="DD546" s="87" t="s">
        <v>5186</v>
      </c>
      <c r="DE546" s="87" t="s">
        <v>4949</v>
      </c>
      <c r="DF546" s="84" t="s">
        <v>4181</v>
      </c>
      <c r="DG546" t="str">
        <f t="shared" si="32"/>
        <v>5997</v>
      </c>
      <c r="DH546" t="s">
        <v>1778</v>
      </c>
      <c r="DI546" t="str">
        <f t="shared" si="33"/>
        <v>110.371</v>
      </c>
      <c r="DJ546" t="str">
        <f t="shared" si="34"/>
        <v/>
      </c>
      <c r="DK546" s="86" t="s">
        <v>3175</v>
      </c>
      <c r="DL546" t="s">
        <v>5186</v>
      </c>
      <c r="DM546" t="s">
        <v>4949</v>
      </c>
      <c r="DN546" t="str">
        <f t="shared" si="35"/>
        <v>.110.000000000000.</v>
      </c>
    </row>
    <row r="547" spans="43:118" x14ac:dyDescent="0.25">
      <c r="AQ547" t="s">
        <v>1519</v>
      </c>
      <c r="BO547" s="5" t="s">
        <v>39</v>
      </c>
      <c r="DB547" s="86" t="s">
        <v>3184</v>
      </c>
      <c r="DC547" s="87" t="str">
        <f>VLOOKUP(DB547,'[1]Sheet2 (2)'!$A$2:$C$2126,3,FALSE)</f>
        <v>30110.371.000.5997.110.000000000000.17</v>
      </c>
      <c r="DD547" s="87" t="s">
        <v>5186</v>
      </c>
      <c r="DE547" s="87" t="s">
        <v>4949</v>
      </c>
      <c r="DF547" s="84" t="s">
        <v>4181</v>
      </c>
      <c r="DG547" t="str">
        <f t="shared" si="32"/>
        <v>5997</v>
      </c>
      <c r="DH547" t="s">
        <v>1778</v>
      </c>
      <c r="DI547" t="str">
        <f t="shared" si="33"/>
        <v>110.371</v>
      </c>
      <c r="DJ547" t="str">
        <f t="shared" si="34"/>
        <v/>
      </c>
      <c r="DK547" s="86" t="s">
        <v>3184</v>
      </c>
      <c r="DL547" t="s">
        <v>5186</v>
      </c>
      <c r="DM547" t="s">
        <v>4949</v>
      </c>
      <c r="DN547" t="str">
        <f t="shared" si="35"/>
        <v>.110.000000000000.</v>
      </c>
    </row>
    <row r="548" spans="43:118" x14ac:dyDescent="0.25">
      <c r="AQ548" t="s">
        <v>1520</v>
      </c>
      <c r="BO548" s="5" t="s">
        <v>40</v>
      </c>
      <c r="DB548" s="86" t="s">
        <v>3192</v>
      </c>
      <c r="DC548" s="87" t="str">
        <f>VLOOKUP(DB548,'[1]Sheet2 (2)'!$A$2:$C$2126,3,FALSE)</f>
        <v>30110.371.000.5997.110.000000000000.17</v>
      </c>
      <c r="DD548" s="87" t="s">
        <v>5186</v>
      </c>
      <c r="DE548" s="87" t="s">
        <v>4949</v>
      </c>
      <c r="DF548" s="84" t="s">
        <v>4181</v>
      </c>
      <c r="DG548" t="str">
        <f t="shared" si="32"/>
        <v>5997</v>
      </c>
      <c r="DH548" t="s">
        <v>1778</v>
      </c>
      <c r="DI548" t="str">
        <f t="shared" si="33"/>
        <v>110.371</v>
      </c>
      <c r="DJ548" t="str">
        <f t="shared" si="34"/>
        <v/>
      </c>
      <c r="DK548" s="86" t="s">
        <v>3192</v>
      </c>
      <c r="DL548" t="s">
        <v>5186</v>
      </c>
      <c r="DM548" t="s">
        <v>4949</v>
      </c>
      <c r="DN548" t="str">
        <f t="shared" si="35"/>
        <v>.110.000000000000.</v>
      </c>
    </row>
    <row r="549" spans="43:118" x14ac:dyDescent="0.25">
      <c r="AQ549" t="s">
        <v>1521</v>
      </c>
      <c r="BO549" s="5" t="s">
        <v>41</v>
      </c>
      <c r="DB549" s="86" t="s">
        <v>3200</v>
      </c>
      <c r="DC549" s="87" t="str">
        <f>VLOOKUP(DB549,'[1]Sheet2 (2)'!$A$2:$C$2126,3,FALSE)</f>
        <v>30110.371.000.5997.110.000000000000.17</v>
      </c>
      <c r="DD549" s="87" t="s">
        <v>5186</v>
      </c>
      <c r="DE549" s="87" t="s">
        <v>4949</v>
      </c>
      <c r="DF549" s="84" t="s">
        <v>4181</v>
      </c>
      <c r="DG549" t="str">
        <f t="shared" si="32"/>
        <v>5997</v>
      </c>
      <c r="DH549" t="s">
        <v>1778</v>
      </c>
      <c r="DI549" t="str">
        <f t="shared" si="33"/>
        <v>110.371</v>
      </c>
      <c r="DJ549" t="str">
        <f t="shared" si="34"/>
        <v/>
      </c>
      <c r="DK549" s="86" t="s">
        <v>3200</v>
      </c>
      <c r="DL549" t="s">
        <v>5186</v>
      </c>
      <c r="DM549" t="s">
        <v>4949</v>
      </c>
      <c r="DN549" t="str">
        <f t="shared" si="35"/>
        <v>.110.000000000000.</v>
      </c>
    </row>
    <row r="550" spans="43:118" x14ac:dyDescent="0.25">
      <c r="AQ550" t="s">
        <v>1522</v>
      </c>
      <c r="BO550" s="5" t="s">
        <v>42</v>
      </c>
      <c r="DB550" s="86" t="s">
        <v>3207</v>
      </c>
      <c r="DC550" s="87" t="str">
        <f>VLOOKUP(DB550,'[1]Sheet2 (2)'!$A$2:$C$2126,3,FALSE)</f>
        <v>30110.371.000.5997.110.000000000000.17</v>
      </c>
      <c r="DD550" s="87" t="s">
        <v>5186</v>
      </c>
      <c r="DE550" s="87" t="s">
        <v>4949</v>
      </c>
      <c r="DF550" s="84" t="s">
        <v>4181</v>
      </c>
      <c r="DG550" t="str">
        <f t="shared" si="32"/>
        <v>5997</v>
      </c>
      <c r="DH550" t="s">
        <v>1778</v>
      </c>
      <c r="DI550" t="str">
        <f t="shared" si="33"/>
        <v>110.371</v>
      </c>
      <c r="DJ550" t="str">
        <f t="shared" si="34"/>
        <v/>
      </c>
      <c r="DK550" s="86" t="s">
        <v>3207</v>
      </c>
      <c r="DL550" t="s">
        <v>5186</v>
      </c>
      <c r="DM550" t="s">
        <v>4949</v>
      </c>
      <c r="DN550" t="str">
        <f t="shared" si="35"/>
        <v>.110.000000000000.</v>
      </c>
    </row>
    <row r="551" spans="43:118" x14ac:dyDescent="0.25">
      <c r="AQ551" t="s">
        <v>1523</v>
      </c>
      <c r="BO551" s="5" t="s">
        <v>43</v>
      </c>
      <c r="DB551" s="86" t="s">
        <v>3214</v>
      </c>
      <c r="DC551" s="87" t="str">
        <f>VLOOKUP(DB551,'[1]Sheet2 (2)'!$A$2:$C$2126,3,FALSE)</f>
        <v>30110.374.000.5997.470.000000000000.17</v>
      </c>
      <c r="DD551" s="87" t="s">
        <v>5187</v>
      </c>
      <c r="DE551" s="87" t="s">
        <v>4904</v>
      </c>
      <c r="DF551" s="84" t="s">
        <v>4182</v>
      </c>
      <c r="DG551" t="str">
        <f t="shared" si="32"/>
        <v>5997</v>
      </c>
      <c r="DH551" t="s">
        <v>1778</v>
      </c>
      <c r="DI551" t="str">
        <f t="shared" si="33"/>
        <v>110.374</v>
      </c>
      <c r="DJ551" t="str">
        <f t="shared" si="34"/>
        <v/>
      </c>
      <c r="DK551" s="86" t="s">
        <v>3214</v>
      </c>
      <c r="DL551" t="s">
        <v>5187</v>
      </c>
      <c r="DM551" t="s">
        <v>4904</v>
      </c>
      <c r="DN551" t="str">
        <f t="shared" si="35"/>
        <v>.470.000000000000.</v>
      </c>
    </row>
    <row r="552" spans="43:118" x14ac:dyDescent="0.25">
      <c r="AQ552" t="s">
        <v>1524</v>
      </c>
      <c r="BO552" s="5" t="s">
        <v>285</v>
      </c>
      <c r="DB552" s="86" t="s">
        <v>3220</v>
      </c>
      <c r="DC552" s="87" t="str">
        <f>VLOOKUP(DB552,'[1]Sheet2 (2)'!$A$2:$C$2126,3,FALSE)</f>
        <v>30110.340.000.5997.110.000000000000.17</v>
      </c>
      <c r="DD552" s="87" t="s">
        <v>5188</v>
      </c>
      <c r="DE552" s="87" t="s">
        <v>4949</v>
      </c>
      <c r="DF552" s="84" t="s">
        <v>4183</v>
      </c>
      <c r="DG552" t="str">
        <f t="shared" si="32"/>
        <v>5997</v>
      </c>
      <c r="DH552" t="s">
        <v>1778</v>
      </c>
      <c r="DI552" t="str">
        <f t="shared" si="33"/>
        <v>110.340</v>
      </c>
      <c r="DJ552" t="str">
        <f t="shared" si="34"/>
        <v/>
      </c>
      <c r="DK552" s="86" t="s">
        <v>3220</v>
      </c>
      <c r="DL552" t="s">
        <v>5188</v>
      </c>
      <c r="DM552" t="s">
        <v>4949</v>
      </c>
      <c r="DN552" t="str">
        <f t="shared" si="35"/>
        <v>.110.000000000000.</v>
      </c>
    </row>
    <row r="553" spans="43:118" x14ac:dyDescent="0.25">
      <c r="AQ553" t="s">
        <v>1525</v>
      </c>
      <c r="BO553" s="5" t="s">
        <v>44</v>
      </c>
      <c r="DB553" s="86" t="s">
        <v>3227</v>
      </c>
      <c r="DC553" s="87" t="str">
        <f>VLOOKUP(DB553,'[1]Sheet2 (2)'!$A$2:$C$2126,3,FALSE)</f>
        <v>30110.332.000.5997.110.000000000000.17</v>
      </c>
      <c r="DD553" s="87" t="s">
        <v>5189</v>
      </c>
      <c r="DE553" s="87" t="s">
        <v>4949</v>
      </c>
      <c r="DF553" s="84" t="s">
        <v>4184</v>
      </c>
      <c r="DG553" t="str">
        <f t="shared" si="32"/>
        <v>5997</v>
      </c>
      <c r="DH553" t="s">
        <v>1778</v>
      </c>
      <c r="DI553" t="str">
        <f t="shared" si="33"/>
        <v>110.332</v>
      </c>
      <c r="DJ553" t="str">
        <f t="shared" si="34"/>
        <v/>
      </c>
      <c r="DK553" s="86" t="s">
        <v>3227</v>
      </c>
      <c r="DL553" t="s">
        <v>5189</v>
      </c>
      <c r="DM553" t="s">
        <v>4949</v>
      </c>
      <c r="DN553" t="str">
        <f t="shared" si="35"/>
        <v>.110.000000000000.</v>
      </c>
    </row>
    <row r="554" spans="43:118" x14ac:dyDescent="0.25">
      <c r="AQ554" t="s">
        <v>1526</v>
      </c>
      <c r="BO554" s="5" t="s">
        <v>447</v>
      </c>
      <c r="DB554" s="86" t="s">
        <v>3233</v>
      </c>
      <c r="DC554" s="87" t="str">
        <f>VLOOKUP(DB554,'[1]Sheet2 (2)'!$A$2:$C$2126,3,FALSE)</f>
        <v>30110.333.000.5997.110.000000000000.17</v>
      </c>
      <c r="DD554" s="87" t="s">
        <v>5190</v>
      </c>
      <c r="DE554" s="87" t="s">
        <v>4949</v>
      </c>
      <c r="DF554" s="84" t="s">
        <v>4185</v>
      </c>
      <c r="DG554" t="str">
        <f t="shared" si="32"/>
        <v>5997</v>
      </c>
      <c r="DH554" t="s">
        <v>1778</v>
      </c>
      <c r="DI554" t="str">
        <f t="shared" si="33"/>
        <v>110.333</v>
      </c>
      <c r="DJ554" t="str">
        <f t="shared" si="34"/>
        <v/>
      </c>
      <c r="DK554" s="86" t="s">
        <v>3233</v>
      </c>
      <c r="DL554" t="s">
        <v>5190</v>
      </c>
      <c r="DM554" t="s">
        <v>4949</v>
      </c>
      <c r="DN554" t="str">
        <f t="shared" si="35"/>
        <v>.110.000000000000.</v>
      </c>
    </row>
    <row r="555" spans="43:118" x14ac:dyDescent="0.25">
      <c r="AQ555" t="s">
        <v>1527</v>
      </c>
      <c r="BO555" s="5" t="s">
        <v>444</v>
      </c>
      <c r="DB555" s="86" t="s">
        <v>3239</v>
      </c>
      <c r="DC555" s="87" t="str">
        <f>VLOOKUP(DB555,'[1]Sheet2 (2)'!$A$2:$C$2126,3,FALSE)</f>
        <v>30110.335.000.5997.110.000000000000.17</v>
      </c>
      <c r="DD555" s="87" t="s">
        <v>5191</v>
      </c>
      <c r="DE555" s="87" t="s">
        <v>4949</v>
      </c>
      <c r="DF555" s="84" t="s">
        <v>4186</v>
      </c>
      <c r="DG555" t="str">
        <f t="shared" si="32"/>
        <v>5997</v>
      </c>
      <c r="DH555" t="s">
        <v>1778</v>
      </c>
      <c r="DI555" t="str">
        <f t="shared" si="33"/>
        <v>110.335</v>
      </c>
      <c r="DJ555" t="str">
        <f t="shared" si="34"/>
        <v/>
      </c>
      <c r="DK555" s="86" t="s">
        <v>3239</v>
      </c>
      <c r="DL555" t="s">
        <v>5191</v>
      </c>
      <c r="DM555" t="s">
        <v>4949</v>
      </c>
      <c r="DN555" t="str">
        <f t="shared" si="35"/>
        <v>.110.000000000000.</v>
      </c>
    </row>
    <row r="556" spans="43:118" x14ac:dyDescent="0.25">
      <c r="AQ556" t="s">
        <v>1528</v>
      </c>
      <c r="BO556" s="5" t="s">
        <v>45</v>
      </c>
      <c r="DB556" s="86" t="s">
        <v>3246</v>
      </c>
      <c r="DC556" s="87" t="str">
        <f>VLOOKUP(DB556,'[1]Sheet2 (2)'!$A$2:$C$2126,3,FALSE)</f>
        <v>30110.148.000.5997.110.000000000000.17</v>
      </c>
      <c r="DD556" s="87" t="s">
        <v>5192</v>
      </c>
      <c r="DE556" s="87" t="s">
        <v>4949</v>
      </c>
      <c r="DF556" s="84" t="s">
        <v>4187</v>
      </c>
      <c r="DG556" t="str">
        <f t="shared" si="32"/>
        <v>5997</v>
      </c>
      <c r="DH556" t="s">
        <v>1778</v>
      </c>
      <c r="DI556" t="str">
        <f t="shared" si="33"/>
        <v>110.148</v>
      </c>
      <c r="DJ556" t="str">
        <f t="shared" si="34"/>
        <v/>
      </c>
      <c r="DK556" s="86" t="s">
        <v>3246</v>
      </c>
      <c r="DL556" t="s">
        <v>5192</v>
      </c>
      <c r="DM556" t="s">
        <v>4949</v>
      </c>
      <c r="DN556" t="str">
        <f t="shared" si="35"/>
        <v>.110.000000000000.</v>
      </c>
    </row>
    <row r="557" spans="43:118" x14ac:dyDescent="0.25">
      <c r="AQ557" t="s">
        <v>1529</v>
      </c>
      <c r="BO557" s="5" t="s">
        <v>46</v>
      </c>
      <c r="DB557" s="86" t="s">
        <v>3252</v>
      </c>
      <c r="DC557" s="87" t="str">
        <f>VLOOKUP(DB557,'[1]Sheet2 (2)'!$A$2:$C$2126,3,FALSE)</f>
        <v>30110.338.000.5997.110.000000000000.17</v>
      </c>
      <c r="DD557" s="87" t="s">
        <v>5193</v>
      </c>
      <c r="DE557" s="87" t="s">
        <v>4949</v>
      </c>
      <c r="DF557" s="84" t="s">
        <v>4188</v>
      </c>
      <c r="DG557" t="str">
        <f t="shared" si="32"/>
        <v>5997</v>
      </c>
      <c r="DH557" t="s">
        <v>1778</v>
      </c>
      <c r="DI557" t="str">
        <f t="shared" si="33"/>
        <v>110.338</v>
      </c>
      <c r="DJ557" t="str">
        <f t="shared" si="34"/>
        <v/>
      </c>
      <c r="DK557" s="86" t="s">
        <v>3252</v>
      </c>
      <c r="DL557" t="s">
        <v>5193</v>
      </c>
      <c r="DM557" t="s">
        <v>4949</v>
      </c>
      <c r="DN557" t="str">
        <f t="shared" si="35"/>
        <v>.110.000000000000.</v>
      </c>
    </row>
    <row r="558" spans="43:118" x14ac:dyDescent="0.25">
      <c r="AQ558" t="s">
        <v>1530</v>
      </c>
      <c r="BO558" s="5" t="s">
        <v>356</v>
      </c>
      <c r="DB558" s="86" t="s">
        <v>3259</v>
      </c>
      <c r="DC558" s="87" t="str">
        <f>VLOOKUP(DB558,'[1]Sheet2 (2)'!$A$2:$C$2126,3,FALSE)</f>
        <v>30110.374.082.5997.130.000000000000.17</v>
      </c>
      <c r="DD558" s="87" t="s">
        <v>5194</v>
      </c>
      <c r="DE558" s="87" t="s">
        <v>4985</v>
      </c>
      <c r="DF558" s="84" t="s">
        <v>4189</v>
      </c>
      <c r="DG558" t="str">
        <f t="shared" si="32"/>
        <v>5997</v>
      </c>
      <c r="DH558" t="s">
        <v>1778</v>
      </c>
      <c r="DI558" t="str">
        <f t="shared" si="33"/>
        <v>110.374</v>
      </c>
      <c r="DJ558" t="str">
        <f t="shared" si="34"/>
        <v/>
      </c>
      <c r="DK558" s="86" t="s">
        <v>3259</v>
      </c>
      <c r="DL558" t="s">
        <v>5194</v>
      </c>
      <c r="DM558" t="s">
        <v>4985</v>
      </c>
      <c r="DN558" t="str">
        <f t="shared" si="35"/>
        <v>.130.000000000000.</v>
      </c>
    </row>
    <row r="559" spans="43:118" x14ac:dyDescent="0.25">
      <c r="AQ559" t="s">
        <v>1531</v>
      </c>
      <c r="BO559" s="5" t="s">
        <v>359</v>
      </c>
      <c r="DB559" s="86" t="s">
        <v>1763</v>
      </c>
      <c r="DC559" s="87" t="str">
        <f>VLOOKUP(DB559,'[1]Sheet2 (2)'!$A$2:$C$2126,3,FALSE)</f>
        <v>32110.393.752.5997.630.000000000000.17</v>
      </c>
      <c r="DD559" s="87" t="s">
        <v>5195</v>
      </c>
      <c r="DE559" s="87" t="s">
        <v>4892</v>
      </c>
      <c r="DF559" s="84" t="s">
        <v>4190</v>
      </c>
      <c r="DG559" t="str">
        <f t="shared" si="32"/>
        <v>5997</v>
      </c>
      <c r="DH559" t="s">
        <v>1778</v>
      </c>
      <c r="DI559" t="str">
        <f t="shared" si="33"/>
        <v>110.393</v>
      </c>
      <c r="DJ559" t="str">
        <f t="shared" si="34"/>
        <v/>
      </c>
      <c r="DK559" s="86" t="s">
        <v>1763</v>
      </c>
      <c r="DL559" t="s">
        <v>5195</v>
      </c>
      <c r="DM559" t="s">
        <v>4892</v>
      </c>
      <c r="DN559" t="str">
        <f t="shared" si="35"/>
        <v>.630.000000000000.</v>
      </c>
    </row>
    <row r="560" spans="43:118" x14ac:dyDescent="0.25">
      <c r="AQ560" t="s">
        <v>1532</v>
      </c>
      <c r="BO560" s="5" t="s">
        <v>362</v>
      </c>
      <c r="DB560" s="86" t="s">
        <v>1784</v>
      </c>
      <c r="DC560" s="87" t="str">
        <f>VLOOKUP(DB560,'[1]Sheet2 (2)'!$A$2:$C$2126,3,FALSE)</f>
        <v>32110.393.752.5997.630.000000000000.17</v>
      </c>
      <c r="DD560" s="87" t="s">
        <v>5195</v>
      </c>
      <c r="DE560" s="87" t="s">
        <v>4892</v>
      </c>
      <c r="DF560" s="84" t="s">
        <v>4190</v>
      </c>
      <c r="DG560" t="str">
        <f t="shared" si="32"/>
        <v>5997</v>
      </c>
      <c r="DH560" t="s">
        <v>1778</v>
      </c>
      <c r="DI560" t="str">
        <f t="shared" si="33"/>
        <v>110.393</v>
      </c>
      <c r="DJ560" t="str">
        <f t="shared" si="34"/>
        <v/>
      </c>
      <c r="DK560" s="86" t="s">
        <v>1784</v>
      </c>
      <c r="DL560" t="s">
        <v>5195</v>
      </c>
      <c r="DM560" t="s">
        <v>4892</v>
      </c>
      <c r="DN560" t="str">
        <f t="shared" si="35"/>
        <v>.630.000000000000.</v>
      </c>
    </row>
    <row r="561" spans="43:118" x14ac:dyDescent="0.25">
      <c r="AQ561" t="s">
        <v>1533</v>
      </c>
      <c r="BO561" s="5" t="s">
        <v>366</v>
      </c>
      <c r="DB561" s="86" t="s">
        <v>1803</v>
      </c>
      <c r="DC561" s="87" t="str">
        <f>VLOOKUP(DB561,'[1]Sheet2 (2)'!$A$2:$C$2126,3,FALSE)</f>
        <v>32110.393.752.5997.630.000000000000.17</v>
      </c>
      <c r="DD561" s="87" t="s">
        <v>5195</v>
      </c>
      <c r="DE561" s="87" t="s">
        <v>4892</v>
      </c>
      <c r="DF561" s="84" t="s">
        <v>4190</v>
      </c>
      <c r="DG561" t="str">
        <f t="shared" si="32"/>
        <v>5997</v>
      </c>
      <c r="DH561" t="s">
        <v>1778</v>
      </c>
      <c r="DI561" t="str">
        <f t="shared" si="33"/>
        <v>110.393</v>
      </c>
      <c r="DJ561" t="str">
        <f t="shared" si="34"/>
        <v/>
      </c>
      <c r="DK561" s="86" t="s">
        <v>1803</v>
      </c>
      <c r="DL561" t="s">
        <v>5195</v>
      </c>
      <c r="DM561" t="s">
        <v>4892</v>
      </c>
      <c r="DN561" t="str">
        <f t="shared" si="35"/>
        <v>.630.000000000000.</v>
      </c>
    </row>
    <row r="562" spans="43:118" x14ac:dyDescent="0.25">
      <c r="AQ562" t="s">
        <v>1534</v>
      </c>
      <c r="BO562" s="5" t="s">
        <v>47</v>
      </c>
      <c r="DB562" s="86" t="s">
        <v>1822</v>
      </c>
      <c r="DC562" s="87" t="str">
        <f>VLOOKUP(DB562,'[1]Sheet2 (2)'!$A$2:$C$2126,3,FALSE)</f>
        <v>32110.393.752.5997.630.000000000000.17</v>
      </c>
      <c r="DD562" s="87" t="s">
        <v>5195</v>
      </c>
      <c r="DE562" s="87" t="s">
        <v>4892</v>
      </c>
      <c r="DF562" s="84" t="s">
        <v>4190</v>
      </c>
      <c r="DG562" t="str">
        <f t="shared" si="32"/>
        <v>5997</v>
      </c>
      <c r="DH562" t="s">
        <v>1778</v>
      </c>
      <c r="DI562" t="str">
        <f t="shared" si="33"/>
        <v>110.393</v>
      </c>
      <c r="DJ562" t="str">
        <f t="shared" si="34"/>
        <v/>
      </c>
      <c r="DK562" s="86" t="s">
        <v>1822</v>
      </c>
      <c r="DL562" t="s">
        <v>5195</v>
      </c>
      <c r="DM562" t="s">
        <v>4892</v>
      </c>
      <c r="DN562" t="str">
        <f t="shared" si="35"/>
        <v>.630.000000000000.</v>
      </c>
    </row>
    <row r="563" spans="43:118" x14ac:dyDescent="0.25">
      <c r="AQ563" t="s">
        <v>1535</v>
      </c>
      <c r="BO563" s="5" t="s">
        <v>48</v>
      </c>
      <c r="DB563" s="86" t="s">
        <v>1841</v>
      </c>
      <c r="DC563" s="87" t="str">
        <f>VLOOKUP(DB563,'[1]Sheet2 (2)'!$A$2:$C$2126,3,FALSE)</f>
        <v>32110.689.000.5997.620.000000000000.17</v>
      </c>
      <c r="DD563" s="87" t="s">
        <v>5196</v>
      </c>
      <c r="DE563" s="87" t="s">
        <v>4884</v>
      </c>
      <c r="DF563" s="84" t="s">
        <v>4191</v>
      </c>
      <c r="DG563" t="str">
        <f t="shared" si="32"/>
        <v>5997</v>
      </c>
      <c r="DH563" t="s">
        <v>1778</v>
      </c>
      <c r="DI563" t="str">
        <f t="shared" si="33"/>
        <v>110.689</v>
      </c>
      <c r="DJ563" t="str">
        <f t="shared" si="34"/>
        <v/>
      </c>
      <c r="DK563" s="86" t="s">
        <v>1841</v>
      </c>
      <c r="DL563" t="s">
        <v>5196</v>
      </c>
      <c r="DM563" t="s">
        <v>4884</v>
      </c>
      <c r="DN563" t="str">
        <f t="shared" si="35"/>
        <v>.620.000000000000.</v>
      </c>
    </row>
    <row r="564" spans="43:118" x14ac:dyDescent="0.25">
      <c r="AQ564" t="s">
        <v>1536</v>
      </c>
      <c r="BO564" s="5" t="s">
        <v>49</v>
      </c>
      <c r="DB564" s="86" t="s">
        <v>1860</v>
      </c>
      <c r="DC564" s="87" t="str">
        <f>VLOOKUP(DB564,'[1]Sheet2 (2)'!$A$2:$C$2126,3,FALSE)</f>
        <v>32110.393.752.5997.630.000000000000.17</v>
      </c>
      <c r="DD564" s="87" t="s">
        <v>5195</v>
      </c>
      <c r="DE564" s="87" t="s">
        <v>4892</v>
      </c>
      <c r="DF564" s="84" t="s">
        <v>4190</v>
      </c>
      <c r="DG564" t="str">
        <f t="shared" si="32"/>
        <v>5997</v>
      </c>
      <c r="DH564" t="s">
        <v>1778</v>
      </c>
      <c r="DI564" t="str">
        <f t="shared" si="33"/>
        <v>110.393</v>
      </c>
      <c r="DJ564" t="str">
        <f t="shared" si="34"/>
        <v/>
      </c>
      <c r="DK564" s="86" t="s">
        <v>1860</v>
      </c>
      <c r="DL564" t="s">
        <v>5195</v>
      </c>
      <c r="DM564" t="s">
        <v>4892</v>
      </c>
      <c r="DN564" t="str">
        <f t="shared" si="35"/>
        <v>.630.000000000000.</v>
      </c>
    </row>
    <row r="565" spans="43:118" x14ac:dyDescent="0.25">
      <c r="AQ565" t="s">
        <v>1537</v>
      </c>
      <c r="BO565" s="5" t="s">
        <v>50</v>
      </c>
      <c r="DB565" s="86" t="s">
        <v>1879</v>
      </c>
      <c r="DC565" s="87" t="str">
        <f>VLOOKUP(DB565,'[1]Sheet2 (2)'!$A$2:$C$2126,3,FALSE)</f>
        <v>32110.694.000.5997.620.000000000000.17</v>
      </c>
      <c r="DD565" s="87" t="s">
        <v>5197</v>
      </c>
      <c r="DE565" s="87" t="s">
        <v>4884</v>
      </c>
      <c r="DF565" s="84" t="s">
        <v>4192</v>
      </c>
      <c r="DG565" t="str">
        <f t="shared" si="32"/>
        <v>5997</v>
      </c>
      <c r="DH565" t="s">
        <v>1778</v>
      </c>
      <c r="DI565" t="str">
        <f t="shared" si="33"/>
        <v>110.694</v>
      </c>
      <c r="DJ565" t="str">
        <f t="shared" si="34"/>
        <v/>
      </c>
      <c r="DK565" s="86" t="s">
        <v>1879</v>
      </c>
      <c r="DL565" t="s">
        <v>5197</v>
      </c>
      <c r="DM565" t="s">
        <v>4884</v>
      </c>
      <c r="DN565" t="str">
        <f t="shared" si="35"/>
        <v>.620.000000000000.</v>
      </c>
    </row>
    <row r="566" spans="43:118" x14ac:dyDescent="0.25">
      <c r="AQ566" t="s">
        <v>1538</v>
      </c>
      <c r="BO566" s="5" t="s">
        <v>51</v>
      </c>
      <c r="DB566" s="86" t="s">
        <v>1898</v>
      </c>
      <c r="DC566" s="87" t="str">
        <f>VLOOKUP(DB566,'[1]Sheet2 (2)'!$A$2:$C$2126,3,FALSE)</f>
        <v>32110.689.000.5997.620.000000000000.17</v>
      </c>
      <c r="DD566" s="87" t="s">
        <v>5196</v>
      </c>
      <c r="DE566" s="87" t="s">
        <v>4884</v>
      </c>
      <c r="DF566" s="84" t="s">
        <v>4191</v>
      </c>
      <c r="DG566" t="str">
        <f t="shared" si="32"/>
        <v>5997</v>
      </c>
      <c r="DH566" t="s">
        <v>1778</v>
      </c>
      <c r="DI566" t="str">
        <f t="shared" si="33"/>
        <v>110.689</v>
      </c>
      <c r="DJ566" t="str">
        <f t="shared" si="34"/>
        <v/>
      </c>
      <c r="DK566" s="86" t="s">
        <v>1898</v>
      </c>
      <c r="DL566" t="s">
        <v>5196</v>
      </c>
      <c r="DM566" t="s">
        <v>4884</v>
      </c>
      <c r="DN566" t="str">
        <f t="shared" si="35"/>
        <v>.620.000000000000.</v>
      </c>
    </row>
    <row r="567" spans="43:118" x14ac:dyDescent="0.25">
      <c r="AQ567" t="s">
        <v>1539</v>
      </c>
      <c r="BO567" s="5" t="s">
        <v>52</v>
      </c>
      <c r="DB567" s="86" t="s">
        <v>1917</v>
      </c>
      <c r="DC567" s="87" t="str">
        <f>VLOOKUP(DB567,'[1]Sheet2 (2)'!$A$2:$C$2126,3,FALSE)</f>
        <v>32110.689.000.5997.620.000000000000.17</v>
      </c>
      <c r="DD567" s="87" t="s">
        <v>5196</v>
      </c>
      <c r="DE567" s="87" t="s">
        <v>4884</v>
      </c>
      <c r="DF567" s="84" t="s">
        <v>4191</v>
      </c>
      <c r="DG567" t="str">
        <f t="shared" si="32"/>
        <v>5997</v>
      </c>
      <c r="DH567" t="s">
        <v>1778</v>
      </c>
      <c r="DI567" t="str">
        <f t="shared" si="33"/>
        <v>110.689</v>
      </c>
      <c r="DJ567" t="str">
        <f t="shared" si="34"/>
        <v/>
      </c>
      <c r="DK567" s="86" t="s">
        <v>1917</v>
      </c>
      <c r="DL567" t="s">
        <v>5196</v>
      </c>
      <c r="DM567" t="s">
        <v>4884</v>
      </c>
      <c r="DN567" t="str">
        <f t="shared" si="35"/>
        <v>.620.000000000000.</v>
      </c>
    </row>
    <row r="568" spans="43:118" x14ac:dyDescent="0.25">
      <c r="AQ568" t="s">
        <v>1540</v>
      </c>
      <c r="BO568" s="5" t="s">
        <v>53</v>
      </c>
      <c r="DB568" s="86" t="s">
        <v>1936</v>
      </c>
      <c r="DC568" s="87" t="str">
        <f>VLOOKUP(DB568,'[1]Sheet2 (2)'!$A$2:$C$2126,3,FALSE)</f>
        <v>32110.689.000.5997.620.000000000000.17</v>
      </c>
      <c r="DD568" s="87" t="s">
        <v>5196</v>
      </c>
      <c r="DE568" s="87" t="s">
        <v>4884</v>
      </c>
      <c r="DF568" s="84" t="s">
        <v>4191</v>
      </c>
      <c r="DG568" t="str">
        <f t="shared" si="32"/>
        <v>5997</v>
      </c>
      <c r="DH568" t="s">
        <v>1778</v>
      </c>
      <c r="DI568" t="str">
        <f t="shared" si="33"/>
        <v>110.689</v>
      </c>
      <c r="DJ568" t="str">
        <f t="shared" si="34"/>
        <v/>
      </c>
      <c r="DK568" s="86" t="s">
        <v>1936</v>
      </c>
      <c r="DL568" t="s">
        <v>5196</v>
      </c>
      <c r="DM568" t="s">
        <v>4884</v>
      </c>
      <c r="DN568" t="str">
        <f t="shared" si="35"/>
        <v>.620.000000000000.</v>
      </c>
    </row>
    <row r="569" spans="43:118" x14ac:dyDescent="0.25">
      <c r="AQ569" t="s">
        <v>1541</v>
      </c>
      <c r="BO569" s="5" t="s">
        <v>54</v>
      </c>
      <c r="DB569" s="86" t="s">
        <v>1954</v>
      </c>
      <c r="DC569" s="87" t="str">
        <f>VLOOKUP(DB569,'[1]Sheet2 (2)'!$A$2:$C$2126,3,FALSE)</f>
        <v>32110.689.000.5997.620.000000000000.17</v>
      </c>
      <c r="DD569" s="87" t="s">
        <v>5196</v>
      </c>
      <c r="DE569" s="87" t="s">
        <v>4884</v>
      </c>
      <c r="DF569" s="84" t="s">
        <v>4191</v>
      </c>
      <c r="DG569" t="str">
        <f t="shared" si="32"/>
        <v>5997</v>
      </c>
      <c r="DH569" t="s">
        <v>1778</v>
      </c>
      <c r="DI569" t="str">
        <f t="shared" si="33"/>
        <v>110.689</v>
      </c>
      <c r="DJ569" t="str">
        <f t="shared" si="34"/>
        <v/>
      </c>
      <c r="DK569" s="86" t="s">
        <v>1954</v>
      </c>
      <c r="DL569" t="s">
        <v>5196</v>
      </c>
      <c r="DM569" t="s">
        <v>4884</v>
      </c>
      <c r="DN569" t="str">
        <f t="shared" si="35"/>
        <v>.620.000000000000.</v>
      </c>
    </row>
    <row r="570" spans="43:118" x14ac:dyDescent="0.25">
      <c r="AQ570" t="s">
        <v>1542</v>
      </c>
      <c r="BO570" s="5" t="s">
        <v>55</v>
      </c>
      <c r="DB570" s="86" t="s">
        <v>1973</v>
      </c>
      <c r="DC570" s="87" t="str">
        <f>VLOOKUP(DB570,'[1]Sheet2 (2)'!$A$2:$C$2126,3,FALSE)</f>
        <v>32110.689.000.5997.620.000000000000.17</v>
      </c>
      <c r="DD570" s="87" t="s">
        <v>5196</v>
      </c>
      <c r="DE570" s="87" t="s">
        <v>4884</v>
      </c>
      <c r="DF570" s="84" t="s">
        <v>4191</v>
      </c>
      <c r="DG570" t="str">
        <f t="shared" si="32"/>
        <v>5997</v>
      </c>
      <c r="DH570" t="s">
        <v>1778</v>
      </c>
      <c r="DI570" t="str">
        <f t="shared" si="33"/>
        <v>110.689</v>
      </c>
      <c r="DJ570" t="str">
        <f t="shared" si="34"/>
        <v/>
      </c>
      <c r="DK570" s="86" t="s">
        <v>1973</v>
      </c>
      <c r="DL570" t="s">
        <v>5196</v>
      </c>
      <c r="DM570" t="s">
        <v>4884</v>
      </c>
      <c r="DN570" t="str">
        <f t="shared" si="35"/>
        <v>.620.000000000000.</v>
      </c>
    </row>
    <row r="571" spans="43:118" x14ac:dyDescent="0.25">
      <c r="AQ571" t="s">
        <v>1543</v>
      </c>
      <c r="BO571" s="5" t="s">
        <v>56</v>
      </c>
      <c r="DB571" s="86" t="s">
        <v>1991</v>
      </c>
      <c r="DC571" s="87" t="str">
        <f>VLOOKUP(DB571,'[1]Sheet2 (2)'!$A$2:$C$2126,3,FALSE)</f>
        <v>32110.689.000.5997.620.000000000000.17</v>
      </c>
      <c r="DD571" s="87" t="s">
        <v>5196</v>
      </c>
      <c r="DE571" s="87" t="s">
        <v>4884</v>
      </c>
      <c r="DF571" s="84" t="s">
        <v>4191</v>
      </c>
      <c r="DG571" t="str">
        <f t="shared" si="32"/>
        <v>5997</v>
      </c>
      <c r="DH571" t="s">
        <v>1778</v>
      </c>
      <c r="DI571" t="str">
        <f t="shared" si="33"/>
        <v>110.689</v>
      </c>
      <c r="DJ571" t="str">
        <f t="shared" si="34"/>
        <v/>
      </c>
      <c r="DK571" s="86" t="s">
        <v>1991</v>
      </c>
      <c r="DL571" t="s">
        <v>5196</v>
      </c>
      <c r="DM571" t="s">
        <v>4884</v>
      </c>
      <c r="DN571" t="str">
        <f t="shared" si="35"/>
        <v>.620.000000000000.</v>
      </c>
    </row>
    <row r="572" spans="43:118" x14ac:dyDescent="0.25">
      <c r="AQ572" t="s">
        <v>1544</v>
      </c>
      <c r="BO572" s="5" t="s">
        <v>57</v>
      </c>
      <c r="DB572" s="86" t="s">
        <v>2009</v>
      </c>
      <c r="DC572" s="87" t="str">
        <f>VLOOKUP(DB572,'[1]Sheet2 (2)'!$A$2:$C$2126,3,FALSE)</f>
        <v>32110.689.000.5997.620.000000000000.17</v>
      </c>
      <c r="DD572" s="87" t="s">
        <v>5196</v>
      </c>
      <c r="DE572" s="87" t="s">
        <v>4884</v>
      </c>
      <c r="DF572" s="84" t="s">
        <v>4191</v>
      </c>
      <c r="DG572" t="str">
        <f t="shared" si="32"/>
        <v>5997</v>
      </c>
      <c r="DH572" t="s">
        <v>1778</v>
      </c>
      <c r="DI572" t="str">
        <f t="shared" si="33"/>
        <v>110.689</v>
      </c>
      <c r="DJ572" t="str">
        <f t="shared" si="34"/>
        <v/>
      </c>
      <c r="DK572" s="86" t="s">
        <v>2009</v>
      </c>
      <c r="DL572" t="s">
        <v>5196</v>
      </c>
      <c r="DM572" t="s">
        <v>4884</v>
      </c>
      <c r="DN572" t="str">
        <f t="shared" si="35"/>
        <v>.620.000000000000.</v>
      </c>
    </row>
    <row r="573" spans="43:118" x14ac:dyDescent="0.25">
      <c r="AQ573" t="s">
        <v>1545</v>
      </c>
      <c r="BO573" s="5" t="s">
        <v>58</v>
      </c>
      <c r="DB573" s="86" t="s">
        <v>2026</v>
      </c>
      <c r="DC573" s="87" t="str">
        <f>VLOOKUP(DB573,'[1]Sheet2 (2)'!$A$2:$C$2126,3,FALSE)</f>
        <v>32110.393.752.5997.630.000000000000.17</v>
      </c>
      <c r="DD573" s="87" t="s">
        <v>5195</v>
      </c>
      <c r="DE573" s="87" t="s">
        <v>4892</v>
      </c>
      <c r="DF573" s="84" t="s">
        <v>4190</v>
      </c>
      <c r="DG573" t="str">
        <f t="shared" si="32"/>
        <v>5997</v>
      </c>
      <c r="DH573" t="s">
        <v>1778</v>
      </c>
      <c r="DI573" t="str">
        <f t="shared" si="33"/>
        <v>110.393</v>
      </c>
      <c r="DJ573" t="str">
        <f t="shared" si="34"/>
        <v/>
      </c>
      <c r="DK573" s="86" t="s">
        <v>2026</v>
      </c>
      <c r="DL573" t="s">
        <v>5195</v>
      </c>
      <c r="DM573" t="s">
        <v>4892</v>
      </c>
      <c r="DN573" t="str">
        <f t="shared" si="35"/>
        <v>.630.000000000000.</v>
      </c>
    </row>
    <row r="574" spans="43:118" x14ac:dyDescent="0.25">
      <c r="AQ574" t="s">
        <v>1546</v>
      </c>
      <c r="BO574" s="5" t="s">
        <v>59</v>
      </c>
      <c r="DB574" s="86" t="s">
        <v>2041</v>
      </c>
      <c r="DC574" s="87" t="str">
        <f>VLOOKUP(DB574,'[1]Sheet2 (2)'!$A$2:$C$2126,3,FALSE)</f>
        <v>32110.393.752.5997.630.000000000000.17</v>
      </c>
      <c r="DD574" s="87" t="s">
        <v>5195</v>
      </c>
      <c r="DE574" s="87" t="s">
        <v>4892</v>
      </c>
      <c r="DF574" s="84" t="s">
        <v>4190</v>
      </c>
      <c r="DG574" t="str">
        <f t="shared" si="32"/>
        <v>5997</v>
      </c>
      <c r="DH574" t="s">
        <v>1778</v>
      </c>
      <c r="DI574" t="str">
        <f t="shared" si="33"/>
        <v>110.393</v>
      </c>
      <c r="DJ574" t="str">
        <f t="shared" si="34"/>
        <v/>
      </c>
      <c r="DK574" s="86" t="s">
        <v>2041</v>
      </c>
      <c r="DL574" t="s">
        <v>5195</v>
      </c>
      <c r="DM574" t="s">
        <v>4892</v>
      </c>
      <c r="DN574" t="str">
        <f t="shared" si="35"/>
        <v>.630.000000000000.</v>
      </c>
    </row>
    <row r="575" spans="43:118" x14ac:dyDescent="0.25">
      <c r="AQ575" t="s">
        <v>1547</v>
      </c>
      <c r="BO575" s="5" t="s">
        <v>60</v>
      </c>
      <c r="DB575" s="86" t="s">
        <v>2055</v>
      </c>
      <c r="DC575" s="87" t="str">
        <f>VLOOKUP(DB575,'[1]Sheet2 (2)'!$A$2:$C$2126,3,FALSE)</f>
        <v>32110.393.752.5997.630.000000000000.17</v>
      </c>
      <c r="DD575" s="87" t="s">
        <v>5195</v>
      </c>
      <c r="DE575" s="87" t="s">
        <v>4892</v>
      </c>
      <c r="DF575" s="84" t="s">
        <v>4190</v>
      </c>
      <c r="DG575" t="str">
        <f t="shared" si="32"/>
        <v>5997</v>
      </c>
      <c r="DH575" t="s">
        <v>1778</v>
      </c>
      <c r="DI575" t="str">
        <f t="shared" si="33"/>
        <v>110.393</v>
      </c>
      <c r="DJ575" t="str">
        <f t="shared" si="34"/>
        <v/>
      </c>
      <c r="DK575" s="86" t="s">
        <v>2055</v>
      </c>
      <c r="DL575" t="s">
        <v>5195</v>
      </c>
      <c r="DM575" t="s">
        <v>4892</v>
      </c>
      <c r="DN575" t="str">
        <f t="shared" si="35"/>
        <v>.630.000000000000.</v>
      </c>
    </row>
    <row r="576" spans="43:118" x14ac:dyDescent="0.25">
      <c r="AQ576" t="s">
        <v>1548</v>
      </c>
      <c r="BO576" s="5" t="s">
        <v>61</v>
      </c>
      <c r="DB576" s="86" t="s">
        <v>2069</v>
      </c>
      <c r="DC576" s="87" t="str">
        <f>VLOOKUP(DB576,'[1]Sheet2 (2)'!$A$2:$C$2126,3,FALSE)</f>
        <v>32110.393.752.5997.630.000000000000.17</v>
      </c>
      <c r="DD576" s="87" t="s">
        <v>5195</v>
      </c>
      <c r="DE576" s="87" t="s">
        <v>4892</v>
      </c>
      <c r="DF576" s="84" t="s">
        <v>4190</v>
      </c>
      <c r="DG576" t="str">
        <f t="shared" si="32"/>
        <v>5997</v>
      </c>
      <c r="DH576" t="s">
        <v>1778</v>
      </c>
      <c r="DI576" t="str">
        <f t="shared" si="33"/>
        <v>110.393</v>
      </c>
      <c r="DJ576" t="str">
        <f t="shared" si="34"/>
        <v/>
      </c>
      <c r="DK576" s="86" t="s">
        <v>2069</v>
      </c>
      <c r="DL576" t="s">
        <v>5195</v>
      </c>
      <c r="DM576" t="s">
        <v>4892</v>
      </c>
      <c r="DN576" t="str">
        <f t="shared" si="35"/>
        <v>.630.000000000000.</v>
      </c>
    </row>
    <row r="577" spans="43:118" x14ac:dyDescent="0.25">
      <c r="AQ577" t="s">
        <v>1549</v>
      </c>
      <c r="BO577" s="5" t="s">
        <v>62</v>
      </c>
      <c r="DB577" s="86" t="s">
        <v>2082</v>
      </c>
      <c r="DC577" s="87" t="str">
        <f>VLOOKUP(DB577,'[1]Sheet2 (2)'!$A$2:$C$2126,3,FALSE)</f>
        <v>32110.393.752.5997.630.000000000000.17</v>
      </c>
      <c r="DD577" s="87" t="s">
        <v>5195</v>
      </c>
      <c r="DE577" s="87" t="s">
        <v>4892</v>
      </c>
      <c r="DF577" s="84" t="s">
        <v>4190</v>
      </c>
      <c r="DG577" t="str">
        <f t="shared" si="32"/>
        <v>5997</v>
      </c>
      <c r="DH577" t="s">
        <v>1778</v>
      </c>
      <c r="DI577" t="str">
        <f t="shared" si="33"/>
        <v>110.393</v>
      </c>
      <c r="DJ577" t="str">
        <f t="shared" si="34"/>
        <v/>
      </c>
      <c r="DK577" s="86" t="s">
        <v>2082</v>
      </c>
      <c r="DL577" t="s">
        <v>5195</v>
      </c>
      <c r="DM577" t="s">
        <v>4892</v>
      </c>
      <c r="DN577" t="str">
        <f t="shared" si="35"/>
        <v>.630.000000000000.</v>
      </c>
    </row>
    <row r="578" spans="43:118" x14ac:dyDescent="0.25">
      <c r="AQ578" t="s">
        <v>1550</v>
      </c>
      <c r="BO578" s="5" t="s">
        <v>63</v>
      </c>
      <c r="DB578" s="86" t="s">
        <v>2095</v>
      </c>
      <c r="DC578" s="87" t="str">
        <f>VLOOKUP(DB578,'[1]Sheet2 (2)'!$A$2:$C$2126,3,FALSE)</f>
        <v>32110.393.752.5997.630.000000000000.17</v>
      </c>
      <c r="DD578" s="87" t="s">
        <v>5195</v>
      </c>
      <c r="DE578" s="87" t="s">
        <v>4892</v>
      </c>
      <c r="DF578" s="84" t="s">
        <v>4190</v>
      </c>
      <c r="DG578" t="str">
        <f t="shared" si="32"/>
        <v>5997</v>
      </c>
      <c r="DH578" t="s">
        <v>1778</v>
      </c>
      <c r="DI578" t="str">
        <f t="shared" si="33"/>
        <v>110.393</v>
      </c>
      <c r="DJ578" t="str">
        <f t="shared" si="34"/>
        <v/>
      </c>
      <c r="DK578" s="86" t="s">
        <v>2095</v>
      </c>
      <c r="DL578" t="s">
        <v>5195</v>
      </c>
      <c r="DM578" t="s">
        <v>4892</v>
      </c>
      <c r="DN578" t="str">
        <f t="shared" si="35"/>
        <v>.630.000000000000.</v>
      </c>
    </row>
    <row r="579" spans="43:118" x14ac:dyDescent="0.25">
      <c r="AQ579" t="s">
        <v>1551</v>
      </c>
      <c r="BO579" s="5" t="s">
        <v>64</v>
      </c>
      <c r="DB579" s="86" t="s">
        <v>2108</v>
      </c>
      <c r="DC579" s="87" t="str">
        <f>VLOOKUP(DB579,'[1]Sheet2 (2)'!$A$2:$C$2126,3,FALSE)</f>
        <v>32110.393.752.5997.630.000000000000.17</v>
      </c>
      <c r="DD579" s="87" t="s">
        <v>5195</v>
      </c>
      <c r="DE579" s="87" t="s">
        <v>4892</v>
      </c>
      <c r="DF579" s="84" t="s">
        <v>4190</v>
      </c>
      <c r="DG579" t="str">
        <f t="shared" ref="DG579:DG642" si="36">MID(DC579,15,4)</f>
        <v>5997</v>
      </c>
      <c r="DH579" t="s">
        <v>1778</v>
      </c>
      <c r="DI579" t="str">
        <f t="shared" ref="DI579:DI642" si="37">MID(DD579,3,7)</f>
        <v>110.393</v>
      </c>
      <c r="DJ579" t="str">
        <f t="shared" ref="DJ579:DJ642" si="38">IF(DI579="110.999","N/A","")</f>
        <v/>
      </c>
      <c r="DK579" s="86" t="s">
        <v>2108</v>
      </c>
      <c r="DL579" t="s">
        <v>5195</v>
      </c>
      <c r="DM579" t="s">
        <v>4892</v>
      </c>
      <c r="DN579" t="str">
        <f t="shared" ref="DN579:DN642" si="39">MID(DM579,1,18)</f>
        <v>.630.000000000000.</v>
      </c>
    </row>
    <row r="580" spans="43:118" x14ac:dyDescent="0.25">
      <c r="AQ580" t="s">
        <v>1552</v>
      </c>
      <c r="BO580" s="5" t="s">
        <v>65</v>
      </c>
      <c r="DB580" s="86" t="s">
        <v>2123</v>
      </c>
      <c r="DC580" s="87" t="str">
        <f>VLOOKUP(DB580,'[1]Sheet2 (2)'!$A$2:$C$2126,3,FALSE)</f>
        <v>32110.393.752.5997.630.000000000000.17</v>
      </c>
      <c r="DD580" s="87" t="s">
        <v>5195</v>
      </c>
      <c r="DE580" s="87" t="s">
        <v>4892</v>
      </c>
      <c r="DF580" s="84" t="s">
        <v>4190</v>
      </c>
      <c r="DG580" t="str">
        <f t="shared" si="36"/>
        <v>5997</v>
      </c>
      <c r="DH580" t="s">
        <v>1778</v>
      </c>
      <c r="DI580" t="str">
        <f t="shared" si="37"/>
        <v>110.393</v>
      </c>
      <c r="DJ580" t="str">
        <f t="shared" si="38"/>
        <v/>
      </c>
      <c r="DK580" s="86" t="s">
        <v>2123</v>
      </c>
      <c r="DL580" t="s">
        <v>5195</v>
      </c>
      <c r="DM580" t="s">
        <v>4892</v>
      </c>
      <c r="DN580" t="str">
        <f t="shared" si="39"/>
        <v>.630.000000000000.</v>
      </c>
    </row>
    <row r="581" spans="43:118" x14ac:dyDescent="0.25">
      <c r="AQ581" t="s">
        <v>1553</v>
      </c>
      <c r="BO581" s="5" t="s">
        <v>66</v>
      </c>
      <c r="DB581" s="86" t="s">
        <v>2136</v>
      </c>
      <c r="DC581" s="87" t="str">
        <f>VLOOKUP(DB581,'[1]Sheet2 (2)'!$A$2:$C$2126,3,FALSE)</f>
        <v>32110.393.752.5997.630.000000000000.17</v>
      </c>
      <c r="DD581" s="87" t="s">
        <v>5195</v>
      </c>
      <c r="DE581" s="87" t="s">
        <v>4892</v>
      </c>
      <c r="DF581" s="84" t="s">
        <v>4190</v>
      </c>
      <c r="DG581" t="str">
        <f t="shared" si="36"/>
        <v>5997</v>
      </c>
      <c r="DH581" t="s">
        <v>1778</v>
      </c>
      <c r="DI581" t="str">
        <f t="shared" si="37"/>
        <v>110.393</v>
      </c>
      <c r="DJ581" t="str">
        <f t="shared" si="38"/>
        <v/>
      </c>
      <c r="DK581" s="86" t="s">
        <v>2136</v>
      </c>
      <c r="DL581" t="s">
        <v>5195</v>
      </c>
      <c r="DM581" t="s">
        <v>4892</v>
      </c>
      <c r="DN581" t="str">
        <f t="shared" si="39"/>
        <v>.630.000000000000.</v>
      </c>
    </row>
    <row r="582" spans="43:118" x14ac:dyDescent="0.25">
      <c r="AQ582" t="s">
        <v>1554</v>
      </c>
      <c r="BO582" s="5" t="s">
        <v>67</v>
      </c>
      <c r="DB582" s="86" t="s">
        <v>2150</v>
      </c>
      <c r="DC582" s="87" t="str">
        <f>VLOOKUP(DB582,'[1]Sheet2 (2)'!$A$2:$C$2126,3,FALSE)</f>
        <v>32110.393.752.5997.630.000000000000.17</v>
      </c>
      <c r="DD582" s="87" t="s">
        <v>5195</v>
      </c>
      <c r="DE582" s="87" t="s">
        <v>4892</v>
      </c>
      <c r="DF582" s="84" t="s">
        <v>4190</v>
      </c>
      <c r="DG582" t="str">
        <f t="shared" si="36"/>
        <v>5997</v>
      </c>
      <c r="DH582" t="s">
        <v>1778</v>
      </c>
      <c r="DI582" t="str">
        <f t="shared" si="37"/>
        <v>110.393</v>
      </c>
      <c r="DJ582" t="str">
        <f t="shared" si="38"/>
        <v/>
      </c>
      <c r="DK582" s="86" t="s">
        <v>2150</v>
      </c>
      <c r="DL582" t="s">
        <v>5195</v>
      </c>
      <c r="DM582" t="s">
        <v>4892</v>
      </c>
      <c r="DN582" t="str">
        <f t="shared" si="39"/>
        <v>.630.000000000000.</v>
      </c>
    </row>
    <row r="583" spans="43:118" x14ac:dyDescent="0.25">
      <c r="AQ583" t="s">
        <v>1555</v>
      </c>
      <c r="BO583" s="5" t="s">
        <v>68</v>
      </c>
      <c r="DB583" s="86" t="s">
        <v>2164</v>
      </c>
      <c r="DC583" s="87" t="str">
        <f>VLOOKUP(DB583,'[1]Sheet2 (2)'!$A$2:$C$2126,3,FALSE)</f>
        <v>32110.393.752.5997.630.000000000000.17</v>
      </c>
      <c r="DD583" s="87" t="s">
        <v>5195</v>
      </c>
      <c r="DE583" s="87" t="s">
        <v>4892</v>
      </c>
      <c r="DF583" s="84" t="s">
        <v>4190</v>
      </c>
      <c r="DG583" t="str">
        <f t="shared" si="36"/>
        <v>5997</v>
      </c>
      <c r="DH583" t="s">
        <v>1778</v>
      </c>
      <c r="DI583" t="str">
        <f t="shared" si="37"/>
        <v>110.393</v>
      </c>
      <c r="DJ583" t="str">
        <f t="shared" si="38"/>
        <v/>
      </c>
      <c r="DK583" s="86" t="s">
        <v>2164</v>
      </c>
      <c r="DL583" t="s">
        <v>5195</v>
      </c>
      <c r="DM583" t="s">
        <v>4892</v>
      </c>
      <c r="DN583" t="str">
        <f t="shared" si="39"/>
        <v>.630.000000000000.</v>
      </c>
    </row>
    <row r="584" spans="43:118" x14ac:dyDescent="0.25">
      <c r="AQ584" t="s">
        <v>1556</v>
      </c>
      <c r="BO584" s="5" t="s">
        <v>69</v>
      </c>
      <c r="DB584" s="86" t="s">
        <v>2178</v>
      </c>
      <c r="DC584" s="87" t="str">
        <f>VLOOKUP(DB584,'[1]Sheet2 (2)'!$A$2:$C$2126,3,FALSE)</f>
        <v>32110.393.752.5997.630.000000000000.17</v>
      </c>
      <c r="DD584" s="87" t="s">
        <v>5195</v>
      </c>
      <c r="DE584" s="87" t="s">
        <v>4892</v>
      </c>
      <c r="DF584" s="84" t="s">
        <v>4190</v>
      </c>
      <c r="DG584" t="str">
        <f t="shared" si="36"/>
        <v>5997</v>
      </c>
      <c r="DH584" t="s">
        <v>1778</v>
      </c>
      <c r="DI584" t="str">
        <f t="shared" si="37"/>
        <v>110.393</v>
      </c>
      <c r="DJ584" t="str">
        <f t="shared" si="38"/>
        <v/>
      </c>
      <c r="DK584" s="86" t="s">
        <v>2178</v>
      </c>
      <c r="DL584" t="s">
        <v>5195</v>
      </c>
      <c r="DM584" t="s">
        <v>4892</v>
      </c>
      <c r="DN584" t="str">
        <f t="shared" si="39"/>
        <v>.630.000000000000.</v>
      </c>
    </row>
    <row r="585" spans="43:118" x14ac:dyDescent="0.25">
      <c r="AQ585" t="s">
        <v>1557</v>
      </c>
      <c r="BO585" s="5" t="s">
        <v>70</v>
      </c>
      <c r="DB585" s="86" t="s">
        <v>2192</v>
      </c>
      <c r="DC585" s="87" t="str">
        <f>VLOOKUP(DB585,'[1]Sheet2 (2)'!$A$2:$C$2126,3,FALSE)</f>
        <v>32110.393.752.5997.630.000000000000.17</v>
      </c>
      <c r="DD585" s="87" t="s">
        <v>5195</v>
      </c>
      <c r="DE585" s="87" t="s">
        <v>4892</v>
      </c>
      <c r="DF585" s="84" t="s">
        <v>4190</v>
      </c>
      <c r="DG585" t="str">
        <f t="shared" si="36"/>
        <v>5997</v>
      </c>
      <c r="DH585" t="s">
        <v>1778</v>
      </c>
      <c r="DI585" t="str">
        <f t="shared" si="37"/>
        <v>110.393</v>
      </c>
      <c r="DJ585" t="str">
        <f t="shared" si="38"/>
        <v/>
      </c>
      <c r="DK585" s="86" t="s">
        <v>2192</v>
      </c>
      <c r="DL585" t="s">
        <v>5195</v>
      </c>
      <c r="DM585" t="s">
        <v>4892</v>
      </c>
      <c r="DN585" t="str">
        <f t="shared" si="39"/>
        <v>.630.000000000000.</v>
      </c>
    </row>
    <row r="586" spans="43:118" x14ac:dyDescent="0.25">
      <c r="AQ586" t="s">
        <v>1558</v>
      </c>
      <c r="BO586" s="5" t="s">
        <v>71</v>
      </c>
      <c r="DB586" s="86" t="s">
        <v>2206</v>
      </c>
      <c r="DC586" s="87" t="str">
        <f>VLOOKUP(DB586,'[1]Sheet2 (2)'!$A$2:$C$2126,3,FALSE)</f>
        <v>32110.393.752.5997.630.000000000000.17</v>
      </c>
      <c r="DD586" s="87" t="s">
        <v>5195</v>
      </c>
      <c r="DE586" s="87" t="s">
        <v>4892</v>
      </c>
      <c r="DF586" s="84" t="s">
        <v>4190</v>
      </c>
      <c r="DG586" t="str">
        <f t="shared" si="36"/>
        <v>5997</v>
      </c>
      <c r="DH586" t="s">
        <v>1778</v>
      </c>
      <c r="DI586" t="str">
        <f t="shared" si="37"/>
        <v>110.393</v>
      </c>
      <c r="DJ586" t="str">
        <f t="shared" si="38"/>
        <v/>
      </c>
      <c r="DK586" s="86" t="s">
        <v>2206</v>
      </c>
      <c r="DL586" t="s">
        <v>5195</v>
      </c>
      <c r="DM586" t="s">
        <v>4892</v>
      </c>
      <c r="DN586" t="str">
        <f t="shared" si="39"/>
        <v>.630.000000000000.</v>
      </c>
    </row>
    <row r="587" spans="43:118" x14ac:dyDescent="0.25">
      <c r="AQ587" t="s">
        <v>1559</v>
      </c>
      <c r="BO587" s="5" t="s">
        <v>72</v>
      </c>
      <c r="DB587" s="86" t="s">
        <v>2220</v>
      </c>
      <c r="DC587" s="87" t="str">
        <f>VLOOKUP(DB587,'[1]Sheet2 (2)'!$A$2:$C$2126,3,FALSE)</f>
        <v>32110.393.752.5997.630.000000000000.17</v>
      </c>
      <c r="DD587" s="87" t="s">
        <v>5195</v>
      </c>
      <c r="DE587" s="87" t="s">
        <v>4892</v>
      </c>
      <c r="DF587" s="84" t="s">
        <v>4190</v>
      </c>
      <c r="DG587" t="str">
        <f t="shared" si="36"/>
        <v>5997</v>
      </c>
      <c r="DH587" t="s">
        <v>1778</v>
      </c>
      <c r="DI587" t="str">
        <f t="shared" si="37"/>
        <v>110.393</v>
      </c>
      <c r="DJ587" t="str">
        <f t="shared" si="38"/>
        <v/>
      </c>
      <c r="DK587" s="86" t="s">
        <v>2220</v>
      </c>
      <c r="DL587" t="s">
        <v>5195</v>
      </c>
      <c r="DM587" t="s">
        <v>4892</v>
      </c>
      <c r="DN587" t="str">
        <f t="shared" si="39"/>
        <v>.630.000000000000.</v>
      </c>
    </row>
    <row r="588" spans="43:118" x14ac:dyDescent="0.25">
      <c r="AQ588" t="s">
        <v>1560</v>
      </c>
      <c r="BO588" s="5" t="s">
        <v>73</v>
      </c>
      <c r="DB588" s="86" t="s">
        <v>2235</v>
      </c>
      <c r="DC588" s="87" t="str">
        <f>VLOOKUP(DB588,'[1]Sheet2 (2)'!$A$2:$C$2126,3,FALSE)</f>
        <v>32110.393.752.5997.630.000000000000.17</v>
      </c>
      <c r="DD588" s="87" t="s">
        <v>5195</v>
      </c>
      <c r="DE588" s="87" t="s">
        <v>4892</v>
      </c>
      <c r="DF588" s="84" t="s">
        <v>4190</v>
      </c>
      <c r="DG588" t="str">
        <f t="shared" si="36"/>
        <v>5997</v>
      </c>
      <c r="DH588" t="s">
        <v>1778</v>
      </c>
      <c r="DI588" t="str">
        <f t="shared" si="37"/>
        <v>110.393</v>
      </c>
      <c r="DJ588" t="str">
        <f t="shared" si="38"/>
        <v/>
      </c>
      <c r="DK588" s="86" t="s">
        <v>2235</v>
      </c>
      <c r="DL588" t="s">
        <v>5195</v>
      </c>
      <c r="DM588" t="s">
        <v>4892</v>
      </c>
      <c r="DN588" t="str">
        <f t="shared" si="39"/>
        <v>.630.000000000000.</v>
      </c>
    </row>
    <row r="589" spans="43:118" x14ac:dyDescent="0.25">
      <c r="AQ589" t="s">
        <v>1561</v>
      </c>
      <c r="BO589" s="5" t="s">
        <v>74</v>
      </c>
      <c r="DB589" s="86" t="s">
        <v>2250</v>
      </c>
      <c r="DC589" s="87" t="str">
        <f>VLOOKUP(DB589,'[1]Sheet2 (2)'!$A$2:$C$2126,3,FALSE)</f>
        <v>32110.393.752.5997.630.000000000000.17</v>
      </c>
      <c r="DD589" s="87" t="s">
        <v>5195</v>
      </c>
      <c r="DE589" s="87" t="s">
        <v>4892</v>
      </c>
      <c r="DF589" s="84" t="s">
        <v>4190</v>
      </c>
      <c r="DG589" t="str">
        <f t="shared" si="36"/>
        <v>5997</v>
      </c>
      <c r="DH589" t="s">
        <v>1778</v>
      </c>
      <c r="DI589" t="str">
        <f t="shared" si="37"/>
        <v>110.393</v>
      </c>
      <c r="DJ589" t="str">
        <f t="shared" si="38"/>
        <v/>
      </c>
      <c r="DK589" s="86" t="s">
        <v>2250</v>
      </c>
      <c r="DL589" t="s">
        <v>5195</v>
      </c>
      <c r="DM589" t="s">
        <v>4892</v>
      </c>
      <c r="DN589" t="str">
        <f t="shared" si="39"/>
        <v>.630.000000000000.</v>
      </c>
    </row>
    <row r="590" spans="43:118" x14ac:dyDescent="0.25">
      <c r="AQ590" t="s">
        <v>1562</v>
      </c>
      <c r="BO590" s="5" t="s">
        <v>75</v>
      </c>
      <c r="DB590" s="86" t="s">
        <v>2265</v>
      </c>
      <c r="DC590" s="87" t="str">
        <f>VLOOKUP(DB590,'[1]Sheet2 (2)'!$A$2:$C$2126,3,FALSE)</f>
        <v>32110.393.752.5997.630.000000000000.17</v>
      </c>
      <c r="DD590" s="87" t="s">
        <v>5195</v>
      </c>
      <c r="DE590" s="87" t="s">
        <v>4892</v>
      </c>
      <c r="DF590" s="84" t="s">
        <v>4190</v>
      </c>
      <c r="DG590" t="str">
        <f t="shared" si="36"/>
        <v>5997</v>
      </c>
      <c r="DH590" t="s">
        <v>1778</v>
      </c>
      <c r="DI590" t="str">
        <f t="shared" si="37"/>
        <v>110.393</v>
      </c>
      <c r="DJ590" t="str">
        <f t="shared" si="38"/>
        <v/>
      </c>
      <c r="DK590" s="86" t="s">
        <v>2265</v>
      </c>
      <c r="DL590" t="s">
        <v>5195</v>
      </c>
      <c r="DM590" t="s">
        <v>4892</v>
      </c>
      <c r="DN590" t="str">
        <f t="shared" si="39"/>
        <v>.630.000000000000.</v>
      </c>
    </row>
    <row r="591" spans="43:118" x14ac:dyDescent="0.25">
      <c r="AQ591" t="s">
        <v>1563</v>
      </c>
      <c r="BO591" s="5" t="s">
        <v>76</v>
      </c>
      <c r="DB591" s="86" t="s">
        <v>2280</v>
      </c>
      <c r="DC591" s="87" t="str">
        <f>VLOOKUP(DB591,'[1]Sheet2 (2)'!$A$2:$C$2126,3,FALSE)</f>
        <v>32110.393.752.5997.630.000000000000.17</v>
      </c>
      <c r="DD591" s="87" t="s">
        <v>5195</v>
      </c>
      <c r="DE591" s="87" t="s">
        <v>4892</v>
      </c>
      <c r="DF591" s="84" t="s">
        <v>4190</v>
      </c>
      <c r="DG591" t="str">
        <f t="shared" si="36"/>
        <v>5997</v>
      </c>
      <c r="DH591" t="s">
        <v>1778</v>
      </c>
      <c r="DI591" t="str">
        <f t="shared" si="37"/>
        <v>110.393</v>
      </c>
      <c r="DJ591" t="str">
        <f t="shared" si="38"/>
        <v/>
      </c>
      <c r="DK591" s="86" t="s">
        <v>2280</v>
      </c>
      <c r="DL591" t="s">
        <v>5195</v>
      </c>
      <c r="DM591" t="s">
        <v>4892</v>
      </c>
      <c r="DN591" t="str">
        <f t="shared" si="39"/>
        <v>.630.000000000000.</v>
      </c>
    </row>
    <row r="592" spans="43:118" x14ac:dyDescent="0.25">
      <c r="AQ592" t="s">
        <v>1564</v>
      </c>
      <c r="BO592" s="5" t="s">
        <v>77</v>
      </c>
      <c r="DB592" s="86" t="s">
        <v>2294</v>
      </c>
      <c r="DC592" s="87" t="str">
        <f>VLOOKUP(DB592,'[1]Sheet2 (2)'!$A$2:$C$2126,3,FALSE)</f>
        <v>32110.393.752.5997.630.000000000000.17</v>
      </c>
      <c r="DD592" s="87" t="s">
        <v>5195</v>
      </c>
      <c r="DE592" s="87" t="s">
        <v>4892</v>
      </c>
      <c r="DF592" s="84" t="s">
        <v>4190</v>
      </c>
      <c r="DG592" t="str">
        <f t="shared" si="36"/>
        <v>5997</v>
      </c>
      <c r="DH592" t="s">
        <v>1778</v>
      </c>
      <c r="DI592" t="str">
        <f t="shared" si="37"/>
        <v>110.393</v>
      </c>
      <c r="DJ592" t="str">
        <f t="shared" si="38"/>
        <v/>
      </c>
      <c r="DK592" s="86" t="s">
        <v>2294</v>
      </c>
      <c r="DL592" t="s">
        <v>5195</v>
      </c>
      <c r="DM592" t="s">
        <v>4892</v>
      </c>
      <c r="DN592" t="str">
        <f t="shared" si="39"/>
        <v>.630.000000000000.</v>
      </c>
    </row>
    <row r="593" spans="43:118" x14ac:dyDescent="0.25">
      <c r="AQ593" t="s">
        <v>1565</v>
      </c>
      <c r="BO593" s="5" t="s">
        <v>78</v>
      </c>
      <c r="DB593" s="86" t="s">
        <v>2309</v>
      </c>
      <c r="DC593" s="87" t="str">
        <f>VLOOKUP(DB593,'[1]Sheet2 (2)'!$A$2:$C$2126,3,FALSE)</f>
        <v>32110.393.752.5997.630.000000000000.17</v>
      </c>
      <c r="DD593" s="87" t="s">
        <v>5195</v>
      </c>
      <c r="DE593" s="87" t="s">
        <v>4892</v>
      </c>
      <c r="DF593" s="84" t="s">
        <v>4190</v>
      </c>
      <c r="DG593" t="str">
        <f t="shared" si="36"/>
        <v>5997</v>
      </c>
      <c r="DH593" t="s">
        <v>1778</v>
      </c>
      <c r="DI593" t="str">
        <f t="shared" si="37"/>
        <v>110.393</v>
      </c>
      <c r="DJ593" t="str">
        <f t="shared" si="38"/>
        <v/>
      </c>
      <c r="DK593" s="86" t="s">
        <v>2309</v>
      </c>
      <c r="DL593" t="s">
        <v>5195</v>
      </c>
      <c r="DM593" t="s">
        <v>4892</v>
      </c>
      <c r="DN593" t="str">
        <f t="shared" si="39"/>
        <v>.630.000000000000.</v>
      </c>
    </row>
    <row r="594" spans="43:118" x14ac:dyDescent="0.25">
      <c r="AQ594" t="s">
        <v>1566</v>
      </c>
      <c r="BO594" s="5" t="s">
        <v>79</v>
      </c>
      <c r="DB594" s="86" t="s">
        <v>2323</v>
      </c>
      <c r="DC594" s="87" t="str">
        <f>VLOOKUP(DB594,'[1]Sheet2 (2)'!$A$2:$C$2126,3,FALSE)</f>
        <v>32110.393.752.5997.630.000000000000.17</v>
      </c>
      <c r="DD594" s="87" t="s">
        <v>5195</v>
      </c>
      <c r="DE594" s="87" t="s">
        <v>4892</v>
      </c>
      <c r="DF594" s="84" t="s">
        <v>4190</v>
      </c>
      <c r="DG594" t="str">
        <f t="shared" si="36"/>
        <v>5997</v>
      </c>
      <c r="DH594" t="s">
        <v>1778</v>
      </c>
      <c r="DI594" t="str">
        <f t="shared" si="37"/>
        <v>110.393</v>
      </c>
      <c r="DJ594" t="str">
        <f t="shared" si="38"/>
        <v/>
      </c>
      <c r="DK594" s="86" t="s">
        <v>2323</v>
      </c>
      <c r="DL594" t="s">
        <v>5195</v>
      </c>
      <c r="DM594" t="s">
        <v>4892</v>
      </c>
      <c r="DN594" t="str">
        <f t="shared" si="39"/>
        <v>.630.000000000000.</v>
      </c>
    </row>
    <row r="595" spans="43:118" x14ac:dyDescent="0.25">
      <c r="AQ595" t="s">
        <v>1567</v>
      </c>
      <c r="BO595" s="5" t="s">
        <v>80</v>
      </c>
      <c r="DB595" s="86" t="s">
        <v>2337</v>
      </c>
      <c r="DC595" s="87" t="str">
        <f>VLOOKUP(DB595,'[1]Sheet2 (2)'!$A$2:$C$2126,3,FALSE)</f>
        <v>32110.393.752.5997.630.000000000000.17</v>
      </c>
      <c r="DD595" s="87" t="s">
        <v>5195</v>
      </c>
      <c r="DE595" s="87" t="s">
        <v>4892</v>
      </c>
      <c r="DF595" s="84" t="s">
        <v>4190</v>
      </c>
      <c r="DG595" t="str">
        <f t="shared" si="36"/>
        <v>5997</v>
      </c>
      <c r="DH595" t="s">
        <v>1778</v>
      </c>
      <c r="DI595" t="str">
        <f t="shared" si="37"/>
        <v>110.393</v>
      </c>
      <c r="DJ595" t="str">
        <f t="shared" si="38"/>
        <v/>
      </c>
      <c r="DK595" s="86" t="s">
        <v>2337</v>
      </c>
      <c r="DL595" t="s">
        <v>5195</v>
      </c>
      <c r="DM595" t="s">
        <v>4892</v>
      </c>
      <c r="DN595" t="str">
        <f t="shared" si="39"/>
        <v>.630.000000000000.</v>
      </c>
    </row>
    <row r="596" spans="43:118" x14ac:dyDescent="0.25">
      <c r="AQ596" t="s">
        <v>1568</v>
      </c>
      <c r="BO596" s="5" t="s">
        <v>81</v>
      </c>
      <c r="DB596" s="86" t="s">
        <v>2352</v>
      </c>
      <c r="DC596" s="87" t="str">
        <f>VLOOKUP(DB596,'[1]Sheet2 (2)'!$A$2:$C$2126,3,FALSE)</f>
        <v>32110.393.752.5997.630.000000000000.17</v>
      </c>
      <c r="DD596" s="87" t="s">
        <v>5195</v>
      </c>
      <c r="DE596" s="87" t="s">
        <v>4892</v>
      </c>
      <c r="DF596" s="84" t="s">
        <v>4190</v>
      </c>
      <c r="DG596" t="str">
        <f t="shared" si="36"/>
        <v>5997</v>
      </c>
      <c r="DH596" t="s">
        <v>1778</v>
      </c>
      <c r="DI596" t="str">
        <f t="shared" si="37"/>
        <v>110.393</v>
      </c>
      <c r="DJ596" t="str">
        <f t="shared" si="38"/>
        <v/>
      </c>
      <c r="DK596" s="86" t="s">
        <v>2352</v>
      </c>
      <c r="DL596" t="s">
        <v>5195</v>
      </c>
      <c r="DM596" t="s">
        <v>4892</v>
      </c>
      <c r="DN596" t="str">
        <f t="shared" si="39"/>
        <v>.630.000000000000.</v>
      </c>
    </row>
    <row r="597" spans="43:118" x14ac:dyDescent="0.25">
      <c r="AQ597" t="s">
        <v>1569</v>
      </c>
      <c r="BO597" s="5" t="s">
        <v>82</v>
      </c>
      <c r="DB597" s="86" t="s">
        <v>2367</v>
      </c>
      <c r="DC597" s="87" t="str">
        <f>VLOOKUP(DB597,'[1]Sheet2 (2)'!$A$2:$C$2126,3,FALSE)</f>
        <v>32110.393.752.5997.630.000000000000.17</v>
      </c>
      <c r="DD597" s="87" t="s">
        <v>5195</v>
      </c>
      <c r="DE597" s="87" t="s">
        <v>4892</v>
      </c>
      <c r="DF597" s="84" t="s">
        <v>4190</v>
      </c>
      <c r="DG597" t="str">
        <f t="shared" si="36"/>
        <v>5997</v>
      </c>
      <c r="DH597" t="s">
        <v>1778</v>
      </c>
      <c r="DI597" t="str">
        <f t="shared" si="37"/>
        <v>110.393</v>
      </c>
      <c r="DJ597" t="str">
        <f t="shared" si="38"/>
        <v/>
      </c>
      <c r="DK597" s="86" t="s">
        <v>2367</v>
      </c>
      <c r="DL597" t="s">
        <v>5195</v>
      </c>
      <c r="DM597" t="s">
        <v>4892</v>
      </c>
      <c r="DN597" t="str">
        <f t="shared" si="39"/>
        <v>.630.000000000000.</v>
      </c>
    </row>
    <row r="598" spans="43:118" x14ac:dyDescent="0.25">
      <c r="AQ598" t="s">
        <v>1570</v>
      </c>
      <c r="BO598" s="5" t="s">
        <v>83</v>
      </c>
      <c r="DB598" s="86" t="s">
        <v>2382</v>
      </c>
      <c r="DC598" s="87" t="str">
        <f>VLOOKUP(DB598,'[1]Sheet2 (2)'!$A$2:$C$2126,3,FALSE)</f>
        <v>32110.393.752.5997.630.000000000000.17</v>
      </c>
      <c r="DD598" s="87" t="s">
        <v>5195</v>
      </c>
      <c r="DE598" s="87" t="s">
        <v>4892</v>
      </c>
      <c r="DF598" s="84" t="s">
        <v>4190</v>
      </c>
      <c r="DG598" t="str">
        <f t="shared" si="36"/>
        <v>5997</v>
      </c>
      <c r="DH598" t="s">
        <v>1778</v>
      </c>
      <c r="DI598" t="str">
        <f t="shared" si="37"/>
        <v>110.393</v>
      </c>
      <c r="DJ598" t="str">
        <f t="shared" si="38"/>
        <v/>
      </c>
      <c r="DK598" s="86" t="s">
        <v>2382</v>
      </c>
      <c r="DL598" t="s">
        <v>5195</v>
      </c>
      <c r="DM598" t="s">
        <v>4892</v>
      </c>
      <c r="DN598" t="str">
        <f t="shared" si="39"/>
        <v>.630.000000000000.</v>
      </c>
    </row>
    <row r="599" spans="43:118" x14ac:dyDescent="0.25">
      <c r="AQ599" t="s">
        <v>1571</v>
      </c>
      <c r="BO599" s="5" t="s">
        <v>84</v>
      </c>
      <c r="DB599" s="86" t="s">
        <v>2396</v>
      </c>
      <c r="DC599" s="87" t="str">
        <f>VLOOKUP(DB599,'[1]Sheet2 (2)'!$A$2:$C$2126,3,FALSE)</f>
        <v>32110.393.752.5997.630.000000000000.17</v>
      </c>
      <c r="DD599" s="87" t="s">
        <v>5195</v>
      </c>
      <c r="DE599" s="87" t="s">
        <v>4892</v>
      </c>
      <c r="DF599" s="84" t="s">
        <v>4190</v>
      </c>
      <c r="DG599" t="str">
        <f t="shared" si="36"/>
        <v>5997</v>
      </c>
      <c r="DH599" t="s">
        <v>1778</v>
      </c>
      <c r="DI599" t="str">
        <f t="shared" si="37"/>
        <v>110.393</v>
      </c>
      <c r="DJ599" t="str">
        <f t="shared" si="38"/>
        <v/>
      </c>
      <c r="DK599" s="86" t="s">
        <v>2396</v>
      </c>
      <c r="DL599" t="s">
        <v>5195</v>
      </c>
      <c r="DM599" t="s">
        <v>4892</v>
      </c>
      <c r="DN599" t="str">
        <f t="shared" si="39"/>
        <v>.630.000000000000.</v>
      </c>
    </row>
    <row r="600" spans="43:118" x14ac:dyDescent="0.25">
      <c r="AQ600" t="s">
        <v>1572</v>
      </c>
      <c r="BO600" s="5" t="s">
        <v>85</v>
      </c>
      <c r="DB600" s="86" t="s">
        <v>2410</v>
      </c>
      <c r="DC600" s="87" t="str">
        <f>VLOOKUP(DB600,'[1]Sheet2 (2)'!$A$2:$C$2126,3,FALSE)</f>
        <v>32110.393.752.5997.630.000000000000.17</v>
      </c>
      <c r="DD600" s="87" t="s">
        <v>5195</v>
      </c>
      <c r="DE600" s="87" t="s">
        <v>4892</v>
      </c>
      <c r="DF600" s="84" t="s">
        <v>4190</v>
      </c>
      <c r="DG600" t="str">
        <f t="shared" si="36"/>
        <v>5997</v>
      </c>
      <c r="DH600" t="s">
        <v>1778</v>
      </c>
      <c r="DI600" t="str">
        <f t="shared" si="37"/>
        <v>110.393</v>
      </c>
      <c r="DJ600" t="str">
        <f t="shared" si="38"/>
        <v/>
      </c>
      <c r="DK600" s="86" t="s">
        <v>2410</v>
      </c>
      <c r="DL600" t="s">
        <v>5195</v>
      </c>
      <c r="DM600" t="s">
        <v>4892</v>
      </c>
      <c r="DN600" t="str">
        <f t="shared" si="39"/>
        <v>.630.000000000000.</v>
      </c>
    </row>
    <row r="601" spans="43:118" x14ac:dyDescent="0.25">
      <c r="AQ601" t="s">
        <v>1573</v>
      </c>
      <c r="BO601" s="5" t="s">
        <v>86</v>
      </c>
      <c r="DB601" s="86" t="s">
        <v>2424</v>
      </c>
      <c r="DC601" s="87" t="str">
        <f>VLOOKUP(DB601,'[1]Sheet2 (2)'!$A$2:$C$2126,3,FALSE)</f>
        <v>32110.393.752.5997.630.000000000000.17</v>
      </c>
      <c r="DD601" s="87" t="s">
        <v>5195</v>
      </c>
      <c r="DE601" s="87" t="s">
        <v>4892</v>
      </c>
      <c r="DF601" s="84" t="s">
        <v>4190</v>
      </c>
      <c r="DG601" t="str">
        <f t="shared" si="36"/>
        <v>5997</v>
      </c>
      <c r="DH601" t="s">
        <v>1778</v>
      </c>
      <c r="DI601" t="str">
        <f t="shared" si="37"/>
        <v>110.393</v>
      </c>
      <c r="DJ601" t="str">
        <f t="shared" si="38"/>
        <v/>
      </c>
      <c r="DK601" s="86" t="s">
        <v>2424</v>
      </c>
      <c r="DL601" t="s">
        <v>5195</v>
      </c>
      <c r="DM601" t="s">
        <v>4892</v>
      </c>
      <c r="DN601" t="str">
        <f t="shared" si="39"/>
        <v>.630.000000000000.</v>
      </c>
    </row>
    <row r="602" spans="43:118" x14ac:dyDescent="0.25">
      <c r="AQ602" t="s">
        <v>1574</v>
      </c>
      <c r="BO602" s="5" t="s">
        <v>87</v>
      </c>
      <c r="DB602" s="86" t="s">
        <v>2438</v>
      </c>
      <c r="DC602" s="87" t="str">
        <f>VLOOKUP(DB602,'[1]Sheet2 (2)'!$A$2:$C$2126,3,FALSE)</f>
        <v>32110.393.752.5997.630.000000000000.17</v>
      </c>
      <c r="DD602" s="87" t="s">
        <v>5195</v>
      </c>
      <c r="DE602" s="87" t="s">
        <v>4892</v>
      </c>
      <c r="DF602" s="84" t="s">
        <v>4190</v>
      </c>
      <c r="DG602" t="str">
        <f t="shared" si="36"/>
        <v>5997</v>
      </c>
      <c r="DH602" t="s">
        <v>1778</v>
      </c>
      <c r="DI602" t="str">
        <f t="shared" si="37"/>
        <v>110.393</v>
      </c>
      <c r="DJ602" t="str">
        <f t="shared" si="38"/>
        <v/>
      </c>
      <c r="DK602" s="86" t="s">
        <v>2438</v>
      </c>
      <c r="DL602" t="s">
        <v>5195</v>
      </c>
      <c r="DM602" t="s">
        <v>4892</v>
      </c>
      <c r="DN602" t="str">
        <f t="shared" si="39"/>
        <v>.630.000000000000.</v>
      </c>
    </row>
    <row r="603" spans="43:118" x14ac:dyDescent="0.25">
      <c r="AQ603" t="s">
        <v>1575</v>
      </c>
      <c r="BO603" s="5" t="s">
        <v>88</v>
      </c>
      <c r="DB603" s="86" t="s">
        <v>2452</v>
      </c>
      <c r="DC603" s="87" t="str">
        <f>VLOOKUP(DB603,'[1]Sheet2 (2)'!$A$2:$C$2126,3,FALSE)</f>
        <v>32110.393.752.5997.630.000000000000.17</v>
      </c>
      <c r="DD603" s="87" t="s">
        <v>5195</v>
      </c>
      <c r="DE603" s="87" t="s">
        <v>4892</v>
      </c>
      <c r="DF603" s="84" t="s">
        <v>4190</v>
      </c>
      <c r="DG603" t="str">
        <f t="shared" si="36"/>
        <v>5997</v>
      </c>
      <c r="DH603" t="s">
        <v>1778</v>
      </c>
      <c r="DI603" t="str">
        <f t="shared" si="37"/>
        <v>110.393</v>
      </c>
      <c r="DJ603" t="str">
        <f t="shared" si="38"/>
        <v/>
      </c>
      <c r="DK603" s="86" t="s">
        <v>2452</v>
      </c>
      <c r="DL603" t="s">
        <v>5195</v>
      </c>
      <c r="DM603" t="s">
        <v>4892</v>
      </c>
      <c r="DN603" t="str">
        <f t="shared" si="39"/>
        <v>.630.000000000000.</v>
      </c>
    </row>
    <row r="604" spans="43:118" x14ac:dyDescent="0.25">
      <c r="AQ604" t="s">
        <v>1576</v>
      </c>
      <c r="BO604" s="5" t="s">
        <v>89</v>
      </c>
      <c r="DB604" s="86" t="s">
        <v>2466</v>
      </c>
      <c r="DC604" s="87" t="str">
        <f>VLOOKUP(DB604,'[1]Sheet2 (2)'!$A$2:$C$2126,3,FALSE)</f>
        <v>32110.393.752.5997.630.000000000000.17</v>
      </c>
      <c r="DD604" s="87" t="s">
        <v>5195</v>
      </c>
      <c r="DE604" s="87" t="s">
        <v>4892</v>
      </c>
      <c r="DF604" s="84" t="s">
        <v>4190</v>
      </c>
      <c r="DG604" t="str">
        <f t="shared" si="36"/>
        <v>5997</v>
      </c>
      <c r="DH604" t="s">
        <v>1778</v>
      </c>
      <c r="DI604" t="str">
        <f t="shared" si="37"/>
        <v>110.393</v>
      </c>
      <c r="DJ604" t="str">
        <f t="shared" si="38"/>
        <v/>
      </c>
      <c r="DK604" s="86" t="s">
        <v>2466</v>
      </c>
      <c r="DL604" t="s">
        <v>5195</v>
      </c>
      <c r="DM604" t="s">
        <v>4892</v>
      </c>
      <c r="DN604" t="str">
        <f t="shared" si="39"/>
        <v>.630.000000000000.</v>
      </c>
    </row>
    <row r="605" spans="43:118" x14ac:dyDescent="0.25">
      <c r="AQ605" t="s">
        <v>1577</v>
      </c>
      <c r="BO605" s="5" t="s">
        <v>90</v>
      </c>
      <c r="DB605" s="86" t="s">
        <v>2480</v>
      </c>
      <c r="DC605" s="87" t="str">
        <f>VLOOKUP(DB605,'[1]Sheet2 (2)'!$A$2:$C$2126,3,FALSE)</f>
        <v>32110.393.752.5997.630.000000000000.17</v>
      </c>
      <c r="DD605" s="87" t="s">
        <v>5195</v>
      </c>
      <c r="DE605" s="87" t="s">
        <v>4892</v>
      </c>
      <c r="DF605" s="84" t="s">
        <v>4190</v>
      </c>
      <c r="DG605" t="str">
        <f t="shared" si="36"/>
        <v>5997</v>
      </c>
      <c r="DH605" t="s">
        <v>1778</v>
      </c>
      <c r="DI605" t="str">
        <f t="shared" si="37"/>
        <v>110.393</v>
      </c>
      <c r="DJ605" t="str">
        <f t="shared" si="38"/>
        <v/>
      </c>
      <c r="DK605" s="86" t="s">
        <v>2480</v>
      </c>
      <c r="DL605" t="s">
        <v>5195</v>
      </c>
      <c r="DM605" t="s">
        <v>4892</v>
      </c>
      <c r="DN605" t="str">
        <f t="shared" si="39"/>
        <v>.630.000000000000.</v>
      </c>
    </row>
    <row r="606" spans="43:118" x14ac:dyDescent="0.25">
      <c r="AQ606" t="s">
        <v>1578</v>
      </c>
      <c r="BO606" s="5" t="s">
        <v>91</v>
      </c>
      <c r="DB606" s="86" t="s">
        <v>2495</v>
      </c>
      <c r="DC606" s="87" t="str">
        <f>VLOOKUP(DB606,'[1]Sheet2 (2)'!$A$2:$C$2126,3,FALSE)</f>
        <v>32110.393.752.5997.630.000000000000.17</v>
      </c>
      <c r="DD606" s="87" t="s">
        <v>5195</v>
      </c>
      <c r="DE606" s="87" t="s">
        <v>4892</v>
      </c>
      <c r="DF606" s="84" t="s">
        <v>4190</v>
      </c>
      <c r="DG606" t="str">
        <f t="shared" si="36"/>
        <v>5997</v>
      </c>
      <c r="DH606" t="s">
        <v>1778</v>
      </c>
      <c r="DI606" t="str">
        <f t="shared" si="37"/>
        <v>110.393</v>
      </c>
      <c r="DJ606" t="str">
        <f t="shared" si="38"/>
        <v/>
      </c>
      <c r="DK606" s="86" t="s">
        <v>2495</v>
      </c>
      <c r="DL606" t="s">
        <v>5195</v>
      </c>
      <c r="DM606" t="s">
        <v>4892</v>
      </c>
      <c r="DN606" t="str">
        <f t="shared" si="39"/>
        <v>.630.000000000000.</v>
      </c>
    </row>
    <row r="607" spans="43:118" x14ac:dyDescent="0.25">
      <c r="AQ607" t="s">
        <v>1579</v>
      </c>
      <c r="BO607" s="5" t="s">
        <v>92</v>
      </c>
      <c r="DB607" s="86" t="s">
        <v>2510</v>
      </c>
      <c r="DC607" s="87" t="str">
        <f>VLOOKUP(DB607,'[1]Sheet2 (2)'!$A$2:$C$2126,3,FALSE)</f>
        <v>32120.621.000.5997.420.320100750015.00</v>
      </c>
      <c r="DD607" s="87" t="s">
        <v>5198</v>
      </c>
      <c r="DE607" s="87" t="s">
        <v>5199</v>
      </c>
      <c r="DF607" s="84" t="s">
        <v>4193</v>
      </c>
      <c r="DG607" t="str">
        <f t="shared" si="36"/>
        <v>5997</v>
      </c>
      <c r="DH607" t="s">
        <v>1778</v>
      </c>
      <c r="DI607" t="str">
        <f t="shared" si="37"/>
        <v>120.621</v>
      </c>
      <c r="DJ607" t="str">
        <f t="shared" si="38"/>
        <v/>
      </c>
      <c r="DK607" s="86" t="s">
        <v>2510</v>
      </c>
      <c r="DL607" t="s">
        <v>5198</v>
      </c>
      <c r="DM607" t="s">
        <v>5199</v>
      </c>
      <c r="DN607" t="str">
        <f t="shared" si="39"/>
        <v>.420.320100750015.</v>
      </c>
    </row>
    <row r="608" spans="43:118" x14ac:dyDescent="0.25">
      <c r="AQ608" t="s">
        <v>1580</v>
      </c>
      <c r="BO608" s="5" t="s">
        <v>93</v>
      </c>
      <c r="DB608" s="86" t="s">
        <v>2524</v>
      </c>
      <c r="DC608" s="87" t="str">
        <f>VLOOKUP(DB608,'[1]Sheet2 (2)'!$A$2:$C$2126,3,FALSE)</f>
        <v>32110.340.000.5997.210.000000000000.17</v>
      </c>
      <c r="DD608" s="87" t="s">
        <v>5200</v>
      </c>
      <c r="DE608" s="87" t="s">
        <v>5064</v>
      </c>
      <c r="DF608" s="84" t="s">
        <v>4194</v>
      </c>
      <c r="DG608" t="str">
        <f t="shared" si="36"/>
        <v>5997</v>
      </c>
      <c r="DH608" t="s">
        <v>1778</v>
      </c>
      <c r="DI608" t="str">
        <f t="shared" si="37"/>
        <v>110.340</v>
      </c>
      <c r="DJ608" t="str">
        <f t="shared" si="38"/>
        <v/>
      </c>
      <c r="DK608" s="86" t="s">
        <v>2524</v>
      </c>
      <c r="DL608" t="s">
        <v>5200</v>
      </c>
      <c r="DM608" t="s">
        <v>5064</v>
      </c>
      <c r="DN608" t="str">
        <f t="shared" si="39"/>
        <v>.210.000000000000.</v>
      </c>
    </row>
    <row r="609" spans="43:118" x14ac:dyDescent="0.25">
      <c r="AQ609" t="s">
        <v>1581</v>
      </c>
      <c r="BO609" s="5" t="s">
        <v>94</v>
      </c>
      <c r="DB609" s="86" t="s">
        <v>2538</v>
      </c>
      <c r="DC609" s="87" t="str">
        <f>VLOOKUP(DB609,'[1]Sheet2 (2)'!$A$2:$C$2126,3,FALSE)</f>
        <v>32110.393.000.5997.210.000000000000.17</v>
      </c>
      <c r="DD609" s="87" t="s">
        <v>5201</v>
      </c>
      <c r="DE609" s="87" t="s">
        <v>5064</v>
      </c>
      <c r="DF609" s="84" t="s">
        <v>4195</v>
      </c>
      <c r="DG609" t="str">
        <f t="shared" si="36"/>
        <v>5997</v>
      </c>
      <c r="DH609" t="s">
        <v>1778</v>
      </c>
      <c r="DI609" t="str">
        <f t="shared" si="37"/>
        <v>110.393</v>
      </c>
      <c r="DJ609" t="str">
        <f t="shared" si="38"/>
        <v/>
      </c>
      <c r="DK609" s="86" t="s">
        <v>2538</v>
      </c>
      <c r="DL609" t="s">
        <v>5201</v>
      </c>
      <c r="DM609" t="s">
        <v>5064</v>
      </c>
      <c r="DN609" t="str">
        <f t="shared" si="39"/>
        <v>.210.000000000000.</v>
      </c>
    </row>
    <row r="610" spans="43:118" x14ac:dyDescent="0.25">
      <c r="AQ610" t="s">
        <v>1582</v>
      </c>
      <c r="BO610" s="5" t="s">
        <v>95</v>
      </c>
      <c r="DB610" s="86" t="s">
        <v>2552</v>
      </c>
      <c r="DC610" s="87" t="str">
        <f>VLOOKUP(DB610,'[1]Sheet2 (2)'!$A$2:$C$2126,3,FALSE)</f>
        <v>32110.393.000.5997.210.000000000000.17</v>
      </c>
      <c r="DD610" s="87" t="s">
        <v>5201</v>
      </c>
      <c r="DE610" s="87" t="s">
        <v>5064</v>
      </c>
      <c r="DF610" s="84" t="s">
        <v>4195</v>
      </c>
      <c r="DG610" t="str">
        <f t="shared" si="36"/>
        <v>5997</v>
      </c>
      <c r="DH610" t="s">
        <v>1778</v>
      </c>
      <c r="DI610" t="str">
        <f t="shared" si="37"/>
        <v>110.393</v>
      </c>
      <c r="DJ610" t="str">
        <f t="shared" si="38"/>
        <v/>
      </c>
      <c r="DK610" s="86" t="s">
        <v>2552</v>
      </c>
      <c r="DL610" t="s">
        <v>5201</v>
      </c>
      <c r="DM610" t="s">
        <v>5064</v>
      </c>
      <c r="DN610" t="str">
        <f t="shared" si="39"/>
        <v>.210.000000000000.</v>
      </c>
    </row>
    <row r="611" spans="43:118" x14ac:dyDescent="0.25">
      <c r="AQ611" t="s">
        <v>1583</v>
      </c>
      <c r="BO611" s="5" t="s">
        <v>96</v>
      </c>
      <c r="DB611" s="86" t="s">
        <v>2566</v>
      </c>
      <c r="DC611" s="87" t="str">
        <f>VLOOKUP(DB611,'[1]Sheet2 (2)'!$A$2:$C$2126,3,FALSE)</f>
        <v>32110.393.000.5997.210.000000000000.17</v>
      </c>
      <c r="DD611" s="87" t="s">
        <v>5201</v>
      </c>
      <c r="DE611" s="87" t="s">
        <v>5064</v>
      </c>
      <c r="DF611" s="84" t="s">
        <v>4195</v>
      </c>
      <c r="DG611" t="str">
        <f t="shared" si="36"/>
        <v>5997</v>
      </c>
      <c r="DH611" t="s">
        <v>1778</v>
      </c>
      <c r="DI611" t="str">
        <f t="shared" si="37"/>
        <v>110.393</v>
      </c>
      <c r="DJ611" t="str">
        <f t="shared" si="38"/>
        <v/>
      </c>
      <c r="DK611" s="86" t="s">
        <v>2566</v>
      </c>
      <c r="DL611" t="s">
        <v>5201</v>
      </c>
      <c r="DM611" t="s">
        <v>5064</v>
      </c>
      <c r="DN611" t="str">
        <f t="shared" si="39"/>
        <v>.210.000000000000.</v>
      </c>
    </row>
    <row r="612" spans="43:118" x14ac:dyDescent="0.25">
      <c r="AQ612" t="s">
        <v>1584</v>
      </c>
      <c r="BO612" s="5" t="s">
        <v>97</v>
      </c>
      <c r="DB612" s="86" t="s">
        <v>2580</v>
      </c>
      <c r="DC612" s="87" t="str">
        <f>VLOOKUP(DB612,'[1]Sheet2 (2)'!$A$2:$C$2126,3,FALSE)</f>
        <v>32110.393.752.5997.630.000000000000.17</v>
      </c>
      <c r="DD612" s="87" t="s">
        <v>5195</v>
      </c>
      <c r="DE612" s="87" t="s">
        <v>4892</v>
      </c>
      <c r="DF612" s="84" t="s">
        <v>4190</v>
      </c>
      <c r="DG612" t="str">
        <f t="shared" si="36"/>
        <v>5997</v>
      </c>
      <c r="DH612" t="s">
        <v>1778</v>
      </c>
      <c r="DI612" t="str">
        <f t="shared" si="37"/>
        <v>110.393</v>
      </c>
      <c r="DJ612" t="str">
        <f t="shared" si="38"/>
        <v/>
      </c>
      <c r="DK612" s="86" t="s">
        <v>2580</v>
      </c>
      <c r="DL612" t="s">
        <v>5195</v>
      </c>
      <c r="DM612" t="s">
        <v>4892</v>
      </c>
      <c r="DN612" t="str">
        <f t="shared" si="39"/>
        <v>.630.000000000000.</v>
      </c>
    </row>
    <row r="613" spans="43:118" x14ac:dyDescent="0.25">
      <c r="AQ613" t="s">
        <v>1585</v>
      </c>
      <c r="BO613" s="5" t="s">
        <v>98</v>
      </c>
      <c r="DB613" s="86" t="s">
        <v>1764</v>
      </c>
      <c r="DC613" s="87" t="str">
        <f>VLOOKUP(DB613,'[1]Sheet2 (2)'!$A$2:$C$2126,3,FALSE)</f>
        <v>31110.393.746.5997.610.000000000000.17</v>
      </c>
      <c r="DD613" s="87" t="s">
        <v>5202</v>
      </c>
      <c r="DE613" s="87" t="s">
        <v>4882</v>
      </c>
      <c r="DF613" s="84" t="s">
        <v>4196</v>
      </c>
      <c r="DG613" t="str">
        <f t="shared" si="36"/>
        <v>5997</v>
      </c>
      <c r="DH613" t="s">
        <v>1778</v>
      </c>
      <c r="DI613" t="str">
        <f t="shared" si="37"/>
        <v>110.393</v>
      </c>
      <c r="DJ613" t="str">
        <f t="shared" si="38"/>
        <v/>
      </c>
      <c r="DK613" s="86" t="s">
        <v>1764</v>
      </c>
      <c r="DL613" t="s">
        <v>5202</v>
      </c>
      <c r="DM613" t="s">
        <v>4882</v>
      </c>
      <c r="DN613" t="str">
        <f t="shared" si="39"/>
        <v>.610.000000000000.</v>
      </c>
    </row>
    <row r="614" spans="43:118" x14ac:dyDescent="0.25">
      <c r="AQ614" t="s">
        <v>1586</v>
      </c>
      <c r="BO614" s="5" t="s">
        <v>99</v>
      </c>
      <c r="DB614" s="86" t="s">
        <v>1785</v>
      </c>
      <c r="DC614" s="87" t="str">
        <f>VLOOKUP(DB614,'[1]Sheet2 (2)'!$A$2:$C$2126,3,FALSE)</f>
        <v>31110.393.746.5997.610.000000000000.17</v>
      </c>
      <c r="DD614" s="87" t="s">
        <v>5202</v>
      </c>
      <c r="DE614" s="87" t="s">
        <v>4882</v>
      </c>
      <c r="DF614" s="84" t="s">
        <v>4196</v>
      </c>
      <c r="DG614" t="str">
        <f t="shared" si="36"/>
        <v>5997</v>
      </c>
      <c r="DH614" t="s">
        <v>1778</v>
      </c>
      <c r="DI614" t="str">
        <f t="shared" si="37"/>
        <v>110.393</v>
      </c>
      <c r="DJ614" t="str">
        <f t="shared" si="38"/>
        <v/>
      </c>
      <c r="DK614" s="86" t="s">
        <v>1785</v>
      </c>
      <c r="DL614" t="s">
        <v>5202</v>
      </c>
      <c r="DM614" t="s">
        <v>4882</v>
      </c>
      <c r="DN614" t="str">
        <f t="shared" si="39"/>
        <v>.610.000000000000.</v>
      </c>
    </row>
    <row r="615" spans="43:118" x14ac:dyDescent="0.25">
      <c r="AQ615" t="s">
        <v>1587</v>
      </c>
      <c r="BO615" s="5" t="s">
        <v>100</v>
      </c>
      <c r="DB615" s="86" t="s">
        <v>1804</v>
      </c>
      <c r="DC615" s="87" t="str">
        <f>VLOOKUP(DB615,'[1]Sheet2 (2)'!$A$2:$C$2126,3,FALSE)</f>
        <v>31110.693.746.5997.610.000000000000.17</v>
      </c>
      <c r="DD615" s="87" t="s">
        <v>5203</v>
      </c>
      <c r="DE615" s="87" t="s">
        <v>4882</v>
      </c>
      <c r="DF615" s="84" t="s">
        <v>4197</v>
      </c>
      <c r="DG615" t="str">
        <f t="shared" si="36"/>
        <v>5997</v>
      </c>
      <c r="DH615" t="s">
        <v>1778</v>
      </c>
      <c r="DI615" t="str">
        <f t="shared" si="37"/>
        <v>110.693</v>
      </c>
      <c r="DJ615" t="str">
        <f t="shared" si="38"/>
        <v/>
      </c>
      <c r="DK615" s="86" t="s">
        <v>1804</v>
      </c>
      <c r="DL615" t="s">
        <v>5203</v>
      </c>
      <c r="DM615" t="s">
        <v>4882</v>
      </c>
      <c r="DN615" t="str">
        <f t="shared" si="39"/>
        <v>.610.000000000000.</v>
      </c>
    </row>
    <row r="616" spans="43:118" x14ac:dyDescent="0.25">
      <c r="AQ616" t="s">
        <v>1588</v>
      </c>
      <c r="BO616" s="5" t="s">
        <v>101</v>
      </c>
      <c r="DB616" s="86" t="s">
        <v>1823</v>
      </c>
      <c r="DC616" s="87" t="str">
        <f>VLOOKUP(DB616,'[1]Sheet2 (2)'!$A$2:$C$2126,3,FALSE)</f>
        <v>31110.393.746.5997.610.000000000000.17</v>
      </c>
      <c r="DD616" s="87" t="s">
        <v>5202</v>
      </c>
      <c r="DE616" s="87" t="s">
        <v>4882</v>
      </c>
      <c r="DF616" s="84" t="s">
        <v>4196</v>
      </c>
      <c r="DG616" t="str">
        <f t="shared" si="36"/>
        <v>5997</v>
      </c>
      <c r="DH616" t="s">
        <v>1778</v>
      </c>
      <c r="DI616" t="str">
        <f t="shared" si="37"/>
        <v>110.393</v>
      </c>
      <c r="DJ616" t="str">
        <f t="shared" si="38"/>
        <v/>
      </c>
      <c r="DK616" s="86" t="s">
        <v>1823</v>
      </c>
      <c r="DL616" t="s">
        <v>5202</v>
      </c>
      <c r="DM616" t="s">
        <v>4882</v>
      </c>
      <c r="DN616" t="str">
        <f t="shared" si="39"/>
        <v>.610.000000000000.</v>
      </c>
    </row>
    <row r="617" spans="43:118" x14ac:dyDescent="0.25">
      <c r="AQ617" t="s">
        <v>1589</v>
      </c>
      <c r="BO617" s="5" t="s">
        <v>102</v>
      </c>
      <c r="DB617" s="86" t="s">
        <v>1842</v>
      </c>
      <c r="DC617" s="87" t="str">
        <f>VLOOKUP(DB617,'[1]Sheet2 (2)'!$A$2:$C$2126,3,FALSE)</f>
        <v>31110.694.000.5997.610.000000000000.17</v>
      </c>
      <c r="DD617" s="87" t="s">
        <v>5204</v>
      </c>
      <c r="DE617" s="87" t="s">
        <v>4882</v>
      </c>
      <c r="DF617" s="84" t="s">
        <v>4198</v>
      </c>
      <c r="DG617" t="str">
        <f t="shared" si="36"/>
        <v>5997</v>
      </c>
      <c r="DH617" t="s">
        <v>1778</v>
      </c>
      <c r="DI617" t="str">
        <f t="shared" si="37"/>
        <v>110.694</v>
      </c>
      <c r="DJ617" t="str">
        <f t="shared" si="38"/>
        <v/>
      </c>
      <c r="DK617" s="86" t="s">
        <v>1842</v>
      </c>
      <c r="DL617" t="s">
        <v>5204</v>
      </c>
      <c r="DM617" t="s">
        <v>4882</v>
      </c>
      <c r="DN617" t="str">
        <f t="shared" si="39"/>
        <v>.610.000000000000.</v>
      </c>
    </row>
    <row r="618" spans="43:118" x14ac:dyDescent="0.25">
      <c r="AQ618" t="s">
        <v>1590</v>
      </c>
      <c r="BO618" s="5" t="s">
        <v>103</v>
      </c>
      <c r="DB618" s="86" t="s">
        <v>1861</v>
      </c>
      <c r="DC618" s="87" t="str">
        <f>VLOOKUP(DB618,'[1]Sheet2 (2)'!$A$2:$C$2126,3,FALSE)</f>
        <v>31110.689.000.5997.620.000000000000.17</v>
      </c>
      <c r="DD618" s="87" t="s">
        <v>5205</v>
      </c>
      <c r="DE618" s="87" t="s">
        <v>4884</v>
      </c>
      <c r="DF618" s="84" t="s">
        <v>4199</v>
      </c>
      <c r="DG618" t="str">
        <f t="shared" si="36"/>
        <v>5997</v>
      </c>
      <c r="DH618" t="s">
        <v>1778</v>
      </c>
      <c r="DI618" t="str">
        <f t="shared" si="37"/>
        <v>110.689</v>
      </c>
      <c r="DJ618" t="str">
        <f t="shared" si="38"/>
        <v/>
      </c>
      <c r="DK618" s="86" t="s">
        <v>1861</v>
      </c>
      <c r="DL618" t="s">
        <v>5205</v>
      </c>
      <c r="DM618" t="s">
        <v>4884</v>
      </c>
      <c r="DN618" t="str">
        <f t="shared" si="39"/>
        <v>.620.000000000000.</v>
      </c>
    </row>
    <row r="619" spans="43:118" x14ac:dyDescent="0.25">
      <c r="AQ619" t="s">
        <v>1591</v>
      </c>
      <c r="BO619" s="5" t="s">
        <v>104</v>
      </c>
      <c r="DB619" s="86" t="s">
        <v>1880</v>
      </c>
      <c r="DC619" s="87" t="str">
        <f>VLOOKUP(DB619,'[1]Sheet2 (2)'!$A$2:$C$2126,3,FALSE)</f>
        <v>31110.689.000.5997.620.000000000000.17</v>
      </c>
      <c r="DD619" s="87" t="s">
        <v>5205</v>
      </c>
      <c r="DE619" s="87" t="s">
        <v>4884</v>
      </c>
      <c r="DF619" s="84" t="s">
        <v>4199</v>
      </c>
      <c r="DG619" t="str">
        <f t="shared" si="36"/>
        <v>5997</v>
      </c>
      <c r="DH619" t="s">
        <v>1778</v>
      </c>
      <c r="DI619" t="str">
        <f t="shared" si="37"/>
        <v>110.689</v>
      </c>
      <c r="DJ619" t="str">
        <f t="shared" si="38"/>
        <v/>
      </c>
      <c r="DK619" s="86" t="s">
        <v>1880</v>
      </c>
      <c r="DL619" t="s">
        <v>5205</v>
      </c>
      <c r="DM619" t="s">
        <v>4884</v>
      </c>
      <c r="DN619" t="str">
        <f t="shared" si="39"/>
        <v>.620.000000000000.</v>
      </c>
    </row>
    <row r="620" spans="43:118" x14ac:dyDescent="0.25">
      <c r="AQ620" t="s">
        <v>1592</v>
      </c>
      <c r="BO620" s="5" t="s">
        <v>105</v>
      </c>
      <c r="DB620" s="86" t="s">
        <v>1899</v>
      </c>
      <c r="DC620" s="87" t="str">
        <f>VLOOKUP(DB620,'[1]Sheet2 (2)'!$A$2:$C$2126,3,FALSE)</f>
        <v>31110.393.316.5997.630.000000000000.17</v>
      </c>
      <c r="DD620" s="87" t="s">
        <v>5206</v>
      </c>
      <c r="DE620" s="87" t="s">
        <v>4892</v>
      </c>
      <c r="DF620" s="84" t="s">
        <v>4200</v>
      </c>
      <c r="DG620" t="str">
        <f t="shared" si="36"/>
        <v>5997</v>
      </c>
      <c r="DH620" t="s">
        <v>1778</v>
      </c>
      <c r="DI620" t="str">
        <f t="shared" si="37"/>
        <v>110.393</v>
      </c>
      <c r="DJ620" t="str">
        <f t="shared" si="38"/>
        <v/>
      </c>
      <c r="DK620" s="86" t="s">
        <v>1899</v>
      </c>
      <c r="DL620" t="s">
        <v>5206</v>
      </c>
      <c r="DM620" t="s">
        <v>4892</v>
      </c>
      <c r="DN620" t="str">
        <f t="shared" si="39"/>
        <v>.630.000000000000.</v>
      </c>
    </row>
    <row r="621" spans="43:118" x14ac:dyDescent="0.25">
      <c r="AQ621" t="s">
        <v>1593</v>
      </c>
      <c r="BO621" s="5" t="s">
        <v>106</v>
      </c>
      <c r="DB621" s="86" t="s">
        <v>1918</v>
      </c>
      <c r="DC621" s="87" t="str">
        <f>VLOOKUP(DB621,'[1]Sheet2 (2)'!$A$2:$C$2126,3,FALSE)</f>
        <v>31110.695.000.5997.610.000000000000.17</v>
      </c>
      <c r="DD621" s="87" t="s">
        <v>5207</v>
      </c>
      <c r="DE621" s="87" t="s">
        <v>4882</v>
      </c>
      <c r="DF621" s="84" t="s">
        <v>4201</v>
      </c>
      <c r="DG621" t="str">
        <f t="shared" si="36"/>
        <v>5997</v>
      </c>
      <c r="DH621" t="s">
        <v>1778</v>
      </c>
      <c r="DI621" t="str">
        <f t="shared" si="37"/>
        <v>110.695</v>
      </c>
      <c r="DJ621" t="str">
        <f t="shared" si="38"/>
        <v/>
      </c>
      <c r="DK621" s="86" t="s">
        <v>1918</v>
      </c>
      <c r="DL621" t="s">
        <v>5207</v>
      </c>
      <c r="DM621" t="s">
        <v>4882</v>
      </c>
      <c r="DN621" t="str">
        <f t="shared" si="39"/>
        <v>.610.000000000000.</v>
      </c>
    </row>
    <row r="622" spans="43:118" x14ac:dyDescent="0.25">
      <c r="AQ622" t="s">
        <v>1594</v>
      </c>
      <c r="BO622" s="5" t="s">
        <v>107</v>
      </c>
      <c r="DB622" s="86" t="s">
        <v>1937</v>
      </c>
      <c r="DC622" s="87" t="str">
        <f>VLOOKUP(DB622,'[1]Sheet2 (2)'!$A$2:$C$2126,3,FALSE)</f>
        <v>31110.695.000.5997.610.000000000000.17</v>
      </c>
      <c r="DD622" s="87" t="s">
        <v>5207</v>
      </c>
      <c r="DE622" s="87" t="s">
        <v>4882</v>
      </c>
      <c r="DF622" s="84" t="s">
        <v>4201</v>
      </c>
      <c r="DG622" t="str">
        <f t="shared" si="36"/>
        <v>5997</v>
      </c>
      <c r="DH622" t="s">
        <v>1778</v>
      </c>
      <c r="DI622" t="str">
        <f t="shared" si="37"/>
        <v>110.695</v>
      </c>
      <c r="DJ622" t="str">
        <f t="shared" si="38"/>
        <v/>
      </c>
      <c r="DK622" s="86" t="s">
        <v>1937</v>
      </c>
      <c r="DL622" t="s">
        <v>5207</v>
      </c>
      <c r="DM622" t="s">
        <v>4882</v>
      </c>
      <c r="DN622" t="str">
        <f t="shared" si="39"/>
        <v>.610.000000000000.</v>
      </c>
    </row>
    <row r="623" spans="43:118" x14ac:dyDescent="0.25">
      <c r="AQ623" t="s">
        <v>1595</v>
      </c>
      <c r="BO623" s="5" t="s">
        <v>108</v>
      </c>
      <c r="DB623" s="86" t="s">
        <v>1955</v>
      </c>
      <c r="DC623" s="87" t="str">
        <f>VLOOKUP(DB623,'[1]Sheet2 (2)'!$A$2:$C$2126,3,FALSE)</f>
        <v>31110.695.000.5997.610.000000000000.17</v>
      </c>
      <c r="DD623" s="87" t="s">
        <v>5207</v>
      </c>
      <c r="DE623" s="87" t="s">
        <v>4882</v>
      </c>
      <c r="DF623" s="84" t="s">
        <v>4201</v>
      </c>
      <c r="DG623" t="str">
        <f t="shared" si="36"/>
        <v>5997</v>
      </c>
      <c r="DH623" t="s">
        <v>1778</v>
      </c>
      <c r="DI623" t="str">
        <f t="shared" si="37"/>
        <v>110.695</v>
      </c>
      <c r="DJ623" t="str">
        <f t="shared" si="38"/>
        <v/>
      </c>
      <c r="DK623" s="86" t="s">
        <v>1955</v>
      </c>
      <c r="DL623" t="s">
        <v>5207</v>
      </c>
      <c r="DM623" t="s">
        <v>4882</v>
      </c>
      <c r="DN623" t="str">
        <f t="shared" si="39"/>
        <v>.610.000000000000.</v>
      </c>
    </row>
    <row r="624" spans="43:118" x14ac:dyDescent="0.25">
      <c r="AQ624" t="s">
        <v>1596</v>
      </c>
      <c r="BO624" s="5" t="s">
        <v>109</v>
      </c>
      <c r="DB624" s="86" t="s">
        <v>1974</v>
      </c>
      <c r="DC624" s="87" t="str">
        <f>VLOOKUP(DB624,'[1]Sheet2 (2)'!$A$2:$C$2126,3,FALSE)</f>
        <v>31110.695.000.5997.610.000000000000.17</v>
      </c>
      <c r="DD624" s="87" t="s">
        <v>5207</v>
      </c>
      <c r="DE624" s="87" t="s">
        <v>4882</v>
      </c>
      <c r="DF624" s="84" t="s">
        <v>4201</v>
      </c>
      <c r="DG624" t="str">
        <f t="shared" si="36"/>
        <v>5997</v>
      </c>
      <c r="DH624" t="s">
        <v>1778</v>
      </c>
      <c r="DI624" t="str">
        <f t="shared" si="37"/>
        <v>110.695</v>
      </c>
      <c r="DJ624" t="str">
        <f t="shared" si="38"/>
        <v/>
      </c>
      <c r="DK624" s="86" t="s">
        <v>1974</v>
      </c>
      <c r="DL624" t="s">
        <v>5207</v>
      </c>
      <c r="DM624" t="s">
        <v>4882</v>
      </c>
      <c r="DN624" t="str">
        <f t="shared" si="39"/>
        <v>.610.000000000000.</v>
      </c>
    </row>
    <row r="625" spans="43:118" x14ac:dyDescent="0.25">
      <c r="AQ625" t="s">
        <v>1597</v>
      </c>
      <c r="BO625" s="5" t="s">
        <v>110</v>
      </c>
      <c r="DB625" s="86" t="s">
        <v>1992</v>
      </c>
      <c r="DC625" s="87" t="str">
        <f>VLOOKUP(DB625,'[1]Sheet2 (2)'!$A$2:$C$2126,3,FALSE)</f>
        <v>31110.695.000.5997.610.000000000000.17</v>
      </c>
      <c r="DD625" s="87" t="s">
        <v>5207</v>
      </c>
      <c r="DE625" s="87" t="s">
        <v>4882</v>
      </c>
      <c r="DF625" s="84" t="s">
        <v>4201</v>
      </c>
      <c r="DG625" t="str">
        <f t="shared" si="36"/>
        <v>5997</v>
      </c>
      <c r="DH625" t="s">
        <v>1778</v>
      </c>
      <c r="DI625" t="str">
        <f t="shared" si="37"/>
        <v>110.695</v>
      </c>
      <c r="DJ625" t="str">
        <f t="shared" si="38"/>
        <v/>
      </c>
      <c r="DK625" s="86" t="s">
        <v>1992</v>
      </c>
      <c r="DL625" t="s">
        <v>5207</v>
      </c>
      <c r="DM625" t="s">
        <v>4882</v>
      </c>
      <c r="DN625" t="str">
        <f t="shared" si="39"/>
        <v>.610.000000000000.</v>
      </c>
    </row>
    <row r="626" spans="43:118" x14ac:dyDescent="0.25">
      <c r="AQ626" t="s">
        <v>1598</v>
      </c>
      <c r="BO626" s="5" t="s">
        <v>111</v>
      </c>
      <c r="DB626" s="86" t="s">
        <v>2010</v>
      </c>
      <c r="DC626" s="87" t="str">
        <f>VLOOKUP(DB626,'[1]Sheet2 (2)'!$A$2:$C$2126,3,FALSE)</f>
        <v>31110.695.000.5997.610.000000000000.17</v>
      </c>
      <c r="DD626" s="87" t="s">
        <v>5207</v>
      </c>
      <c r="DE626" s="87" t="s">
        <v>4882</v>
      </c>
      <c r="DF626" s="84" t="s">
        <v>4201</v>
      </c>
      <c r="DG626" t="str">
        <f t="shared" si="36"/>
        <v>5997</v>
      </c>
      <c r="DH626" t="s">
        <v>1778</v>
      </c>
      <c r="DI626" t="str">
        <f t="shared" si="37"/>
        <v>110.695</v>
      </c>
      <c r="DJ626" t="str">
        <f t="shared" si="38"/>
        <v/>
      </c>
      <c r="DK626" s="86" t="s">
        <v>2010</v>
      </c>
      <c r="DL626" t="s">
        <v>5207</v>
      </c>
      <c r="DM626" t="s">
        <v>4882</v>
      </c>
      <c r="DN626" t="str">
        <f t="shared" si="39"/>
        <v>.610.000000000000.</v>
      </c>
    </row>
    <row r="627" spans="43:118" x14ac:dyDescent="0.25">
      <c r="AQ627" t="s">
        <v>1599</v>
      </c>
      <c r="BO627" s="5" t="s">
        <v>112</v>
      </c>
      <c r="DB627" s="86" t="s">
        <v>2027</v>
      </c>
      <c r="DC627" s="87" t="str">
        <f>VLOOKUP(DB627,'[1]Sheet2 (2)'!$A$2:$C$2126,3,FALSE)</f>
        <v>31110.697.315.5997.630.000000000000.17</v>
      </c>
      <c r="DD627" s="87" t="s">
        <v>5208</v>
      </c>
      <c r="DE627" s="87" t="s">
        <v>4892</v>
      </c>
      <c r="DF627" s="84" t="s">
        <v>4202</v>
      </c>
      <c r="DG627" t="str">
        <f t="shared" si="36"/>
        <v>5997</v>
      </c>
      <c r="DH627" t="s">
        <v>1778</v>
      </c>
      <c r="DI627" t="str">
        <f t="shared" si="37"/>
        <v>110.697</v>
      </c>
      <c r="DJ627" t="str">
        <f t="shared" si="38"/>
        <v/>
      </c>
      <c r="DK627" s="86" t="s">
        <v>2027</v>
      </c>
      <c r="DL627" t="s">
        <v>5208</v>
      </c>
      <c r="DM627" t="s">
        <v>4892</v>
      </c>
      <c r="DN627" t="str">
        <f t="shared" si="39"/>
        <v>.630.000000000000.</v>
      </c>
    </row>
    <row r="628" spans="43:118" x14ac:dyDescent="0.25">
      <c r="AQ628" t="s">
        <v>1600</v>
      </c>
      <c r="BO628" s="5" t="s">
        <v>113</v>
      </c>
      <c r="DB628" s="86" t="s">
        <v>2042</v>
      </c>
      <c r="DC628" s="87" t="str">
        <f>VLOOKUP(DB628,'[1]Sheet2 (2)'!$A$2:$C$2126,3,FALSE)</f>
        <v>31110.393.746.5997.610.000000000000.17</v>
      </c>
      <c r="DD628" s="87" t="s">
        <v>5202</v>
      </c>
      <c r="DE628" s="87" t="s">
        <v>4882</v>
      </c>
      <c r="DF628" s="84" t="s">
        <v>4196</v>
      </c>
      <c r="DG628" t="str">
        <f t="shared" si="36"/>
        <v>5997</v>
      </c>
      <c r="DH628" t="s">
        <v>1778</v>
      </c>
      <c r="DI628" t="str">
        <f t="shared" si="37"/>
        <v>110.393</v>
      </c>
      <c r="DJ628" t="str">
        <f t="shared" si="38"/>
        <v/>
      </c>
      <c r="DK628" s="86" t="s">
        <v>2042</v>
      </c>
      <c r="DL628" t="s">
        <v>5202</v>
      </c>
      <c r="DM628" t="s">
        <v>4882</v>
      </c>
      <c r="DN628" t="str">
        <f t="shared" si="39"/>
        <v>.610.000000000000.</v>
      </c>
    </row>
    <row r="629" spans="43:118" x14ac:dyDescent="0.25">
      <c r="AQ629" t="s">
        <v>1601</v>
      </c>
      <c r="BO629" s="5" t="s">
        <v>114</v>
      </c>
      <c r="DB629" s="86" t="s">
        <v>2056</v>
      </c>
      <c r="DC629" s="87" t="str">
        <f>VLOOKUP(DB629,'[1]Sheet2 (2)'!$A$2:$C$2126,3,FALSE)</f>
        <v>31110.602.000.5997.310.000000000000.17</v>
      </c>
      <c r="DD629" s="87" t="s">
        <v>5209</v>
      </c>
      <c r="DE629" s="87" t="s">
        <v>4941</v>
      </c>
      <c r="DF629" s="84" t="s">
        <v>4203</v>
      </c>
      <c r="DG629" t="str">
        <f t="shared" si="36"/>
        <v>5997</v>
      </c>
      <c r="DH629" t="s">
        <v>1778</v>
      </c>
      <c r="DI629" t="str">
        <f t="shared" si="37"/>
        <v>110.602</v>
      </c>
      <c r="DJ629" t="str">
        <f t="shared" si="38"/>
        <v/>
      </c>
      <c r="DK629" s="86" t="s">
        <v>2056</v>
      </c>
      <c r="DL629" t="s">
        <v>5209</v>
      </c>
      <c r="DM629" t="s">
        <v>4941</v>
      </c>
      <c r="DN629" t="str">
        <f t="shared" si="39"/>
        <v>.310.000000000000.</v>
      </c>
    </row>
    <row r="630" spans="43:118" x14ac:dyDescent="0.25">
      <c r="AQ630" t="s">
        <v>1602</v>
      </c>
      <c r="BO630" s="5" t="s">
        <v>115</v>
      </c>
      <c r="DB630" s="86" t="s">
        <v>2070</v>
      </c>
      <c r="DC630" s="87" t="str">
        <f>VLOOKUP(DB630,'[1]Sheet2 (2)'!$A$2:$C$2126,3,FALSE)</f>
        <v>31110.602.291.5997.310.000000000000.17</v>
      </c>
      <c r="DD630" s="87" t="s">
        <v>5210</v>
      </c>
      <c r="DE630" s="87" t="s">
        <v>4941</v>
      </c>
      <c r="DF630" s="84" t="s">
        <v>4204</v>
      </c>
      <c r="DG630" t="str">
        <f t="shared" si="36"/>
        <v>5997</v>
      </c>
      <c r="DH630" t="s">
        <v>1778</v>
      </c>
      <c r="DI630" t="str">
        <f t="shared" si="37"/>
        <v>110.602</v>
      </c>
      <c r="DJ630" t="str">
        <f t="shared" si="38"/>
        <v/>
      </c>
      <c r="DK630" s="86" t="s">
        <v>2070</v>
      </c>
      <c r="DL630" t="s">
        <v>5210</v>
      </c>
      <c r="DM630" t="s">
        <v>4941</v>
      </c>
      <c r="DN630" t="str">
        <f t="shared" si="39"/>
        <v>.310.000000000000.</v>
      </c>
    </row>
    <row r="631" spans="43:118" x14ac:dyDescent="0.25">
      <c r="AQ631" t="s">
        <v>1603</v>
      </c>
      <c r="BO631" s="5" t="s">
        <v>116</v>
      </c>
      <c r="DB631" s="86" t="s">
        <v>2083</v>
      </c>
      <c r="DC631" s="87" t="str">
        <f>VLOOKUP(DB631,'[1]Sheet2 (2)'!$A$2:$C$2126,3,FALSE)</f>
        <v>31110.421.211.5997.610.000000000000.17</v>
      </c>
      <c r="DD631" s="87" t="s">
        <v>5211</v>
      </c>
      <c r="DE631" s="87" t="s">
        <v>4882</v>
      </c>
      <c r="DF631" s="84" t="s">
        <v>4205</v>
      </c>
      <c r="DG631" t="str">
        <f t="shared" si="36"/>
        <v>5997</v>
      </c>
      <c r="DH631" t="s">
        <v>1778</v>
      </c>
      <c r="DI631" t="str">
        <f t="shared" si="37"/>
        <v>110.421</v>
      </c>
      <c r="DJ631" t="str">
        <f t="shared" si="38"/>
        <v/>
      </c>
      <c r="DK631" s="86" t="s">
        <v>2083</v>
      </c>
      <c r="DL631" t="s">
        <v>5211</v>
      </c>
      <c r="DM631" t="s">
        <v>4882</v>
      </c>
      <c r="DN631" t="str">
        <f t="shared" si="39"/>
        <v>.610.000000000000.</v>
      </c>
    </row>
    <row r="632" spans="43:118" x14ac:dyDescent="0.25">
      <c r="AQ632" t="s">
        <v>1604</v>
      </c>
      <c r="BO632" s="5" t="s">
        <v>117</v>
      </c>
      <c r="DB632" s="86" t="s">
        <v>2096</v>
      </c>
      <c r="DC632" s="87" t="str">
        <f>VLOOKUP(DB632,'[1]Sheet2 (2)'!$A$2:$C$2126,3,FALSE)</f>
        <v>31110.393.333.5997.610.000000000000.17</v>
      </c>
      <c r="DD632" s="87" t="s">
        <v>5212</v>
      </c>
      <c r="DE632" s="87" t="s">
        <v>4882</v>
      </c>
      <c r="DF632" s="84" t="s">
        <v>4206</v>
      </c>
      <c r="DG632" t="str">
        <f t="shared" si="36"/>
        <v>5997</v>
      </c>
      <c r="DH632" t="s">
        <v>1778</v>
      </c>
      <c r="DI632" t="str">
        <f t="shared" si="37"/>
        <v>110.393</v>
      </c>
      <c r="DJ632" t="str">
        <f t="shared" si="38"/>
        <v/>
      </c>
      <c r="DK632" s="86" t="s">
        <v>2096</v>
      </c>
      <c r="DL632" t="s">
        <v>5212</v>
      </c>
      <c r="DM632" t="s">
        <v>4882</v>
      </c>
      <c r="DN632" t="str">
        <f t="shared" si="39"/>
        <v>.610.000000000000.</v>
      </c>
    </row>
    <row r="633" spans="43:118" x14ac:dyDescent="0.25">
      <c r="AQ633" t="s">
        <v>1605</v>
      </c>
      <c r="BO633" s="5" t="s">
        <v>118</v>
      </c>
      <c r="DB633" s="86" t="s">
        <v>2109</v>
      </c>
      <c r="DC633" s="87" t="str">
        <f>VLOOKUP(DB633,'[1]Sheet2 (2)'!$A$2:$C$2126,3,FALSE)</f>
        <v>31110.554.000.5997.310.000000000000.17</v>
      </c>
      <c r="DD633" s="87" t="s">
        <v>5213</v>
      </c>
      <c r="DE633" s="87" t="s">
        <v>4941</v>
      </c>
      <c r="DF633" s="84" t="s">
        <v>4207</v>
      </c>
      <c r="DG633" t="str">
        <f t="shared" si="36"/>
        <v>5997</v>
      </c>
      <c r="DH633" t="s">
        <v>1778</v>
      </c>
      <c r="DI633" t="str">
        <f t="shared" si="37"/>
        <v>110.554</v>
      </c>
      <c r="DJ633" t="str">
        <f t="shared" si="38"/>
        <v/>
      </c>
      <c r="DK633" s="86" t="s">
        <v>2109</v>
      </c>
      <c r="DL633" t="s">
        <v>5213</v>
      </c>
      <c r="DM633" t="s">
        <v>4941</v>
      </c>
      <c r="DN633" t="str">
        <f t="shared" si="39"/>
        <v>.310.000000000000.</v>
      </c>
    </row>
    <row r="634" spans="43:118" x14ac:dyDescent="0.25">
      <c r="AQ634" t="s">
        <v>1606</v>
      </c>
      <c r="BO634" s="5" t="s">
        <v>119</v>
      </c>
      <c r="DB634" s="86" t="s">
        <v>2124</v>
      </c>
      <c r="DC634" s="87" t="str">
        <f>VLOOKUP(DB634,'[1]Sheet2 (2)'!$A$2:$C$2126,3,FALSE)</f>
        <v>31110.553.000.5997.310.000000000000.17</v>
      </c>
      <c r="DD634" s="87" t="s">
        <v>5214</v>
      </c>
      <c r="DE634" s="87" t="s">
        <v>4941</v>
      </c>
      <c r="DF634" s="84" t="s">
        <v>4208</v>
      </c>
      <c r="DG634" t="str">
        <f t="shared" si="36"/>
        <v>5997</v>
      </c>
      <c r="DH634" t="s">
        <v>1778</v>
      </c>
      <c r="DI634" t="str">
        <f t="shared" si="37"/>
        <v>110.553</v>
      </c>
      <c r="DJ634" t="str">
        <f t="shared" si="38"/>
        <v/>
      </c>
      <c r="DK634" s="86" t="s">
        <v>2124</v>
      </c>
      <c r="DL634" t="s">
        <v>5214</v>
      </c>
      <c r="DM634" t="s">
        <v>4941</v>
      </c>
      <c r="DN634" t="str">
        <f t="shared" si="39"/>
        <v>.310.000000000000.</v>
      </c>
    </row>
    <row r="635" spans="43:118" x14ac:dyDescent="0.25">
      <c r="AQ635" t="s">
        <v>1607</v>
      </c>
      <c r="BO635" s="5" t="s">
        <v>120</v>
      </c>
      <c r="DB635" s="86" t="s">
        <v>2137</v>
      </c>
      <c r="DC635" s="87" t="str">
        <f>VLOOKUP(DB635,'[1]Sheet2 (2)'!$A$2:$C$2126,3,FALSE)</f>
        <v>31110.552.000.5997.310.000000000000.17</v>
      </c>
      <c r="DD635" s="87" t="s">
        <v>5215</v>
      </c>
      <c r="DE635" s="87" t="s">
        <v>4941</v>
      </c>
      <c r="DF635" s="84" t="s">
        <v>4209</v>
      </c>
      <c r="DG635" t="str">
        <f t="shared" si="36"/>
        <v>5997</v>
      </c>
      <c r="DH635" t="s">
        <v>1778</v>
      </c>
      <c r="DI635" t="str">
        <f t="shared" si="37"/>
        <v>110.552</v>
      </c>
      <c r="DJ635" t="str">
        <f t="shared" si="38"/>
        <v/>
      </c>
      <c r="DK635" s="86" t="s">
        <v>2137</v>
      </c>
      <c r="DL635" t="s">
        <v>5215</v>
      </c>
      <c r="DM635" t="s">
        <v>4941</v>
      </c>
      <c r="DN635" t="str">
        <f t="shared" si="39"/>
        <v>.310.000000000000.</v>
      </c>
    </row>
    <row r="636" spans="43:118" x14ac:dyDescent="0.25">
      <c r="AQ636" t="s">
        <v>1608</v>
      </c>
      <c r="BO636" s="5" t="s">
        <v>121</v>
      </c>
      <c r="DB636" s="86" t="s">
        <v>2151</v>
      </c>
      <c r="DC636" s="87" t="str">
        <f>VLOOKUP(DB636,'[1]Sheet2 (2)'!$A$2:$C$2126,3,FALSE)</f>
        <v>31110.999.000.5996.000.000000000000.17</v>
      </c>
      <c r="DD636" s="87" t="s">
        <v>5216</v>
      </c>
      <c r="DE636" s="87" t="s">
        <v>4887</v>
      </c>
      <c r="DF636" s="84" t="s">
        <v>4210</v>
      </c>
      <c r="DG636" t="str">
        <f t="shared" si="36"/>
        <v>5996</v>
      </c>
      <c r="DH636" t="s">
        <v>2121</v>
      </c>
      <c r="DI636" t="str">
        <f t="shared" si="37"/>
        <v>110.999</v>
      </c>
      <c r="DJ636" t="str">
        <f t="shared" si="38"/>
        <v>N/A</v>
      </c>
      <c r="DK636" s="86" t="s">
        <v>2151</v>
      </c>
      <c r="DL636" t="s">
        <v>218</v>
      </c>
      <c r="DM636" t="s">
        <v>218</v>
      </c>
      <c r="DN636" t="str">
        <f t="shared" si="39"/>
        <v>N/A</v>
      </c>
    </row>
    <row r="637" spans="43:118" x14ac:dyDescent="0.25">
      <c r="AQ637" t="s">
        <v>1609</v>
      </c>
      <c r="BO637" s="5" t="s">
        <v>122</v>
      </c>
      <c r="DB637" s="86" t="s">
        <v>2165</v>
      </c>
      <c r="DC637" s="87" t="str">
        <f>VLOOKUP(DB637,'[1]Sheet2 (2)'!$A$2:$C$2126,3,FALSE)</f>
        <v>31110.999.000.5996.000.000000000000.17</v>
      </c>
      <c r="DD637" s="87" t="s">
        <v>5216</v>
      </c>
      <c r="DE637" s="87" t="s">
        <v>4887</v>
      </c>
      <c r="DF637" s="84" t="s">
        <v>4210</v>
      </c>
      <c r="DG637" t="str">
        <f t="shared" si="36"/>
        <v>5996</v>
      </c>
      <c r="DH637" t="s">
        <v>2121</v>
      </c>
      <c r="DI637" t="str">
        <f t="shared" si="37"/>
        <v>110.999</v>
      </c>
      <c r="DJ637" t="str">
        <f t="shared" si="38"/>
        <v>N/A</v>
      </c>
      <c r="DK637" s="86" t="s">
        <v>2165</v>
      </c>
      <c r="DL637" t="s">
        <v>218</v>
      </c>
      <c r="DM637" t="s">
        <v>218</v>
      </c>
      <c r="DN637" t="str">
        <f t="shared" si="39"/>
        <v>N/A</v>
      </c>
    </row>
    <row r="638" spans="43:118" x14ac:dyDescent="0.25">
      <c r="AQ638" t="s">
        <v>1610</v>
      </c>
      <c r="BO638" s="5" t="s">
        <v>123</v>
      </c>
      <c r="DB638" s="86" t="s">
        <v>2179</v>
      </c>
      <c r="DC638" s="87" t="str">
        <f>VLOOKUP(DB638,'[1]Sheet2 (2)'!$A$2:$C$2126,3,FALSE)</f>
        <v>31110.999.000.5996.000.000000000000.17</v>
      </c>
      <c r="DD638" s="87" t="s">
        <v>5216</v>
      </c>
      <c r="DE638" s="87" t="s">
        <v>4887</v>
      </c>
      <c r="DF638" s="84" t="s">
        <v>4210</v>
      </c>
      <c r="DG638" t="str">
        <f t="shared" si="36"/>
        <v>5996</v>
      </c>
      <c r="DH638" t="s">
        <v>2121</v>
      </c>
      <c r="DI638" t="str">
        <f t="shared" si="37"/>
        <v>110.999</v>
      </c>
      <c r="DJ638" t="str">
        <f t="shared" si="38"/>
        <v>N/A</v>
      </c>
      <c r="DK638" s="86" t="s">
        <v>2179</v>
      </c>
      <c r="DL638" t="s">
        <v>218</v>
      </c>
      <c r="DM638" t="s">
        <v>218</v>
      </c>
      <c r="DN638" t="str">
        <f t="shared" si="39"/>
        <v>N/A</v>
      </c>
    </row>
    <row r="639" spans="43:118" x14ac:dyDescent="0.25">
      <c r="AQ639" t="s">
        <v>1611</v>
      </c>
      <c r="BO639" s="5" t="s">
        <v>124</v>
      </c>
      <c r="DB639" s="86" t="s">
        <v>2193</v>
      </c>
      <c r="DC639" s="87" t="str">
        <f>VLOOKUP(DB639,'[1]Sheet2 (2)'!$A$2:$C$2126,3,FALSE)</f>
        <v>31110.999.000.5996.000.000000000000.17</v>
      </c>
      <c r="DD639" s="87" t="s">
        <v>5216</v>
      </c>
      <c r="DE639" s="87" t="s">
        <v>4887</v>
      </c>
      <c r="DF639" s="84" t="s">
        <v>4210</v>
      </c>
      <c r="DG639" t="str">
        <f t="shared" si="36"/>
        <v>5996</v>
      </c>
      <c r="DH639" t="s">
        <v>2121</v>
      </c>
      <c r="DI639" t="str">
        <f t="shared" si="37"/>
        <v>110.999</v>
      </c>
      <c r="DJ639" t="str">
        <f t="shared" si="38"/>
        <v>N/A</v>
      </c>
      <c r="DK639" s="86" t="s">
        <v>2193</v>
      </c>
      <c r="DL639" t="s">
        <v>218</v>
      </c>
      <c r="DM639" t="s">
        <v>218</v>
      </c>
      <c r="DN639" t="str">
        <f t="shared" si="39"/>
        <v>N/A</v>
      </c>
    </row>
    <row r="640" spans="43:118" x14ac:dyDescent="0.25">
      <c r="AQ640" t="s">
        <v>1612</v>
      </c>
      <c r="BO640" s="5" t="s">
        <v>125</v>
      </c>
      <c r="DB640" s="86" t="s">
        <v>2207</v>
      </c>
      <c r="DC640" s="87" t="str">
        <f>VLOOKUP(DB640,'[1]Sheet2 (2)'!$A$2:$C$2126,3,FALSE)</f>
        <v>31110.999.000.5996.000.000000000000.17</v>
      </c>
      <c r="DD640" s="87" t="s">
        <v>5216</v>
      </c>
      <c r="DE640" s="87" t="s">
        <v>4887</v>
      </c>
      <c r="DF640" s="84" t="s">
        <v>4210</v>
      </c>
      <c r="DG640" t="str">
        <f t="shared" si="36"/>
        <v>5996</v>
      </c>
      <c r="DH640" t="s">
        <v>2121</v>
      </c>
      <c r="DI640" t="str">
        <f t="shared" si="37"/>
        <v>110.999</v>
      </c>
      <c r="DJ640" t="str">
        <f t="shared" si="38"/>
        <v>N/A</v>
      </c>
      <c r="DK640" s="86" t="s">
        <v>2207</v>
      </c>
      <c r="DL640" t="s">
        <v>218</v>
      </c>
      <c r="DM640" t="s">
        <v>218</v>
      </c>
      <c r="DN640" t="str">
        <f t="shared" si="39"/>
        <v>N/A</v>
      </c>
    </row>
    <row r="641" spans="43:118" x14ac:dyDescent="0.25">
      <c r="AQ641" t="s">
        <v>1613</v>
      </c>
      <c r="BO641" s="5" t="s">
        <v>126</v>
      </c>
      <c r="DB641" s="86" t="s">
        <v>2221</v>
      </c>
      <c r="DC641" s="87" t="str">
        <f>VLOOKUP(DB641,'[1]Sheet2 (2)'!$A$2:$C$2126,3,FALSE)</f>
        <v>31110.551.000.5997.310.000000000000.17</v>
      </c>
      <c r="DD641" s="87" t="s">
        <v>5217</v>
      </c>
      <c r="DE641" s="87" t="s">
        <v>4941</v>
      </c>
      <c r="DF641" s="84" t="s">
        <v>4211</v>
      </c>
      <c r="DG641" t="str">
        <f t="shared" si="36"/>
        <v>5997</v>
      </c>
      <c r="DH641" t="s">
        <v>1778</v>
      </c>
      <c r="DI641" t="str">
        <f t="shared" si="37"/>
        <v>110.551</v>
      </c>
      <c r="DJ641" t="str">
        <f t="shared" si="38"/>
        <v/>
      </c>
      <c r="DK641" s="86" t="s">
        <v>2221</v>
      </c>
      <c r="DL641" t="s">
        <v>5217</v>
      </c>
      <c r="DM641" t="s">
        <v>4941</v>
      </c>
      <c r="DN641" t="str">
        <f t="shared" si="39"/>
        <v>.310.000000000000.</v>
      </c>
    </row>
    <row r="642" spans="43:118" x14ac:dyDescent="0.25">
      <c r="AQ642" t="s">
        <v>1614</v>
      </c>
      <c r="BO642" s="5" t="s">
        <v>127</v>
      </c>
      <c r="DB642" s="86" t="s">
        <v>2236</v>
      </c>
      <c r="DC642" s="87" t="str">
        <f>VLOOKUP(DB642,'[1]Sheet2 (2)'!$A$2:$C$2126,3,FALSE)</f>
        <v>31110.335.000.5997.310.000000000000.17</v>
      </c>
      <c r="DD642" s="87" t="s">
        <v>5218</v>
      </c>
      <c r="DE642" s="87" t="s">
        <v>4941</v>
      </c>
      <c r="DF642" s="84" t="s">
        <v>4212</v>
      </c>
      <c r="DG642" t="str">
        <f t="shared" si="36"/>
        <v>5997</v>
      </c>
      <c r="DH642" t="s">
        <v>1778</v>
      </c>
      <c r="DI642" t="str">
        <f t="shared" si="37"/>
        <v>110.335</v>
      </c>
      <c r="DJ642" t="str">
        <f t="shared" si="38"/>
        <v/>
      </c>
      <c r="DK642" s="86" t="s">
        <v>2236</v>
      </c>
      <c r="DL642" t="s">
        <v>5218</v>
      </c>
      <c r="DM642" t="s">
        <v>4941</v>
      </c>
      <c r="DN642" t="str">
        <f t="shared" si="39"/>
        <v>.310.000000000000.</v>
      </c>
    </row>
    <row r="643" spans="43:118" x14ac:dyDescent="0.25">
      <c r="AQ643" t="s">
        <v>1615</v>
      </c>
      <c r="BO643" s="5" t="s">
        <v>128</v>
      </c>
      <c r="DB643" s="86" t="s">
        <v>2251</v>
      </c>
      <c r="DC643" s="87" t="str">
        <f>VLOOKUP(DB643,'[1]Sheet2 (2)'!$A$2:$C$2126,3,FALSE)</f>
        <v>31110.148.000.5997.310.000000000000.17</v>
      </c>
      <c r="DD643" s="87" t="s">
        <v>5219</v>
      </c>
      <c r="DE643" s="87" t="s">
        <v>4941</v>
      </c>
      <c r="DF643" s="84" t="s">
        <v>4213</v>
      </c>
      <c r="DG643" t="str">
        <f t="shared" ref="DG643:DG706" si="40">MID(DC643,15,4)</f>
        <v>5997</v>
      </c>
      <c r="DH643" t="s">
        <v>1778</v>
      </c>
      <c r="DI643" t="str">
        <f t="shared" ref="DI643:DI706" si="41">MID(DD643,3,7)</f>
        <v>110.148</v>
      </c>
      <c r="DJ643" t="str">
        <f t="shared" ref="DJ643:DJ706" si="42">IF(DI643="110.999","N/A","")</f>
        <v/>
      </c>
      <c r="DK643" s="86" t="s">
        <v>2251</v>
      </c>
      <c r="DL643" t="s">
        <v>5219</v>
      </c>
      <c r="DM643" t="s">
        <v>4941</v>
      </c>
      <c r="DN643" t="str">
        <f t="shared" ref="DN643:DN706" si="43">MID(DM643,1,18)</f>
        <v>.310.000000000000.</v>
      </c>
    </row>
    <row r="644" spans="43:118" x14ac:dyDescent="0.25">
      <c r="AQ644" t="s">
        <v>1616</v>
      </c>
      <c r="BO644" s="5" t="s">
        <v>129</v>
      </c>
      <c r="DB644" s="86" t="s">
        <v>2266</v>
      </c>
      <c r="DC644" s="87" t="str">
        <f>VLOOKUP(DB644,'[1]Sheet2 (2)'!$A$2:$C$2126,3,FALSE)</f>
        <v>31110.333.000.5997.310.000000000000.17</v>
      </c>
      <c r="DD644" s="87" t="s">
        <v>5220</v>
      </c>
      <c r="DE644" s="87" t="s">
        <v>4941</v>
      </c>
      <c r="DF644" s="84" t="s">
        <v>4214</v>
      </c>
      <c r="DG644" t="str">
        <f t="shared" si="40"/>
        <v>5997</v>
      </c>
      <c r="DH644" t="s">
        <v>1778</v>
      </c>
      <c r="DI644" t="str">
        <f t="shared" si="41"/>
        <v>110.333</v>
      </c>
      <c r="DJ644" t="str">
        <f t="shared" si="42"/>
        <v/>
      </c>
      <c r="DK644" s="86" t="s">
        <v>2266</v>
      </c>
      <c r="DL644" t="s">
        <v>5220</v>
      </c>
      <c r="DM644" t="s">
        <v>4941</v>
      </c>
      <c r="DN644" t="str">
        <f t="shared" si="43"/>
        <v>.310.000000000000.</v>
      </c>
    </row>
    <row r="645" spans="43:118" x14ac:dyDescent="0.25">
      <c r="AQ645" t="s">
        <v>1617</v>
      </c>
      <c r="BO645" s="5" t="s">
        <v>130</v>
      </c>
      <c r="DB645" s="86" t="s">
        <v>2281</v>
      </c>
      <c r="DC645" s="87" t="str">
        <f>VLOOKUP(DB645,'[1]Sheet2 (2)'!$A$2:$C$2126,3,FALSE)</f>
        <v>31110.340.000.5997.310.000000000000.17</v>
      </c>
      <c r="DD645" s="87" t="s">
        <v>5221</v>
      </c>
      <c r="DE645" s="87" t="s">
        <v>4941</v>
      </c>
      <c r="DF645" s="84" t="s">
        <v>4215</v>
      </c>
      <c r="DG645" t="str">
        <f t="shared" si="40"/>
        <v>5997</v>
      </c>
      <c r="DH645" t="s">
        <v>1778</v>
      </c>
      <c r="DI645" t="str">
        <f t="shared" si="41"/>
        <v>110.340</v>
      </c>
      <c r="DJ645" t="str">
        <f t="shared" si="42"/>
        <v/>
      </c>
      <c r="DK645" s="86" t="s">
        <v>2281</v>
      </c>
      <c r="DL645" t="s">
        <v>5221</v>
      </c>
      <c r="DM645" t="s">
        <v>4941</v>
      </c>
      <c r="DN645" t="str">
        <f t="shared" si="43"/>
        <v>.310.000000000000.</v>
      </c>
    </row>
    <row r="646" spans="43:118" x14ac:dyDescent="0.25">
      <c r="AQ646" t="s">
        <v>1618</v>
      </c>
      <c r="BO646" s="5" t="s">
        <v>131</v>
      </c>
      <c r="DB646" s="86" t="s">
        <v>2295</v>
      </c>
      <c r="DC646" s="87" t="str">
        <f>VLOOKUP(DB646,'[1]Sheet2 (2)'!$A$2:$C$2126,3,FALSE)</f>
        <v>31110.332.000.5997.310.000000000000.17</v>
      </c>
      <c r="DD646" s="87" t="s">
        <v>5222</v>
      </c>
      <c r="DE646" s="87" t="s">
        <v>4941</v>
      </c>
      <c r="DF646" s="84" t="s">
        <v>4216</v>
      </c>
      <c r="DG646" t="str">
        <f t="shared" si="40"/>
        <v>5997</v>
      </c>
      <c r="DH646" t="s">
        <v>1778</v>
      </c>
      <c r="DI646" t="str">
        <f t="shared" si="41"/>
        <v>110.332</v>
      </c>
      <c r="DJ646" t="str">
        <f t="shared" si="42"/>
        <v/>
      </c>
      <c r="DK646" s="86" t="s">
        <v>2295</v>
      </c>
      <c r="DL646" t="s">
        <v>5222</v>
      </c>
      <c r="DM646" t="s">
        <v>4941</v>
      </c>
      <c r="DN646" t="str">
        <f t="shared" si="43"/>
        <v>.310.000000000000.</v>
      </c>
    </row>
    <row r="647" spans="43:118" x14ac:dyDescent="0.25">
      <c r="AQ647" t="s">
        <v>1619</v>
      </c>
      <c r="BO647" s="5" t="s">
        <v>132</v>
      </c>
      <c r="DB647" s="86" t="s">
        <v>2310</v>
      </c>
      <c r="DC647" s="87" t="str">
        <f>VLOOKUP(DB647,'[1]Sheet2 (2)'!$A$2:$C$2126,3,FALSE)</f>
        <v>31110.555.000.5997.310.000000000000.17</v>
      </c>
      <c r="DD647" s="87" t="s">
        <v>5223</v>
      </c>
      <c r="DE647" s="87" t="s">
        <v>4941</v>
      </c>
      <c r="DF647" s="84" t="s">
        <v>4217</v>
      </c>
      <c r="DG647" t="str">
        <f t="shared" si="40"/>
        <v>5997</v>
      </c>
      <c r="DH647" t="s">
        <v>1778</v>
      </c>
      <c r="DI647" t="str">
        <f t="shared" si="41"/>
        <v>110.555</v>
      </c>
      <c r="DJ647" t="str">
        <f t="shared" si="42"/>
        <v/>
      </c>
      <c r="DK647" s="86" t="s">
        <v>2310</v>
      </c>
      <c r="DL647" t="s">
        <v>5223</v>
      </c>
      <c r="DM647" t="s">
        <v>4941</v>
      </c>
      <c r="DN647" t="str">
        <f t="shared" si="43"/>
        <v>.310.000000000000.</v>
      </c>
    </row>
    <row r="648" spans="43:118" x14ac:dyDescent="0.25">
      <c r="AQ648" t="s">
        <v>1620</v>
      </c>
      <c r="BO648" s="5" t="s">
        <v>133</v>
      </c>
      <c r="DB648" s="86" t="s">
        <v>2324</v>
      </c>
      <c r="DC648" s="87" t="str">
        <f>VLOOKUP(DB648,'[1]Sheet2 (2)'!$A$2:$C$2126,3,FALSE)</f>
        <v>31110.555.000.5997.310.000000000000.17</v>
      </c>
      <c r="DD648" s="87" t="s">
        <v>5223</v>
      </c>
      <c r="DE648" s="87" t="s">
        <v>4941</v>
      </c>
      <c r="DF648" s="84" t="s">
        <v>4217</v>
      </c>
      <c r="DG648" t="str">
        <f t="shared" si="40"/>
        <v>5997</v>
      </c>
      <c r="DH648" t="s">
        <v>1778</v>
      </c>
      <c r="DI648" t="str">
        <f t="shared" si="41"/>
        <v>110.555</v>
      </c>
      <c r="DJ648" t="str">
        <f t="shared" si="42"/>
        <v/>
      </c>
      <c r="DK648" s="86" t="s">
        <v>2324</v>
      </c>
      <c r="DL648" t="s">
        <v>5223</v>
      </c>
      <c r="DM648" t="s">
        <v>4941</v>
      </c>
      <c r="DN648" t="str">
        <f t="shared" si="43"/>
        <v>.310.000000000000.</v>
      </c>
    </row>
    <row r="649" spans="43:118" x14ac:dyDescent="0.25">
      <c r="AQ649" t="s">
        <v>1621</v>
      </c>
      <c r="BO649" s="5" t="s">
        <v>134</v>
      </c>
      <c r="DB649" s="86" t="s">
        <v>2338</v>
      </c>
      <c r="DC649" s="87" t="str">
        <f>VLOOKUP(DB649,'[1]Sheet2 (2)'!$A$2:$C$2126,3,FALSE)</f>
        <v>31110.555.000.5997.310.000000000000.17</v>
      </c>
      <c r="DD649" s="87" t="s">
        <v>5223</v>
      </c>
      <c r="DE649" s="87" t="s">
        <v>4941</v>
      </c>
      <c r="DF649" s="84" t="s">
        <v>4217</v>
      </c>
      <c r="DG649" t="str">
        <f t="shared" si="40"/>
        <v>5997</v>
      </c>
      <c r="DH649" t="s">
        <v>1778</v>
      </c>
      <c r="DI649" t="str">
        <f t="shared" si="41"/>
        <v>110.555</v>
      </c>
      <c r="DJ649" t="str">
        <f t="shared" si="42"/>
        <v/>
      </c>
      <c r="DK649" s="86" t="s">
        <v>2338</v>
      </c>
      <c r="DL649" t="s">
        <v>5223</v>
      </c>
      <c r="DM649" t="s">
        <v>4941</v>
      </c>
      <c r="DN649" t="str">
        <f t="shared" si="43"/>
        <v>.310.000000000000.</v>
      </c>
    </row>
    <row r="650" spans="43:118" x14ac:dyDescent="0.25">
      <c r="AQ650" t="s">
        <v>1622</v>
      </c>
      <c r="BO650" s="5" t="s">
        <v>135</v>
      </c>
      <c r="DB650" s="86" t="s">
        <v>2353</v>
      </c>
      <c r="DC650" s="87" t="str">
        <f>VLOOKUP(DB650,'[1]Sheet2 (2)'!$A$2:$C$2126,3,FALSE)</f>
        <v>31110.555.000.5997.310.000000000000.17</v>
      </c>
      <c r="DD650" s="87" t="s">
        <v>5223</v>
      </c>
      <c r="DE650" s="87" t="s">
        <v>4941</v>
      </c>
      <c r="DF650" s="84" t="s">
        <v>4217</v>
      </c>
      <c r="DG650" t="str">
        <f t="shared" si="40"/>
        <v>5997</v>
      </c>
      <c r="DH650" t="s">
        <v>1778</v>
      </c>
      <c r="DI650" t="str">
        <f t="shared" si="41"/>
        <v>110.555</v>
      </c>
      <c r="DJ650" t="str">
        <f t="shared" si="42"/>
        <v/>
      </c>
      <c r="DK650" s="86" t="s">
        <v>2353</v>
      </c>
      <c r="DL650" t="s">
        <v>5223</v>
      </c>
      <c r="DM650" t="s">
        <v>4941</v>
      </c>
      <c r="DN650" t="str">
        <f t="shared" si="43"/>
        <v>.310.000000000000.</v>
      </c>
    </row>
    <row r="651" spans="43:118" x14ac:dyDescent="0.25">
      <c r="AQ651" t="s">
        <v>1623</v>
      </c>
      <c r="BO651" s="5" t="s">
        <v>136</v>
      </c>
      <c r="DB651" s="86" t="s">
        <v>2368</v>
      </c>
      <c r="DC651" s="87" t="str">
        <f>VLOOKUP(DB651,'[1]Sheet2 (2)'!$A$2:$C$2126,3,FALSE)</f>
        <v>31110.555.000.5997.310.000000000000.17</v>
      </c>
      <c r="DD651" s="87" t="s">
        <v>5223</v>
      </c>
      <c r="DE651" s="87" t="s">
        <v>4941</v>
      </c>
      <c r="DF651" s="84" t="s">
        <v>4217</v>
      </c>
      <c r="DG651" t="str">
        <f t="shared" si="40"/>
        <v>5997</v>
      </c>
      <c r="DH651" t="s">
        <v>1778</v>
      </c>
      <c r="DI651" t="str">
        <f t="shared" si="41"/>
        <v>110.555</v>
      </c>
      <c r="DJ651" t="str">
        <f t="shared" si="42"/>
        <v/>
      </c>
      <c r="DK651" s="86" t="s">
        <v>2368</v>
      </c>
      <c r="DL651" t="s">
        <v>5223</v>
      </c>
      <c r="DM651" t="s">
        <v>4941</v>
      </c>
      <c r="DN651" t="str">
        <f t="shared" si="43"/>
        <v>.310.000000000000.</v>
      </c>
    </row>
    <row r="652" spans="43:118" x14ac:dyDescent="0.25">
      <c r="AQ652" t="s">
        <v>1624</v>
      </c>
      <c r="BO652" s="5" t="s">
        <v>137</v>
      </c>
      <c r="DB652" s="86" t="s">
        <v>2383</v>
      </c>
      <c r="DC652" s="87" t="str">
        <f>VLOOKUP(DB652,'[1]Sheet2 (2)'!$A$2:$C$2126,3,FALSE)</f>
        <v>31110.555.000.5997.310.000000000000.17</v>
      </c>
      <c r="DD652" s="87" t="s">
        <v>5223</v>
      </c>
      <c r="DE652" s="87" t="s">
        <v>4941</v>
      </c>
      <c r="DF652" s="84" t="s">
        <v>4217</v>
      </c>
      <c r="DG652" t="str">
        <f t="shared" si="40"/>
        <v>5997</v>
      </c>
      <c r="DH652" t="s">
        <v>1778</v>
      </c>
      <c r="DI652" t="str">
        <f t="shared" si="41"/>
        <v>110.555</v>
      </c>
      <c r="DJ652" t="str">
        <f t="shared" si="42"/>
        <v/>
      </c>
      <c r="DK652" s="86" t="s">
        <v>2383</v>
      </c>
      <c r="DL652" t="s">
        <v>5223</v>
      </c>
      <c r="DM652" t="s">
        <v>4941</v>
      </c>
      <c r="DN652" t="str">
        <f t="shared" si="43"/>
        <v>.310.000000000000.</v>
      </c>
    </row>
    <row r="653" spans="43:118" x14ac:dyDescent="0.25">
      <c r="AQ653" t="s">
        <v>1625</v>
      </c>
      <c r="BO653" s="5" t="s">
        <v>138</v>
      </c>
      <c r="DB653" s="86" t="s">
        <v>2397</v>
      </c>
      <c r="DC653" s="87" t="str">
        <f>VLOOKUP(DB653,'[1]Sheet2 (2)'!$A$2:$C$2126,3,FALSE)</f>
        <v>31110.555.000.5997.310.000000000000.17</v>
      </c>
      <c r="DD653" s="87" t="s">
        <v>5223</v>
      </c>
      <c r="DE653" s="87" t="s">
        <v>4941</v>
      </c>
      <c r="DF653" s="84" t="s">
        <v>4217</v>
      </c>
      <c r="DG653" t="str">
        <f t="shared" si="40"/>
        <v>5997</v>
      </c>
      <c r="DH653" t="s">
        <v>1778</v>
      </c>
      <c r="DI653" t="str">
        <f t="shared" si="41"/>
        <v>110.555</v>
      </c>
      <c r="DJ653" t="str">
        <f t="shared" si="42"/>
        <v/>
      </c>
      <c r="DK653" s="86" t="s">
        <v>2397</v>
      </c>
      <c r="DL653" t="s">
        <v>5223</v>
      </c>
      <c r="DM653" t="s">
        <v>4941</v>
      </c>
      <c r="DN653" t="str">
        <f t="shared" si="43"/>
        <v>.310.000000000000.</v>
      </c>
    </row>
    <row r="654" spans="43:118" x14ac:dyDescent="0.25">
      <c r="AQ654" t="s">
        <v>1626</v>
      </c>
      <c r="BO654" s="5" t="s">
        <v>139</v>
      </c>
      <c r="DB654" s="86" t="s">
        <v>2411</v>
      </c>
      <c r="DC654" s="87" t="str">
        <f>VLOOKUP(DB654,'[1]Sheet2 (2)'!$A$2:$C$2126,3,FALSE)</f>
        <v>31110.555.000.5997.310.000000000000.17</v>
      </c>
      <c r="DD654" s="87" t="s">
        <v>5223</v>
      </c>
      <c r="DE654" s="87" t="s">
        <v>4941</v>
      </c>
      <c r="DF654" s="84" t="s">
        <v>4217</v>
      </c>
      <c r="DG654" t="str">
        <f t="shared" si="40"/>
        <v>5997</v>
      </c>
      <c r="DH654" t="s">
        <v>1778</v>
      </c>
      <c r="DI654" t="str">
        <f t="shared" si="41"/>
        <v>110.555</v>
      </c>
      <c r="DJ654" t="str">
        <f t="shared" si="42"/>
        <v/>
      </c>
      <c r="DK654" s="86" t="s">
        <v>2411</v>
      </c>
      <c r="DL654" t="s">
        <v>5223</v>
      </c>
      <c r="DM654" t="s">
        <v>4941</v>
      </c>
      <c r="DN654" t="str">
        <f t="shared" si="43"/>
        <v>.310.000000000000.</v>
      </c>
    </row>
    <row r="655" spans="43:118" x14ac:dyDescent="0.25">
      <c r="AQ655" t="s">
        <v>1627</v>
      </c>
      <c r="BO655" s="5" t="s">
        <v>140</v>
      </c>
      <c r="DB655" s="86" t="s">
        <v>2425</v>
      </c>
      <c r="DC655" s="87" t="str">
        <f>VLOOKUP(DB655,'[1]Sheet2 (2)'!$A$2:$C$2126,3,FALSE)</f>
        <v>31110.555.000.5997.310.000000000000.17</v>
      </c>
      <c r="DD655" s="87" t="s">
        <v>5223</v>
      </c>
      <c r="DE655" s="87" t="s">
        <v>4941</v>
      </c>
      <c r="DF655" s="84" t="s">
        <v>4217</v>
      </c>
      <c r="DG655" t="str">
        <f t="shared" si="40"/>
        <v>5997</v>
      </c>
      <c r="DH655" t="s">
        <v>1778</v>
      </c>
      <c r="DI655" t="str">
        <f t="shared" si="41"/>
        <v>110.555</v>
      </c>
      <c r="DJ655" t="str">
        <f t="shared" si="42"/>
        <v/>
      </c>
      <c r="DK655" s="86" t="s">
        <v>2425</v>
      </c>
      <c r="DL655" t="s">
        <v>5223</v>
      </c>
      <c r="DM655" t="s">
        <v>4941</v>
      </c>
      <c r="DN655" t="str">
        <f t="shared" si="43"/>
        <v>.310.000000000000.</v>
      </c>
    </row>
    <row r="656" spans="43:118" x14ac:dyDescent="0.25">
      <c r="AQ656" t="s">
        <v>1628</v>
      </c>
      <c r="BO656" s="5" t="s">
        <v>141</v>
      </c>
      <c r="DB656" s="86" t="s">
        <v>2439</v>
      </c>
      <c r="DC656" s="87" t="str">
        <f>VLOOKUP(DB656,'[1]Sheet2 (2)'!$A$2:$C$2126,3,FALSE)</f>
        <v>31110.555.000.5997.310.000000000000.17</v>
      </c>
      <c r="DD656" s="87" t="s">
        <v>5223</v>
      </c>
      <c r="DE656" s="87" t="s">
        <v>4941</v>
      </c>
      <c r="DF656" s="84" t="s">
        <v>4217</v>
      </c>
      <c r="DG656" t="str">
        <f t="shared" si="40"/>
        <v>5997</v>
      </c>
      <c r="DH656" t="s">
        <v>1778</v>
      </c>
      <c r="DI656" t="str">
        <f t="shared" si="41"/>
        <v>110.555</v>
      </c>
      <c r="DJ656" t="str">
        <f t="shared" si="42"/>
        <v/>
      </c>
      <c r="DK656" s="86" t="s">
        <v>2439</v>
      </c>
      <c r="DL656" t="s">
        <v>5223</v>
      </c>
      <c r="DM656" t="s">
        <v>4941</v>
      </c>
      <c r="DN656" t="str">
        <f t="shared" si="43"/>
        <v>.310.000000000000.</v>
      </c>
    </row>
    <row r="657" spans="43:118" x14ac:dyDescent="0.25">
      <c r="AQ657" t="s">
        <v>1629</v>
      </c>
      <c r="BO657" s="5" t="s">
        <v>142</v>
      </c>
      <c r="DB657" s="86" t="s">
        <v>2453</v>
      </c>
      <c r="DC657" s="87" t="str">
        <f>VLOOKUP(DB657,'[1]Sheet2 (2)'!$A$2:$C$2126,3,FALSE)</f>
        <v>31110.555.000.5997.310.000000000000.17</v>
      </c>
      <c r="DD657" s="87" t="s">
        <v>5223</v>
      </c>
      <c r="DE657" s="87" t="s">
        <v>4941</v>
      </c>
      <c r="DF657" s="84" t="s">
        <v>4217</v>
      </c>
      <c r="DG657" t="str">
        <f t="shared" si="40"/>
        <v>5997</v>
      </c>
      <c r="DH657" t="s">
        <v>1778</v>
      </c>
      <c r="DI657" t="str">
        <f t="shared" si="41"/>
        <v>110.555</v>
      </c>
      <c r="DJ657" t="str">
        <f t="shared" si="42"/>
        <v/>
      </c>
      <c r="DK657" s="86" t="s">
        <v>2453</v>
      </c>
      <c r="DL657" t="s">
        <v>5223</v>
      </c>
      <c r="DM657" t="s">
        <v>4941</v>
      </c>
      <c r="DN657" t="str">
        <f t="shared" si="43"/>
        <v>.310.000000000000.</v>
      </c>
    </row>
    <row r="658" spans="43:118" x14ac:dyDescent="0.25">
      <c r="AQ658" t="s">
        <v>1630</v>
      </c>
      <c r="BO658" s="5" t="s">
        <v>143</v>
      </c>
      <c r="DB658" s="86" t="s">
        <v>2467</v>
      </c>
      <c r="DC658" s="87" t="str">
        <f>VLOOKUP(DB658,'[1]Sheet2 (2)'!$A$2:$C$2126,3,FALSE)</f>
        <v>31110.555.000.5997.310.000000000000.17</v>
      </c>
      <c r="DD658" s="87" t="s">
        <v>5223</v>
      </c>
      <c r="DE658" s="87" t="s">
        <v>4941</v>
      </c>
      <c r="DF658" s="84" t="s">
        <v>4217</v>
      </c>
      <c r="DG658" t="str">
        <f t="shared" si="40"/>
        <v>5997</v>
      </c>
      <c r="DH658" t="s">
        <v>1778</v>
      </c>
      <c r="DI658" t="str">
        <f t="shared" si="41"/>
        <v>110.555</v>
      </c>
      <c r="DJ658" t="str">
        <f t="shared" si="42"/>
        <v/>
      </c>
      <c r="DK658" s="86" t="s">
        <v>2467</v>
      </c>
      <c r="DL658" t="s">
        <v>5223</v>
      </c>
      <c r="DM658" t="s">
        <v>4941</v>
      </c>
      <c r="DN658" t="str">
        <f t="shared" si="43"/>
        <v>.310.000000000000.</v>
      </c>
    </row>
    <row r="659" spans="43:118" x14ac:dyDescent="0.25">
      <c r="AQ659" t="s">
        <v>1631</v>
      </c>
      <c r="BO659" s="5" t="s">
        <v>144</v>
      </c>
      <c r="DB659" s="86" t="s">
        <v>2481</v>
      </c>
      <c r="DC659" s="87" t="str">
        <f>VLOOKUP(DB659,'[1]Sheet2 (2)'!$A$2:$C$2126,3,FALSE)</f>
        <v>31110.556.000.5997.310.000000000000.17</v>
      </c>
      <c r="DD659" s="87" t="s">
        <v>5224</v>
      </c>
      <c r="DE659" s="87" t="s">
        <v>4941</v>
      </c>
      <c r="DF659" s="84" t="s">
        <v>4218</v>
      </c>
      <c r="DG659" t="str">
        <f t="shared" si="40"/>
        <v>5997</v>
      </c>
      <c r="DH659" t="s">
        <v>1778</v>
      </c>
      <c r="DI659" t="str">
        <f t="shared" si="41"/>
        <v>110.556</v>
      </c>
      <c r="DJ659" t="str">
        <f t="shared" si="42"/>
        <v/>
      </c>
      <c r="DK659" s="86" t="s">
        <v>2481</v>
      </c>
      <c r="DL659" t="s">
        <v>5224</v>
      </c>
      <c r="DM659" t="s">
        <v>4941</v>
      </c>
      <c r="DN659" t="str">
        <f t="shared" si="43"/>
        <v>.310.000000000000.</v>
      </c>
    </row>
    <row r="660" spans="43:118" x14ac:dyDescent="0.25">
      <c r="AQ660" t="s">
        <v>1632</v>
      </c>
      <c r="BO660" s="5" t="s">
        <v>145</v>
      </c>
      <c r="DB660" s="86" t="s">
        <v>2496</v>
      </c>
      <c r="DC660" s="87" t="str">
        <f>VLOOKUP(DB660,'[1]Sheet2 (2)'!$A$2:$C$2126,3,FALSE)</f>
        <v>31110.556.000.5997.310.000000000000.17</v>
      </c>
      <c r="DD660" s="87" t="s">
        <v>5224</v>
      </c>
      <c r="DE660" s="87" t="s">
        <v>4941</v>
      </c>
      <c r="DF660" s="84" t="s">
        <v>4218</v>
      </c>
      <c r="DG660" t="str">
        <f t="shared" si="40"/>
        <v>5997</v>
      </c>
      <c r="DH660" t="s">
        <v>1778</v>
      </c>
      <c r="DI660" t="str">
        <f t="shared" si="41"/>
        <v>110.556</v>
      </c>
      <c r="DJ660" t="str">
        <f t="shared" si="42"/>
        <v/>
      </c>
      <c r="DK660" s="86" t="s">
        <v>2496</v>
      </c>
      <c r="DL660" t="s">
        <v>5224</v>
      </c>
      <c r="DM660" t="s">
        <v>4941</v>
      </c>
      <c r="DN660" t="str">
        <f t="shared" si="43"/>
        <v>.310.000000000000.</v>
      </c>
    </row>
    <row r="661" spans="43:118" x14ac:dyDescent="0.25">
      <c r="AQ661" t="s">
        <v>1633</v>
      </c>
      <c r="BO661" s="5" t="s">
        <v>146</v>
      </c>
      <c r="DB661" s="86" t="s">
        <v>2511</v>
      </c>
      <c r="DC661" s="87" t="str">
        <f>VLOOKUP(DB661,'[1]Sheet2 (2)'!$A$2:$C$2126,3,FALSE)</f>
        <v>31110.556.000.5997.310.000000000000.17</v>
      </c>
      <c r="DD661" s="87" t="s">
        <v>5224</v>
      </c>
      <c r="DE661" s="87" t="s">
        <v>4941</v>
      </c>
      <c r="DF661" s="84" t="s">
        <v>4218</v>
      </c>
      <c r="DG661" t="str">
        <f t="shared" si="40"/>
        <v>5997</v>
      </c>
      <c r="DH661" t="s">
        <v>1778</v>
      </c>
      <c r="DI661" t="str">
        <f t="shared" si="41"/>
        <v>110.556</v>
      </c>
      <c r="DJ661" t="str">
        <f t="shared" si="42"/>
        <v/>
      </c>
      <c r="DK661" s="86" t="s">
        <v>2511</v>
      </c>
      <c r="DL661" t="s">
        <v>5224</v>
      </c>
      <c r="DM661" t="s">
        <v>4941</v>
      </c>
      <c r="DN661" t="str">
        <f t="shared" si="43"/>
        <v>.310.000000000000.</v>
      </c>
    </row>
    <row r="662" spans="43:118" x14ac:dyDescent="0.25">
      <c r="AQ662" t="s">
        <v>1634</v>
      </c>
      <c r="BO662" s="5" t="s">
        <v>147</v>
      </c>
      <c r="DB662" s="86" t="s">
        <v>2525</v>
      </c>
      <c r="DC662" s="87" t="str">
        <f>VLOOKUP(DB662,'[1]Sheet2 (2)'!$A$2:$C$2126,3,FALSE)</f>
        <v>31110.556.000.5997.310.000000000000.17</v>
      </c>
      <c r="DD662" s="87" t="s">
        <v>5224</v>
      </c>
      <c r="DE662" s="87" t="s">
        <v>4941</v>
      </c>
      <c r="DF662" s="84" t="s">
        <v>4218</v>
      </c>
      <c r="DG662" t="str">
        <f t="shared" si="40"/>
        <v>5997</v>
      </c>
      <c r="DH662" t="s">
        <v>1778</v>
      </c>
      <c r="DI662" t="str">
        <f t="shared" si="41"/>
        <v>110.556</v>
      </c>
      <c r="DJ662" t="str">
        <f t="shared" si="42"/>
        <v/>
      </c>
      <c r="DK662" s="86" t="s">
        <v>2525</v>
      </c>
      <c r="DL662" t="s">
        <v>5224</v>
      </c>
      <c r="DM662" t="s">
        <v>4941</v>
      </c>
      <c r="DN662" t="str">
        <f t="shared" si="43"/>
        <v>.310.000000000000.</v>
      </c>
    </row>
    <row r="663" spans="43:118" x14ac:dyDescent="0.25">
      <c r="AQ663" t="s">
        <v>1635</v>
      </c>
      <c r="BO663" s="5" t="s">
        <v>148</v>
      </c>
      <c r="DB663" s="86" t="s">
        <v>2539</v>
      </c>
      <c r="DC663" s="87" t="str">
        <f>VLOOKUP(DB663,'[1]Sheet2 (2)'!$A$2:$C$2126,3,FALSE)</f>
        <v>31110.556.000.5997.310.000000000000.17</v>
      </c>
      <c r="DD663" s="87" t="s">
        <v>5224</v>
      </c>
      <c r="DE663" s="87" t="s">
        <v>4941</v>
      </c>
      <c r="DF663" s="84" t="s">
        <v>4218</v>
      </c>
      <c r="DG663" t="str">
        <f t="shared" si="40"/>
        <v>5997</v>
      </c>
      <c r="DH663" t="s">
        <v>1778</v>
      </c>
      <c r="DI663" t="str">
        <f t="shared" si="41"/>
        <v>110.556</v>
      </c>
      <c r="DJ663" t="str">
        <f t="shared" si="42"/>
        <v/>
      </c>
      <c r="DK663" s="86" t="s">
        <v>2539</v>
      </c>
      <c r="DL663" t="s">
        <v>5224</v>
      </c>
      <c r="DM663" t="s">
        <v>4941</v>
      </c>
      <c r="DN663" t="str">
        <f t="shared" si="43"/>
        <v>.310.000000000000.</v>
      </c>
    </row>
    <row r="664" spans="43:118" x14ac:dyDescent="0.25">
      <c r="AQ664" t="s">
        <v>1636</v>
      </c>
      <c r="BO664" s="5" t="s">
        <v>149</v>
      </c>
      <c r="DB664" s="86" t="s">
        <v>2553</v>
      </c>
      <c r="DC664" s="87" t="str">
        <f>VLOOKUP(DB664,'[1]Sheet2 (2)'!$A$2:$C$2126,3,FALSE)</f>
        <v>31110.556.000.5997.310.000000000000.17</v>
      </c>
      <c r="DD664" s="87" t="s">
        <v>5224</v>
      </c>
      <c r="DE664" s="87" t="s">
        <v>4941</v>
      </c>
      <c r="DF664" s="84" t="s">
        <v>4218</v>
      </c>
      <c r="DG664" t="str">
        <f t="shared" si="40"/>
        <v>5997</v>
      </c>
      <c r="DH664" t="s">
        <v>1778</v>
      </c>
      <c r="DI664" t="str">
        <f t="shared" si="41"/>
        <v>110.556</v>
      </c>
      <c r="DJ664" t="str">
        <f t="shared" si="42"/>
        <v/>
      </c>
      <c r="DK664" s="86" t="s">
        <v>2553</v>
      </c>
      <c r="DL664" t="s">
        <v>5224</v>
      </c>
      <c r="DM664" t="s">
        <v>4941</v>
      </c>
      <c r="DN664" t="str">
        <f t="shared" si="43"/>
        <v>.310.000000000000.</v>
      </c>
    </row>
    <row r="665" spans="43:118" x14ac:dyDescent="0.25">
      <c r="AQ665" t="s">
        <v>1637</v>
      </c>
      <c r="BO665" s="5" t="s">
        <v>150</v>
      </c>
      <c r="DB665" s="86" t="s">
        <v>2567</v>
      </c>
      <c r="DC665" s="87" t="str">
        <f>VLOOKUP(DB665,'[1]Sheet2 (2)'!$A$2:$C$2126,3,FALSE)</f>
        <v>31110.556.000.5997.310.000000000000.17</v>
      </c>
      <c r="DD665" s="87" t="s">
        <v>5224</v>
      </c>
      <c r="DE665" s="87" t="s">
        <v>4941</v>
      </c>
      <c r="DF665" s="84" t="s">
        <v>4218</v>
      </c>
      <c r="DG665" t="str">
        <f t="shared" si="40"/>
        <v>5997</v>
      </c>
      <c r="DH665" t="s">
        <v>1778</v>
      </c>
      <c r="DI665" t="str">
        <f t="shared" si="41"/>
        <v>110.556</v>
      </c>
      <c r="DJ665" t="str">
        <f t="shared" si="42"/>
        <v/>
      </c>
      <c r="DK665" s="86" t="s">
        <v>2567</v>
      </c>
      <c r="DL665" t="s">
        <v>5224</v>
      </c>
      <c r="DM665" t="s">
        <v>4941</v>
      </c>
      <c r="DN665" t="str">
        <f t="shared" si="43"/>
        <v>.310.000000000000.</v>
      </c>
    </row>
    <row r="666" spans="43:118" x14ac:dyDescent="0.25">
      <c r="AQ666" t="s">
        <v>1638</v>
      </c>
      <c r="BO666" s="5" t="s">
        <v>151</v>
      </c>
      <c r="DB666" s="86" t="s">
        <v>2581</v>
      </c>
      <c r="DC666" s="87" t="str">
        <f>VLOOKUP(DB666,'[1]Sheet2 (2)'!$A$2:$C$2126,3,FALSE)</f>
        <v>31110.556.000.5997.310.000000000000.17</v>
      </c>
      <c r="DD666" s="87" t="s">
        <v>5224</v>
      </c>
      <c r="DE666" s="87" t="s">
        <v>4941</v>
      </c>
      <c r="DF666" s="84" t="s">
        <v>4218</v>
      </c>
      <c r="DG666" t="str">
        <f t="shared" si="40"/>
        <v>5997</v>
      </c>
      <c r="DH666" t="s">
        <v>1778</v>
      </c>
      <c r="DI666" t="str">
        <f t="shared" si="41"/>
        <v>110.556</v>
      </c>
      <c r="DJ666" t="str">
        <f t="shared" si="42"/>
        <v/>
      </c>
      <c r="DK666" s="86" t="s">
        <v>2581</v>
      </c>
      <c r="DL666" t="s">
        <v>5224</v>
      </c>
      <c r="DM666" t="s">
        <v>4941</v>
      </c>
      <c r="DN666" t="str">
        <f t="shared" si="43"/>
        <v>.310.000000000000.</v>
      </c>
    </row>
    <row r="667" spans="43:118" x14ac:dyDescent="0.25">
      <c r="AQ667" t="s">
        <v>1639</v>
      </c>
      <c r="BO667" s="5" t="s">
        <v>152</v>
      </c>
      <c r="DB667" s="86" t="s">
        <v>2594</v>
      </c>
      <c r="DC667" s="87" t="str">
        <f>VLOOKUP(DB667,'[1]Sheet2 (2)'!$A$2:$C$2126,3,FALSE)</f>
        <v>31110.556.000.5997.310.000000000000.17</v>
      </c>
      <c r="DD667" s="87" t="s">
        <v>5224</v>
      </c>
      <c r="DE667" s="87" t="s">
        <v>4941</v>
      </c>
      <c r="DF667" s="84" t="s">
        <v>4218</v>
      </c>
      <c r="DG667" t="str">
        <f t="shared" si="40"/>
        <v>5997</v>
      </c>
      <c r="DH667" t="s">
        <v>1778</v>
      </c>
      <c r="DI667" t="str">
        <f t="shared" si="41"/>
        <v>110.556</v>
      </c>
      <c r="DJ667" t="str">
        <f t="shared" si="42"/>
        <v/>
      </c>
      <c r="DK667" s="86" t="s">
        <v>2594</v>
      </c>
      <c r="DL667" t="s">
        <v>5224</v>
      </c>
      <c r="DM667" t="s">
        <v>4941</v>
      </c>
      <c r="DN667" t="str">
        <f t="shared" si="43"/>
        <v>.310.000000000000.</v>
      </c>
    </row>
    <row r="668" spans="43:118" x14ac:dyDescent="0.25">
      <c r="AQ668" t="s">
        <v>1640</v>
      </c>
      <c r="BO668" s="5" t="s">
        <v>153</v>
      </c>
      <c r="DB668" s="86" t="s">
        <v>2607</v>
      </c>
      <c r="DC668" s="87" t="str">
        <f>VLOOKUP(DB668,'[1]Sheet2 (2)'!$A$2:$C$2126,3,FALSE)</f>
        <v>31110.556.000.5997.310.000000000000.17</v>
      </c>
      <c r="DD668" s="87" t="s">
        <v>5224</v>
      </c>
      <c r="DE668" s="87" t="s">
        <v>4941</v>
      </c>
      <c r="DF668" s="84" t="s">
        <v>4218</v>
      </c>
      <c r="DG668" t="str">
        <f t="shared" si="40"/>
        <v>5997</v>
      </c>
      <c r="DH668" t="s">
        <v>1778</v>
      </c>
      <c r="DI668" t="str">
        <f t="shared" si="41"/>
        <v>110.556</v>
      </c>
      <c r="DJ668" t="str">
        <f t="shared" si="42"/>
        <v/>
      </c>
      <c r="DK668" s="86" t="s">
        <v>2607</v>
      </c>
      <c r="DL668" t="s">
        <v>5224</v>
      </c>
      <c r="DM668" t="s">
        <v>4941</v>
      </c>
      <c r="DN668" t="str">
        <f t="shared" si="43"/>
        <v>.310.000000000000.</v>
      </c>
    </row>
    <row r="669" spans="43:118" x14ac:dyDescent="0.25">
      <c r="AQ669" t="s">
        <v>1641</v>
      </c>
      <c r="BO669" s="5" t="s">
        <v>154</v>
      </c>
      <c r="DB669" s="86" t="s">
        <v>2620</v>
      </c>
      <c r="DC669" s="87" t="str">
        <f>VLOOKUP(DB669,'[1]Sheet2 (2)'!$A$2:$C$2126,3,FALSE)</f>
        <v>31110.556.000.5997.310.000000000000.17</v>
      </c>
      <c r="DD669" s="87" t="s">
        <v>5224</v>
      </c>
      <c r="DE669" s="87" t="s">
        <v>4941</v>
      </c>
      <c r="DF669" s="84" t="s">
        <v>4218</v>
      </c>
      <c r="DG669" t="str">
        <f t="shared" si="40"/>
        <v>5997</v>
      </c>
      <c r="DH669" t="s">
        <v>1778</v>
      </c>
      <c r="DI669" t="str">
        <f t="shared" si="41"/>
        <v>110.556</v>
      </c>
      <c r="DJ669" t="str">
        <f t="shared" si="42"/>
        <v/>
      </c>
      <c r="DK669" s="86" t="s">
        <v>2620</v>
      </c>
      <c r="DL669" t="s">
        <v>5224</v>
      </c>
      <c r="DM669" t="s">
        <v>4941</v>
      </c>
      <c r="DN669" t="str">
        <f t="shared" si="43"/>
        <v>.310.000000000000.</v>
      </c>
    </row>
    <row r="670" spans="43:118" x14ac:dyDescent="0.25">
      <c r="AQ670" t="s">
        <v>1642</v>
      </c>
      <c r="BO670" s="5" t="s">
        <v>155</v>
      </c>
      <c r="DB670" s="86" t="s">
        <v>2633</v>
      </c>
      <c r="DC670" s="87" t="str">
        <f>VLOOKUP(DB670,'[1]Sheet2 (2)'!$A$2:$C$2126,3,FALSE)</f>
        <v>31110.556.000.5997.310.000000000000.17</v>
      </c>
      <c r="DD670" s="87" t="s">
        <v>5224</v>
      </c>
      <c r="DE670" s="87" t="s">
        <v>4941</v>
      </c>
      <c r="DF670" s="84" t="s">
        <v>4218</v>
      </c>
      <c r="DG670" t="str">
        <f t="shared" si="40"/>
        <v>5997</v>
      </c>
      <c r="DH670" t="s">
        <v>1778</v>
      </c>
      <c r="DI670" t="str">
        <f t="shared" si="41"/>
        <v>110.556</v>
      </c>
      <c r="DJ670" t="str">
        <f t="shared" si="42"/>
        <v/>
      </c>
      <c r="DK670" s="86" t="s">
        <v>2633</v>
      </c>
      <c r="DL670" t="s">
        <v>5224</v>
      </c>
      <c r="DM670" t="s">
        <v>4941</v>
      </c>
      <c r="DN670" t="str">
        <f t="shared" si="43"/>
        <v>.310.000000000000.</v>
      </c>
    </row>
    <row r="671" spans="43:118" x14ac:dyDescent="0.25">
      <c r="AQ671" t="s">
        <v>1643</v>
      </c>
      <c r="BO671" s="5" t="s">
        <v>156</v>
      </c>
      <c r="DB671" s="86" t="s">
        <v>2646</v>
      </c>
      <c r="DC671" s="87" t="str">
        <f>VLOOKUP(DB671,'[1]Sheet2 (2)'!$A$2:$C$2126,3,FALSE)</f>
        <v>31110.557.000.5997.310.000000000000.17</v>
      </c>
      <c r="DD671" s="87" t="s">
        <v>5225</v>
      </c>
      <c r="DE671" s="87" t="s">
        <v>4941</v>
      </c>
      <c r="DF671" s="84" t="s">
        <v>4219</v>
      </c>
      <c r="DG671" t="str">
        <f t="shared" si="40"/>
        <v>5997</v>
      </c>
      <c r="DH671" t="s">
        <v>1778</v>
      </c>
      <c r="DI671" t="str">
        <f t="shared" si="41"/>
        <v>110.557</v>
      </c>
      <c r="DJ671" t="str">
        <f t="shared" si="42"/>
        <v/>
      </c>
      <c r="DK671" s="86" t="s">
        <v>2646</v>
      </c>
      <c r="DL671" t="s">
        <v>5225</v>
      </c>
      <c r="DM671" t="s">
        <v>4941</v>
      </c>
      <c r="DN671" t="str">
        <f t="shared" si="43"/>
        <v>.310.000000000000.</v>
      </c>
    </row>
    <row r="672" spans="43:118" x14ac:dyDescent="0.25">
      <c r="AQ672" t="s">
        <v>1644</v>
      </c>
      <c r="BO672" s="5" t="s">
        <v>157</v>
      </c>
      <c r="DB672" s="86" t="s">
        <v>2659</v>
      </c>
      <c r="DC672" s="87" t="str">
        <f>VLOOKUP(DB672,'[1]Sheet2 (2)'!$A$2:$C$2126,3,FALSE)</f>
        <v>31110.557.000.5997.310.000000000000.17</v>
      </c>
      <c r="DD672" s="87" t="s">
        <v>5225</v>
      </c>
      <c r="DE672" s="87" t="s">
        <v>4941</v>
      </c>
      <c r="DF672" s="84" t="s">
        <v>4219</v>
      </c>
      <c r="DG672" t="str">
        <f t="shared" si="40"/>
        <v>5997</v>
      </c>
      <c r="DH672" t="s">
        <v>1778</v>
      </c>
      <c r="DI672" t="str">
        <f t="shared" si="41"/>
        <v>110.557</v>
      </c>
      <c r="DJ672" t="str">
        <f t="shared" si="42"/>
        <v/>
      </c>
      <c r="DK672" s="86" t="s">
        <v>2659</v>
      </c>
      <c r="DL672" t="s">
        <v>5225</v>
      </c>
      <c r="DM672" t="s">
        <v>4941</v>
      </c>
      <c r="DN672" t="str">
        <f t="shared" si="43"/>
        <v>.310.000000000000.</v>
      </c>
    </row>
    <row r="673" spans="43:118" x14ac:dyDescent="0.25">
      <c r="AQ673" s="5"/>
      <c r="BO673" s="5" t="s">
        <v>158</v>
      </c>
      <c r="DB673" s="86" t="s">
        <v>2671</v>
      </c>
      <c r="DC673" s="87" t="str">
        <f>VLOOKUP(DB673,'[1]Sheet2 (2)'!$A$2:$C$2126,3,FALSE)</f>
        <v>31110.557.000.5997.310.000000000000.17</v>
      </c>
      <c r="DD673" s="87" t="s">
        <v>5225</v>
      </c>
      <c r="DE673" s="87" t="s">
        <v>4941</v>
      </c>
      <c r="DF673" s="84" t="s">
        <v>4219</v>
      </c>
      <c r="DG673" t="str">
        <f t="shared" si="40"/>
        <v>5997</v>
      </c>
      <c r="DH673" t="s">
        <v>1778</v>
      </c>
      <c r="DI673" t="str">
        <f t="shared" si="41"/>
        <v>110.557</v>
      </c>
      <c r="DJ673" t="str">
        <f t="shared" si="42"/>
        <v/>
      </c>
      <c r="DK673" s="86" t="s">
        <v>2671</v>
      </c>
      <c r="DL673" t="s">
        <v>5225</v>
      </c>
      <c r="DM673" t="s">
        <v>4941</v>
      </c>
      <c r="DN673" t="str">
        <f t="shared" si="43"/>
        <v>.310.000000000000.</v>
      </c>
    </row>
    <row r="674" spans="43:118" x14ac:dyDescent="0.25">
      <c r="AQ674" s="5"/>
      <c r="BO674" s="5" t="s">
        <v>159</v>
      </c>
      <c r="DB674" s="86" t="s">
        <v>2683</v>
      </c>
      <c r="DC674" s="87" t="str">
        <f>VLOOKUP(DB674,'[1]Sheet2 (2)'!$A$2:$C$2126,3,FALSE)</f>
        <v>31110.557.000.5997.310.000000000000.17</v>
      </c>
      <c r="DD674" s="87" t="s">
        <v>5225</v>
      </c>
      <c r="DE674" s="87" t="s">
        <v>4941</v>
      </c>
      <c r="DF674" s="84" t="s">
        <v>4219</v>
      </c>
      <c r="DG674" t="str">
        <f t="shared" si="40"/>
        <v>5997</v>
      </c>
      <c r="DH674" t="s">
        <v>1778</v>
      </c>
      <c r="DI674" t="str">
        <f t="shared" si="41"/>
        <v>110.557</v>
      </c>
      <c r="DJ674" t="str">
        <f t="shared" si="42"/>
        <v/>
      </c>
      <c r="DK674" s="86" t="s">
        <v>2683</v>
      </c>
      <c r="DL674" t="s">
        <v>5225</v>
      </c>
      <c r="DM674" t="s">
        <v>4941</v>
      </c>
      <c r="DN674" t="str">
        <f t="shared" si="43"/>
        <v>.310.000000000000.</v>
      </c>
    </row>
    <row r="675" spans="43:118" x14ac:dyDescent="0.25">
      <c r="AQ675" s="5"/>
      <c r="BO675" s="5" t="s">
        <v>160</v>
      </c>
      <c r="DB675" s="86" t="s">
        <v>2696</v>
      </c>
      <c r="DC675" s="87" t="str">
        <f>VLOOKUP(DB675,'[1]Sheet2 (2)'!$A$2:$C$2126,3,FALSE)</f>
        <v>31110.557.000.5997.310.000000000000.17</v>
      </c>
      <c r="DD675" s="87" t="s">
        <v>5225</v>
      </c>
      <c r="DE675" s="87" t="s">
        <v>4941</v>
      </c>
      <c r="DF675" s="84" t="s">
        <v>4219</v>
      </c>
      <c r="DG675" t="str">
        <f t="shared" si="40"/>
        <v>5997</v>
      </c>
      <c r="DH675" t="s">
        <v>1778</v>
      </c>
      <c r="DI675" t="str">
        <f t="shared" si="41"/>
        <v>110.557</v>
      </c>
      <c r="DJ675" t="str">
        <f t="shared" si="42"/>
        <v/>
      </c>
      <c r="DK675" s="86" t="s">
        <v>2696</v>
      </c>
      <c r="DL675" t="s">
        <v>5225</v>
      </c>
      <c r="DM675" t="s">
        <v>4941</v>
      </c>
      <c r="DN675" t="str">
        <f t="shared" si="43"/>
        <v>.310.000000000000.</v>
      </c>
    </row>
    <row r="676" spans="43:118" x14ac:dyDescent="0.25">
      <c r="AQ676" s="5"/>
      <c r="BO676" s="5" t="s">
        <v>161</v>
      </c>
      <c r="DB676" s="86" t="s">
        <v>2709</v>
      </c>
      <c r="DC676" s="87" t="str">
        <f>VLOOKUP(DB676,'[1]Sheet2 (2)'!$A$2:$C$2126,3,FALSE)</f>
        <v>31110.557.000.5997.310.000000000000.17</v>
      </c>
      <c r="DD676" s="87" t="s">
        <v>5225</v>
      </c>
      <c r="DE676" s="87" t="s">
        <v>4941</v>
      </c>
      <c r="DF676" s="84" t="s">
        <v>4219</v>
      </c>
      <c r="DG676" t="str">
        <f t="shared" si="40"/>
        <v>5997</v>
      </c>
      <c r="DH676" t="s">
        <v>1778</v>
      </c>
      <c r="DI676" t="str">
        <f t="shared" si="41"/>
        <v>110.557</v>
      </c>
      <c r="DJ676" t="str">
        <f t="shared" si="42"/>
        <v/>
      </c>
      <c r="DK676" s="86" t="s">
        <v>2709</v>
      </c>
      <c r="DL676" t="s">
        <v>5225</v>
      </c>
      <c r="DM676" t="s">
        <v>4941</v>
      </c>
      <c r="DN676" t="str">
        <f t="shared" si="43"/>
        <v>.310.000000000000.</v>
      </c>
    </row>
    <row r="677" spans="43:118" x14ac:dyDescent="0.25">
      <c r="AQ677" s="5"/>
      <c r="BO677" s="5" t="s">
        <v>162</v>
      </c>
      <c r="DB677" s="86" t="s">
        <v>2722</v>
      </c>
      <c r="DC677" s="87" t="str">
        <f>VLOOKUP(DB677,'[1]Sheet2 (2)'!$A$2:$C$2126,3,FALSE)</f>
        <v>31110.557.000.5997.310.000000000000.17</v>
      </c>
      <c r="DD677" s="87" t="s">
        <v>5225</v>
      </c>
      <c r="DE677" s="87" t="s">
        <v>4941</v>
      </c>
      <c r="DF677" s="84" t="s">
        <v>4219</v>
      </c>
      <c r="DG677" t="str">
        <f t="shared" si="40"/>
        <v>5997</v>
      </c>
      <c r="DH677" t="s">
        <v>1778</v>
      </c>
      <c r="DI677" t="str">
        <f t="shared" si="41"/>
        <v>110.557</v>
      </c>
      <c r="DJ677" t="str">
        <f t="shared" si="42"/>
        <v/>
      </c>
      <c r="DK677" s="86" t="s">
        <v>2722</v>
      </c>
      <c r="DL677" t="s">
        <v>5225</v>
      </c>
      <c r="DM677" t="s">
        <v>4941</v>
      </c>
      <c r="DN677" t="str">
        <f t="shared" si="43"/>
        <v>.310.000000000000.</v>
      </c>
    </row>
    <row r="678" spans="43:118" x14ac:dyDescent="0.25">
      <c r="AQ678" s="5"/>
      <c r="BO678" s="5" t="s">
        <v>163</v>
      </c>
      <c r="DB678" s="86" t="s">
        <v>2734</v>
      </c>
      <c r="DC678" s="87" t="str">
        <f>VLOOKUP(DB678,'[1]Sheet2 (2)'!$A$2:$C$2126,3,FALSE)</f>
        <v>31110.557.000.5997.310.000000000000.17</v>
      </c>
      <c r="DD678" s="87" t="s">
        <v>5225</v>
      </c>
      <c r="DE678" s="87" t="s">
        <v>4941</v>
      </c>
      <c r="DF678" s="84" t="s">
        <v>4219</v>
      </c>
      <c r="DG678" t="str">
        <f t="shared" si="40"/>
        <v>5997</v>
      </c>
      <c r="DH678" t="s">
        <v>1778</v>
      </c>
      <c r="DI678" t="str">
        <f t="shared" si="41"/>
        <v>110.557</v>
      </c>
      <c r="DJ678" t="str">
        <f t="shared" si="42"/>
        <v/>
      </c>
      <c r="DK678" s="86" t="s">
        <v>2734</v>
      </c>
      <c r="DL678" t="s">
        <v>5225</v>
      </c>
      <c r="DM678" t="s">
        <v>4941</v>
      </c>
      <c r="DN678" t="str">
        <f t="shared" si="43"/>
        <v>.310.000000000000.</v>
      </c>
    </row>
    <row r="679" spans="43:118" x14ac:dyDescent="0.25">
      <c r="AQ679" s="5"/>
      <c r="BO679" s="5" t="s">
        <v>164</v>
      </c>
      <c r="DB679" s="86" t="s">
        <v>2746</v>
      </c>
      <c r="DC679" s="87" t="str">
        <f>VLOOKUP(DB679,'[1]Sheet2 (2)'!$A$2:$C$2126,3,FALSE)</f>
        <v>31110.557.000.5997.310.000000000000.17</v>
      </c>
      <c r="DD679" s="87" t="s">
        <v>5225</v>
      </c>
      <c r="DE679" s="87" t="s">
        <v>4941</v>
      </c>
      <c r="DF679" s="84" t="s">
        <v>4219</v>
      </c>
      <c r="DG679" t="str">
        <f t="shared" si="40"/>
        <v>5997</v>
      </c>
      <c r="DH679" t="s">
        <v>1778</v>
      </c>
      <c r="DI679" t="str">
        <f t="shared" si="41"/>
        <v>110.557</v>
      </c>
      <c r="DJ679" t="str">
        <f t="shared" si="42"/>
        <v/>
      </c>
      <c r="DK679" s="86" t="s">
        <v>2746</v>
      </c>
      <c r="DL679" t="s">
        <v>5225</v>
      </c>
      <c r="DM679" t="s">
        <v>4941</v>
      </c>
      <c r="DN679" t="str">
        <f t="shared" si="43"/>
        <v>.310.000000000000.</v>
      </c>
    </row>
    <row r="680" spans="43:118" x14ac:dyDescent="0.25">
      <c r="AQ680" s="5"/>
      <c r="BO680" s="5" t="s">
        <v>165</v>
      </c>
      <c r="DB680" s="86" t="s">
        <v>2758</v>
      </c>
      <c r="DC680" s="87" t="str">
        <f>VLOOKUP(DB680,'[1]Sheet2 (2)'!$A$2:$C$2126,3,FALSE)</f>
        <v>31110.557.000.5997.310.000000000000.17</v>
      </c>
      <c r="DD680" s="87" t="s">
        <v>5225</v>
      </c>
      <c r="DE680" s="87" t="s">
        <v>4941</v>
      </c>
      <c r="DF680" s="84" t="s">
        <v>4219</v>
      </c>
      <c r="DG680" t="str">
        <f t="shared" si="40"/>
        <v>5997</v>
      </c>
      <c r="DH680" t="s">
        <v>1778</v>
      </c>
      <c r="DI680" t="str">
        <f t="shared" si="41"/>
        <v>110.557</v>
      </c>
      <c r="DJ680" t="str">
        <f t="shared" si="42"/>
        <v/>
      </c>
      <c r="DK680" s="86" t="s">
        <v>2758</v>
      </c>
      <c r="DL680" t="s">
        <v>5225</v>
      </c>
      <c r="DM680" t="s">
        <v>4941</v>
      </c>
      <c r="DN680" t="str">
        <f t="shared" si="43"/>
        <v>.310.000000000000.</v>
      </c>
    </row>
    <row r="681" spans="43:118" x14ac:dyDescent="0.25">
      <c r="AQ681" s="5"/>
      <c r="BO681" s="5" t="s">
        <v>166</v>
      </c>
      <c r="DB681" s="86" t="s">
        <v>2770</v>
      </c>
      <c r="DC681" s="87" t="str">
        <f>VLOOKUP(DB681,'[1]Sheet2 (2)'!$A$2:$C$2126,3,FALSE)</f>
        <v>31110.557.000.5997.310.000000000000.17</v>
      </c>
      <c r="DD681" s="87" t="s">
        <v>5225</v>
      </c>
      <c r="DE681" s="87" t="s">
        <v>4941</v>
      </c>
      <c r="DF681" s="84" t="s">
        <v>4219</v>
      </c>
      <c r="DG681" t="str">
        <f t="shared" si="40"/>
        <v>5997</v>
      </c>
      <c r="DH681" t="s">
        <v>1778</v>
      </c>
      <c r="DI681" t="str">
        <f t="shared" si="41"/>
        <v>110.557</v>
      </c>
      <c r="DJ681" t="str">
        <f t="shared" si="42"/>
        <v/>
      </c>
      <c r="DK681" s="86" t="s">
        <v>2770</v>
      </c>
      <c r="DL681" t="s">
        <v>5225</v>
      </c>
      <c r="DM681" t="s">
        <v>4941</v>
      </c>
      <c r="DN681" t="str">
        <f t="shared" si="43"/>
        <v>.310.000000000000.</v>
      </c>
    </row>
    <row r="682" spans="43:118" x14ac:dyDescent="0.25">
      <c r="AQ682" s="5"/>
      <c r="BO682" s="5" t="s">
        <v>167</v>
      </c>
      <c r="DB682" s="86" t="s">
        <v>2782</v>
      </c>
      <c r="DC682" s="87" t="str">
        <f>VLOOKUP(DB682,'[1]Sheet2 (2)'!$A$2:$C$2126,3,FALSE)</f>
        <v>31110.558.000.5997.310.000000000000.17</v>
      </c>
      <c r="DD682" s="87" t="s">
        <v>5226</v>
      </c>
      <c r="DE682" s="87" t="s">
        <v>4941</v>
      </c>
      <c r="DF682" s="84" t="s">
        <v>4220</v>
      </c>
      <c r="DG682" t="str">
        <f t="shared" si="40"/>
        <v>5997</v>
      </c>
      <c r="DH682" t="s">
        <v>1778</v>
      </c>
      <c r="DI682" t="str">
        <f t="shared" si="41"/>
        <v>110.558</v>
      </c>
      <c r="DJ682" t="str">
        <f t="shared" si="42"/>
        <v/>
      </c>
      <c r="DK682" s="86" t="s">
        <v>2782</v>
      </c>
      <c r="DL682" t="s">
        <v>5226</v>
      </c>
      <c r="DM682" t="s">
        <v>4941</v>
      </c>
      <c r="DN682" t="str">
        <f t="shared" si="43"/>
        <v>.310.000000000000.</v>
      </c>
    </row>
    <row r="683" spans="43:118" x14ac:dyDescent="0.25">
      <c r="AQ683" s="5"/>
      <c r="BO683" s="5" t="s">
        <v>168</v>
      </c>
      <c r="DB683" s="86" t="s">
        <v>2794</v>
      </c>
      <c r="DC683" s="87" t="str">
        <f>VLOOKUP(DB683,'[1]Sheet2 (2)'!$A$2:$C$2126,3,FALSE)</f>
        <v>31110.558.000.5997.310.000000000000.17</v>
      </c>
      <c r="DD683" s="87" t="s">
        <v>5226</v>
      </c>
      <c r="DE683" s="87" t="s">
        <v>4941</v>
      </c>
      <c r="DF683" s="84" t="s">
        <v>4220</v>
      </c>
      <c r="DG683" t="str">
        <f t="shared" si="40"/>
        <v>5997</v>
      </c>
      <c r="DH683" t="s">
        <v>1778</v>
      </c>
      <c r="DI683" t="str">
        <f t="shared" si="41"/>
        <v>110.558</v>
      </c>
      <c r="DJ683" t="str">
        <f t="shared" si="42"/>
        <v/>
      </c>
      <c r="DK683" s="86" t="s">
        <v>2794</v>
      </c>
      <c r="DL683" t="s">
        <v>5226</v>
      </c>
      <c r="DM683" t="s">
        <v>4941</v>
      </c>
      <c r="DN683" t="str">
        <f t="shared" si="43"/>
        <v>.310.000000000000.</v>
      </c>
    </row>
    <row r="684" spans="43:118" x14ac:dyDescent="0.25">
      <c r="AQ684" s="5"/>
      <c r="BO684" s="5" t="s">
        <v>169</v>
      </c>
      <c r="DB684" s="86" t="s">
        <v>2806</v>
      </c>
      <c r="DC684" s="87" t="str">
        <f>VLOOKUP(DB684,'[1]Sheet2 (2)'!$A$2:$C$2126,3,FALSE)</f>
        <v>31110.558.000.5997.310.000000000000.17</v>
      </c>
      <c r="DD684" s="87" t="s">
        <v>5226</v>
      </c>
      <c r="DE684" s="87" t="s">
        <v>4941</v>
      </c>
      <c r="DF684" s="84" t="s">
        <v>4220</v>
      </c>
      <c r="DG684" t="str">
        <f t="shared" si="40"/>
        <v>5997</v>
      </c>
      <c r="DH684" t="s">
        <v>1778</v>
      </c>
      <c r="DI684" t="str">
        <f t="shared" si="41"/>
        <v>110.558</v>
      </c>
      <c r="DJ684" t="str">
        <f t="shared" si="42"/>
        <v/>
      </c>
      <c r="DK684" s="86" t="s">
        <v>2806</v>
      </c>
      <c r="DL684" t="s">
        <v>5226</v>
      </c>
      <c r="DM684" t="s">
        <v>4941</v>
      </c>
      <c r="DN684" t="str">
        <f t="shared" si="43"/>
        <v>.310.000000000000.</v>
      </c>
    </row>
    <row r="685" spans="43:118" x14ac:dyDescent="0.25">
      <c r="AQ685" s="5"/>
      <c r="BO685" s="5" t="s">
        <v>170</v>
      </c>
      <c r="DB685" s="86" t="s">
        <v>2818</v>
      </c>
      <c r="DC685" s="87" t="str">
        <f>VLOOKUP(DB685,'[1]Sheet2 (2)'!$A$2:$C$2126,3,FALSE)</f>
        <v>31110.558.000.5997.310.000000000000.17</v>
      </c>
      <c r="DD685" s="87" t="s">
        <v>5226</v>
      </c>
      <c r="DE685" s="87" t="s">
        <v>4941</v>
      </c>
      <c r="DF685" s="84" t="s">
        <v>4220</v>
      </c>
      <c r="DG685" t="str">
        <f t="shared" si="40"/>
        <v>5997</v>
      </c>
      <c r="DH685" t="s">
        <v>1778</v>
      </c>
      <c r="DI685" t="str">
        <f t="shared" si="41"/>
        <v>110.558</v>
      </c>
      <c r="DJ685" t="str">
        <f t="shared" si="42"/>
        <v/>
      </c>
      <c r="DK685" s="86" t="s">
        <v>2818</v>
      </c>
      <c r="DL685" t="s">
        <v>5226</v>
      </c>
      <c r="DM685" t="s">
        <v>4941</v>
      </c>
      <c r="DN685" t="str">
        <f t="shared" si="43"/>
        <v>.310.000000000000.</v>
      </c>
    </row>
    <row r="686" spans="43:118" x14ac:dyDescent="0.25">
      <c r="AQ686" s="5"/>
      <c r="BO686" s="5" t="s">
        <v>171</v>
      </c>
      <c r="DB686" s="86" t="s">
        <v>2830</v>
      </c>
      <c r="DC686" s="87" t="str">
        <f>VLOOKUP(DB686,'[1]Sheet2 (2)'!$A$2:$C$2126,3,FALSE)</f>
        <v>31110.558.000.5997.310.000000000000.17</v>
      </c>
      <c r="DD686" s="87" t="s">
        <v>5226</v>
      </c>
      <c r="DE686" s="87" t="s">
        <v>4941</v>
      </c>
      <c r="DF686" s="84" t="s">
        <v>4220</v>
      </c>
      <c r="DG686" t="str">
        <f t="shared" si="40"/>
        <v>5997</v>
      </c>
      <c r="DH686" t="s">
        <v>1778</v>
      </c>
      <c r="DI686" t="str">
        <f t="shared" si="41"/>
        <v>110.558</v>
      </c>
      <c r="DJ686" t="str">
        <f t="shared" si="42"/>
        <v/>
      </c>
      <c r="DK686" s="86" t="s">
        <v>2830</v>
      </c>
      <c r="DL686" t="s">
        <v>5226</v>
      </c>
      <c r="DM686" t="s">
        <v>4941</v>
      </c>
      <c r="DN686" t="str">
        <f t="shared" si="43"/>
        <v>.310.000000000000.</v>
      </c>
    </row>
    <row r="687" spans="43:118" x14ac:dyDescent="0.25">
      <c r="AQ687" s="5"/>
      <c r="BO687" s="5" t="s">
        <v>172</v>
      </c>
      <c r="DB687" s="86" t="s">
        <v>2842</v>
      </c>
      <c r="DC687" s="87" t="str">
        <f>VLOOKUP(DB687,'[1]Sheet2 (2)'!$A$2:$C$2126,3,FALSE)</f>
        <v>31110.558.000.5997.310.000000000000.17</v>
      </c>
      <c r="DD687" s="87" t="s">
        <v>5226</v>
      </c>
      <c r="DE687" s="87" t="s">
        <v>4941</v>
      </c>
      <c r="DF687" s="84" t="s">
        <v>4220</v>
      </c>
      <c r="DG687" t="str">
        <f t="shared" si="40"/>
        <v>5997</v>
      </c>
      <c r="DH687" t="s">
        <v>1778</v>
      </c>
      <c r="DI687" t="str">
        <f t="shared" si="41"/>
        <v>110.558</v>
      </c>
      <c r="DJ687" t="str">
        <f t="shared" si="42"/>
        <v/>
      </c>
      <c r="DK687" s="86" t="s">
        <v>2842</v>
      </c>
      <c r="DL687" t="s">
        <v>5226</v>
      </c>
      <c r="DM687" t="s">
        <v>4941</v>
      </c>
      <c r="DN687" t="str">
        <f t="shared" si="43"/>
        <v>.310.000000000000.</v>
      </c>
    </row>
    <row r="688" spans="43:118" x14ac:dyDescent="0.25">
      <c r="AQ688" s="5"/>
      <c r="BO688" s="5" t="s">
        <v>173</v>
      </c>
      <c r="DB688" s="86" t="s">
        <v>2854</v>
      </c>
      <c r="DC688" s="87" t="str">
        <f>VLOOKUP(DB688,'[1]Sheet2 (2)'!$A$2:$C$2126,3,FALSE)</f>
        <v>31110.558.000.5997.310.000000000000.17</v>
      </c>
      <c r="DD688" s="87" t="s">
        <v>5226</v>
      </c>
      <c r="DE688" s="87" t="s">
        <v>4941</v>
      </c>
      <c r="DF688" s="84" t="s">
        <v>4220</v>
      </c>
      <c r="DG688" t="str">
        <f t="shared" si="40"/>
        <v>5997</v>
      </c>
      <c r="DH688" t="s">
        <v>1778</v>
      </c>
      <c r="DI688" t="str">
        <f t="shared" si="41"/>
        <v>110.558</v>
      </c>
      <c r="DJ688" t="str">
        <f t="shared" si="42"/>
        <v/>
      </c>
      <c r="DK688" s="86" t="s">
        <v>2854</v>
      </c>
      <c r="DL688" t="s">
        <v>5226</v>
      </c>
      <c r="DM688" t="s">
        <v>4941</v>
      </c>
      <c r="DN688" t="str">
        <f t="shared" si="43"/>
        <v>.310.000000000000.</v>
      </c>
    </row>
    <row r="689" spans="43:118" x14ac:dyDescent="0.25">
      <c r="AQ689" s="5"/>
      <c r="BO689" s="5" t="s">
        <v>174</v>
      </c>
      <c r="DB689" s="86" t="s">
        <v>2866</v>
      </c>
      <c r="DC689" s="87" t="str">
        <f>VLOOKUP(DB689,'[1]Sheet2 (2)'!$A$2:$C$2126,3,FALSE)</f>
        <v>31110.558.000.5997.310.000000000000.17</v>
      </c>
      <c r="DD689" s="87" t="s">
        <v>5226</v>
      </c>
      <c r="DE689" s="87" t="s">
        <v>4941</v>
      </c>
      <c r="DF689" s="84" t="s">
        <v>4220</v>
      </c>
      <c r="DG689" t="str">
        <f t="shared" si="40"/>
        <v>5997</v>
      </c>
      <c r="DH689" t="s">
        <v>1778</v>
      </c>
      <c r="DI689" t="str">
        <f t="shared" si="41"/>
        <v>110.558</v>
      </c>
      <c r="DJ689" t="str">
        <f t="shared" si="42"/>
        <v/>
      </c>
      <c r="DK689" s="86" t="s">
        <v>2866</v>
      </c>
      <c r="DL689" t="s">
        <v>5226</v>
      </c>
      <c r="DM689" t="s">
        <v>4941</v>
      </c>
      <c r="DN689" t="str">
        <f t="shared" si="43"/>
        <v>.310.000000000000.</v>
      </c>
    </row>
    <row r="690" spans="43:118" x14ac:dyDescent="0.25">
      <c r="AQ690" s="5"/>
      <c r="BO690" s="5" t="s">
        <v>175</v>
      </c>
      <c r="DB690" s="86" t="s">
        <v>2878</v>
      </c>
      <c r="DC690" s="87" t="str">
        <f>VLOOKUP(DB690,'[1]Sheet2 (2)'!$A$2:$C$2126,3,FALSE)</f>
        <v>31110.558.000.5997.310.000000000000.17</v>
      </c>
      <c r="DD690" s="87" t="s">
        <v>5226</v>
      </c>
      <c r="DE690" s="87" t="s">
        <v>4941</v>
      </c>
      <c r="DF690" s="84" t="s">
        <v>4220</v>
      </c>
      <c r="DG690" t="str">
        <f t="shared" si="40"/>
        <v>5997</v>
      </c>
      <c r="DH690" t="s">
        <v>1778</v>
      </c>
      <c r="DI690" t="str">
        <f t="shared" si="41"/>
        <v>110.558</v>
      </c>
      <c r="DJ690" t="str">
        <f t="shared" si="42"/>
        <v/>
      </c>
      <c r="DK690" s="86" t="s">
        <v>2878</v>
      </c>
      <c r="DL690" t="s">
        <v>5226</v>
      </c>
      <c r="DM690" t="s">
        <v>4941</v>
      </c>
      <c r="DN690" t="str">
        <f t="shared" si="43"/>
        <v>.310.000000000000.</v>
      </c>
    </row>
    <row r="691" spans="43:118" x14ac:dyDescent="0.25">
      <c r="AQ691" s="5"/>
      <c r="BO691" s="5" t="s">
        <v>176</v>
      </c>
      <c r="DB691" s="86" t="s">
        <v>2890</v>
      </c>
      <c r="DC691" s="87" t="str">
        <f>VLOOKUP(DB691,'[1]Sheet2 (2)'!$A$2:$C$2126,3,FALSE)</f>
        <v>31110.558.000.5997.310.000000000000.17</v>
      </c>
      <c r="DD691" s="87" t="s">
        <v>5226</v>
      </c>
      <c r="DE691" s="87" t="s">
        <v>4941</v>
      </c>
      <c r="DF691" s="84" t="s">
        <v>4220</v>
      </c>
      <c r="DG691" t="str">
        <f t="shared" si="40"/>
        <v>5997</v>
      </c>
      <c r="DH691" t="s">
        <v>1778</v>
      </c>
      <c r="DI691" t="str">
        <f t="shared" si="41"/>
        <v>110.558</v>
      </c>
      <c r="DJ691" t="str">
        <f t="shared" si="42"/>
        <v/>
      </c>
      <c r="DK691" s="86" t="s">
        <v>2890</v>
      </c>
      <c r="DL691" t="s">
        <v>5226</v>
      </c>
      <c r="DM691" t="s">
        <v>4941</v>
      </c>
      <c r="DN691" t="str">
        <f t="shared" si="43"/>
        <v>.310.000000000000.</v>
      </c>
    </row>
    <row r="692" spans="43:118" x14ac:dyDescent="0.25">
      <c r="AQ692" s="5"/>
      <c r="BO692" s="5" t="s">
        <v>177</v>
      </c>
      <c r="DB692" s="86" t="s">
        <v>2903</v>
      </c>
      <c r="DC692" s="87" t="str">
        <f>VLOOKUP(DB692,'[1]Sheet2 (2)'!$A$2:$C$2126,3,FALSE)</f>
        <v>31110.558.000.5997.310.000000000000.17</v>
      </c>
      <c r="DD692" s="87" t="s">
        <v>5226</v>
      </c>
      <c r="DE692" s="87" t="s">
        <v>4941</v>
      </c>
      <c r="DF692" s="84" t="s">
        <v>4220</v>
      </c>
      <c r="DG692" t="str">
        <f t="shared" si="40"/>
        <v>5997</v>
      </c>
      <c r="DH692" t="s">
        <v>1778</v>
      </c>
      <c r="DI692" t="str">
        <f t="shared" si="41"/>
        <v>110.558</v>
      </c>
      <c r="DJ692" t="str">
        <f t="shared" si="42"/>
        <v/>
      </c>
      <c r="DK692" s="86" t="s">
        <v>2903</v>
      </c>
      <c r="DL692" t="s">
        <v>5226</v>
      </c>
      <c r="DM692" t="s">
        <v>4941</v>
      </c>
      <c r="DN692" t="str">
        <f t="shared" si="43"/>
        <v>.310.000000000000.</v>
      </c>
    </row>
    <row r="693" spans="43:118" x14ac:dyDescent="0.25">
      <c r="AQ693" s="5"/>
      <c r="BO693" s="5" t="s">
        <v>178</v>
      </c>
      <c r="DB693" s="86" t="s">
        <v>2916</v>
      </c>
      <c r="DC693" s="87" t="str">
        <f>VLOOKUP(DB693,'[1]Sheet2 (2)'!$A$2:$C$2126,3,FALSE)</f>
        <v>31110.558.000.5997.310.000000000000.17</v>
      </c>
      <c r="DD693" s="87" t="s">
        <v>5226</v>
      </c>
      <c r="DE693" s="87" t="s">
        <v>4941</v>
      </c>
      <c r="DF693" s="84" t="s">
        <v>4220</v>
      </c>
      <c r="DG693" t="str">
        <f t="shared" si="40"/>
        <v>5997</v>
      </c>
      <c r="DH693" t="s">
        <v>1778</v>
      </c>
      <c r="DI693" t="str">
        <f t="shared" si="41"/>
        <v>110.558</v>
      </c>
      <c r="DJ693" t="str">
        <f t="shared" si="42"/>
        <v/>
      </c>
      <c r="DK693" s="86" t="s">
        <v>2916</v>
      </c>
      <c r="DL693" t="s">
        <v>5226</v>
      </c>
      <c r="DM693" t="s">
        <v>4941</v>
      </c>
      <c r="DN693" t="str">
        <f t="shared" si="43"/>
        <v>.310.000000000000.</v>
      </c>
    </row>
    <row r="694" spans="43:118" x14ac:dyDescent="0.25">
      <c r="AQ694" s="5"/>
      <c r="BO694" s="5" t="s">
        <v>179</v>
      </c>
      <c r="DB694" s="86" t="s">
        <v>2928</v>
      </c>
      <c r="DC694" s="87" t="str">
        <f>VLOOKUP(DB694,'[1]Sheet2 (2)'!$A$2:$C$2126,3,FALSE)</f>
        <v>31110.559.000.5997.310.000000000000.17</v>
      </c>
      <c r="DD694" s="87" t="s">
        <v>5227</v>
      </c>
      <c r="DE694" s="87" t="s">
        <v>4941</v>
      </c>
      <c r="DF694" s="84" t="s">
        <v>4221</v>
      </c>
      <c r="DG694" t="str">
        <f t="shared" si="40"/>
        <v>5997</v>
      </c>
      <c r="DH694" t="s">
        <v>1778</v>
      </c>
      <c r="DI694" t="str">
        <f t="shared" si="41"/>
        <v>110.559</v>
      </c>
      <c r="DJ694" t="str">
        <f t="shared" si="42"/>
        <v/>
      </c>
      <c r="DK694" s="86" t="s">
        <v>2928</v>
      </c>
      <c r="DL694" t="s">
        <v>5227</v>
      </c>
      <c r="DM694" t="s">
        <v>4941</v>
      </c>
      <c r="DN694" t="str">
        <f t="shared" si="43"/>
        <v>.310.000000000000.</v>
      </c>
    </row>
    <row r="695" spans="43:118" x14ac:dyDescent="0.25">
      <c r="AQ695" s="5"/>
      <c r="BO695" s="5" t="s">
        <v>180</v>
      </c>
      <c r="DB695" s="86" t="s">
        <v>2940</v>
      </c>
      <c r="DC695" s="87" t="str">
        <f>VLOOKUP(DB695,'[1]Sheet2 (2)'!$A$2:$C$2126,3,FALSE)</f>
        <v>31110.559.000.5997.310.000000000000.17</v>
      </c>
      <c r="DD695" s="87" t="s">
        <v>5227</v>
      </c>
      <c r="DE695" s="87" t="s">
        <v>4941</v>
      </c>
      <c r="DF695" s="84" t="s">
        <v>4221</v>
      </c>
      <c r="DG695" t="str">
        <f t="shared" si="40"/>
        <v>5997</v>
      </c>
      <c r="DH695" t="s">
        <v>1778</v>
      </c>
      <c r="DI695" t="str">
        <f t="shared" si="41"/>
        <v>110.559</v>
      </c>
      <c r="DJ695" t="str">
        <f t="shared" si="42"/>
        <v/>
      </c>
      <c r="DK695" s="86" t="s">
        <v>2940</v>
      </c>
      <c r="DL695" t="s">
        <v>5227</v>
      </c>
      <c r="DM695" t="s">
        <v>4941</v>
      </c>
      <c r="DN695" t="str">
        <f t="shared" si="43"/>
        <v>.310.000000000000.</v>
      </c>
    </row>
    <row r="696" spans="43:118" x14ac:dyDescent="0.25">
      <c r="AQ696" s="5"/>
      <c r="BO696" s="5" t="s">
        <v>181</v>
      </c>
      <c r="DB696" s="86" t="s">
        <v>2952</v>
      </c>
      <c r="DC696" s="87" t="str">
        <f>VLOOKUP(DB696,'[1]Sheet2 (2)'!$A$2:$C$2126,3,FALSE)</f>
        <v>31110.559.000.5997.310.000000000000.17</v>
      </c>
      <c r="DD696" s="87" t="s">
        <v>5227</v>
      </c>
      <c r="DE696" s="87" t="s">
        <v>4941</v>
      </c>
      <c r="DF696" s="84" t="s">
        <v>4221</v>
      </c>
      <c r="DG696" t="str">
        <f t="shared" si="40"/>
        <v>5997</v>
      </c>
      <c r="DH696" t="s">
        <v>1778</v>
      </c>
      <c r="DI696" t="str">
        <f t="shared" si="41"/>
        <v>110.559</v>
      </c>
      <c r="DJ696" t="str">
        <f t="shared" si="42"/>
        <v/>
      </c>
      <c r="DK696" s="86" t="s">
        <v>2952</v>
      </c>
      <c r="DL696" t="s">
        <v>5227</v>
      </c>
      <c r="DM696" t="s">
        <v>4941</v>
      </c>
      <c r="DN696" t="str">
        <f t="shared" si="43"/>
        <v>.310.000000000000.</v>
      </c>
    </row>
    <row r="697" spans="43:118" x14ac:dyDescent="0.25">
      <c r="AQ697" s="5"/>
      <c r="BO697" s="5" t="s">
        <v>182</v>
      </c>
      <c r="DB697" s="86" t="s">
        <v>2964</v>
      </c>
      <c r="DC697" s="87" t="str">
        <f>VLOOKUP(DB697,'[1]Sheet2 (2)'!$A$2:$C$2126,3,FALSE)</f>
        <v>31110.559.000.5997.310.000000000000.17</v>
      </c>
      <c r="DD697" s="87" t="s">
        <v>5227</v>
      </c>
      <c r="DE697" s="87" t="s">
        <v>4941</v>
      </c>
      <c r="DF697" s="84" t="s">
        <v>4221</v>
      </c>
      <c r="DG697" t="str">
        <f t="shared" si="40"/>
        <v>5997</v>
      </c>
      <c r="DH697" t="s">
        <v>1778</v>
      </c>
      <c r="DI697" t="str">
        <f t="shared" si="41"/>
        <v>110.559</v>
      </c>
      <c r="DJ697" t="str">
        <f t="shared" si="42"/>
        <v/>
      </c>
      <c r="DK697" s="86" t="s">
        <v>2964</v>
      </c>
      <c r="DL697" t="s">
        <v>5227</v>
      </c>
      <c r="DM697" t="s">
        <v>4941</v>
      </c>
      <c r="DN697" t="str">
        <f t="shared" si="43"/>
        <v>.310.000000000000.</v>
      </c>
    </row>
    <row r="698" spans="43:118" x14ac:dyDescent="0.25">
      <c r="AQ698" s="5"/>
      <c r="BO698" s="5" t="s">
        <v>183</v>
      </c>
      <c r="DB698" s="86" t="s">
        <v>2976</v>
      </c>
      <c r="DC698" s="87" t="str">
        <f>VLOOKUP(DB698,'[1]Sheet2 (2)'!$A$2:$C$2126,3,FALSE)</f>
        <v>31110.559.000.5997.310.000000000000.17</v>
      </c>
      <c r="DD698" s="87" t="s">
        <v>5227</v>
      </c>
      <c r="DE698" s="87" t="s">
        <v>4941</v>
      </c>
      <c r="DF698" s="84" t="s">
        <v>4221</v>
      </c>
      <c r="DG698" t="str">
        <f t="shared" si="40"/>
        <v>5997</v>
      </c>
      <c r="DH698" t="s">
        <v>1778</v>
      </c>
      <c r="DI698" t="str">
        <f t="shared" si="41"/>
        <v>110.559</v>
      </c>
      <c r="DJ698" t="str">
        <f t="shared" si="42"/>
        <v/>
      </c>
      <c r="DK698" s="86" t="s">
        <v>2976</v>
      </c>
      <c r="DL698" t="s">
        <v>5227</v>
      </c>
      <c r="DM698" t="s">
        <v>4941</v>
      </c>
      <c r="DN698" t="str">
        <f t="shared" si="43"/>
        <v>.310.000000000000.</v>
      </c>
    </row>
    <row r="699" spans="43:118" x14ac:dyDescent="0.25">
      <c r="AQ699" s="5"/>
      <c r="BO699" s="5" t="s">
        <v>184</v>
      </c>
      <c r="DB699" s="86" t="s">
        <v>2988</v>
      </c>
      <c r="DC699" s="87" t="str">
        <f>VLOOKUP(DB699,'[1]Sheet2 (2)'!$A$2:$C$2126,3,FALSE)</f>
        <v>31110.559.000.5997.310.000000000000.17</v>
      </c>
      <c r="DD699" s="87" t="s">
        <v>5227</v>
      </c>
      <c r="DE699" s="87" t="s">
        <v>4941</v>
      </c>
      <c r="DF699" s="84" t="s">
        <v>4221</v>
      </c>
      <c r="DG699" t="str">
        <f t="shared" si="40"/>
        <v>5997</v>
      </c>
      <c r="DH699" t="s">
        <v>1778</v>
      </c>
      <c r="DI699" t="str">
        <f t="shared" si="41"/>
        <v>110.559</v>
      </c>
      <c r="DJ699" t="str">
        <f t="shared" si="42"/>
        <v/>
      </c>
      <c r="DK699" s="86" t="s">
        <v>2988</v>
      </c>
      <c r="DL699" t="s">
        <v>5227</v>
      </c>
      <c r="DM699" t="s">
        <v>4941</v>
      </c>
      <c r="DN699" t="str">
        <f t="shared" si="43"/>
        <v>.310.000000000000.</v>
      </c>
    </row>
    <row r="700" spans="43:118" x14ac:dyDescent="0.25">
      <c r="AQ700" s="5"/>
      <c r="BO700" s="5" t="s">
        <v>185</v>
      </c>
      <c r="DB700" s="86" t="s">
        <v>3001</v>
      </c>
      <c r="DC700" s="87" t="str">
        <f>VLOOKUP(DB700,'[1]Sheet2 (2)'!$A$2:$C$2126,3,FALSE)</f>
        <v>31110.559.000.5997.310.000000000000.17</v>
      </c>
      <c r="DD700" s="87" t="s">
        <v>5227</v>
      </c>
      <c r="DE700" s="87" t="s">
        <v>4941</v>
      </c>
      <c r="DF700" s="84" t="s">
        <v>4221</v>
      </c>
      <c r="DG700" t="str">
        <f t="shared" si="40"/>
        <v>5997</v>
      </c>
      <c r="DH700" t="s">
        <v>1778</v>
      </c>
      <c r="DI700" t="str">
        <f t="shared" si="41"/>
        <v>110.559</v>
      </c>
      <c r="DJ700" t="str">
        <f t="shared" si="42"/>
        <v/>
      </c>
      <c r="DK700" s="86" t="s">
        <v>3001</v>
      </c>
      <c r="DL700" t="s">
        <v>5227</v>
      </c>
      <c r="DM700" t="s">
        <v>4941</v>
      </c>
      <c r="DN700" t="str">
        <f t="shared" si="43"/>
        <v>.310.000000000000.</v>
      </c>
    </row>
    <row r="701" spans="43:118" x14ac:dyDescent="0.25">
      <c r="AQ701" s="5"/>
      <c r="BO701" s="5" t="s">
        <v>335</v>
      </c>
      <c r="DB701" s="86" t="s">
        <v>3014</v>
      </c>
      <c r="DC701" s="87" t="str">
        <f>VLOOKUP(DB701,'[1]Sheet2 (2)'!$A$2:$C$2126,3,FALSE)</f>
        <v>31110.559.000.5997.310.000000000000.17</v>
      </c>
      <c r="DD701" s="87" t="s">
        <v>5227</v>
      </c>
      <c r="DE701" s="87" t="s">
        <v>4941</v>
      </c>
      <c r="DF701" s="84" t="s">
        <v>4221</v>
      </c>
      <c r="DG701" t="str">
        <f t="shared" si="40"/>
        <v>5997</v>
      </c>
      <c r="DH701" t="s">
        <v>1778</v>
      </c>
      <c r="DI701" t="str">
        <f t="shared" si="41"/>
        <v>110.559</v>
      </c>
      <c r="DJ701" t="str">
        <f t="shared" si="42"/>
        <v/>
      </c>
      <c r="DK701" s="86" t="s">
        <v>3014</v>
      </c>
      <c r="DL701" t="s">
        <v>5227</v>
      </c>
      <c r="DM701" t="s">
        <v>4941</v>
      </c>
      <c r="DN701" t="str">
        <f t="shared" si="43"/>
        <v>.310.000000000000.</v>
      </c>
    </row>
    <row r="702" spans="43:118" x14ac:dyDescent="0.25">
      <c r="AQ702" s="5"/>
      <c r="BO702" s="5" t="s">
        <v>339</v>
      </c>
      <c r="DB702" s="86" t="s">
        <v>3026</v>
      </c>
      <c r="DC702" s="87" t="str">
        <f>VLOOKUP(DB702,'[1]Sheet2 (2)'!$A$2:$C$2126,3,FALSE)</f>
        <v>31110.559.000.5997.310.000000000000.17</v>
      </c>
      <c r="DD702" s="87" t="s">
        <v>5227</v>
      </c>
      <c r="DE702" s="87" t="s">
        <v>4941</v>
      </c>
      <c r="DF702" s="84" t="s">
        <v>4221</v>
      </c>
      <c r="DG702" t="str">
        <f t="shared" si="40"/>
        <v>5997</v>
      </c>
      <c r="DH702" t="s">
        <v>1778</v>
      </c>
      <c r="DI702" t="str">
        <f t="shared" si="41"/>
        <v>110.559</v>
      </c>
      <c r="DJ702" t="str">
        <f t="shared" si="42"/>
        <v/>
      </c>
      <c r="DK702" s="86" t="s">
        <v>3026</v>
      </c>
      <c r="DL702" t="s">
        <v>5227</v>
      </c>
      <c r="DM702" t="s">
        <v>4941</v>
      </c>
      <c r="DN702" t="str">
        <f t="shared" si="43"/>
        <v>.310.000000000000.</v>
      </c>
    </row>
    <row r="703" spans="43:118" x14ac:dyDescent="0.25">
      <c r="AQ703" s="5"/>
      <c r="BO703" s="5" t="s">
        <v>343</v>
      </c>
      <c r="DB703" s="86" t="s">
        <v>3038</v>
      </c>
      <c r="DC703" s="87" t="str">
        <f>VLOOKUP(DB703,'[1]Sheet2 (2)'!$A$2:$C$2126,3,FALSE)</f>
        <v>31110.559.000.5997.310.000000000000.17</v>
      </c>
      <c r="DD703" s="87" t="s">
        <v>5227</v>
      </c>
      <c r="DE703" s="87" t="s">
        <v>4941</v>
      </c>
      <c r="DF703" s="84" t="s">
        <v>4221</v>
      </c>
      <c r="DG703" t="str">
        <f t="shared" si="40"/>
        <v>5997</v>
      </c>
      <c r="DH703" t="s">
        <v>1778</v>
      </c>
      <c r="DI703" t="str">
        <f t="shared" si="41"/>
        <v>110.559</v>
      </c>
      <c r="DJ703" t="str">
        <f t="shared" si="42"/>
        <v/>
      </c>
      <c r="DK703" s="86" t="s">
        <v>3038</v>
      </c>
      <c r="DL703" t="s">
        <v>5227</v>
      </c>
      <c r="DM703" t="s">
        <v>4941</v>
      </c>
      <c r="DN703" t="str">
        <f t="shared" si="43"/>
        <v>.310.000000000000.</v>
      </c>
    </row>
    <row r="704" spans="43:118" x14ac:dyDescent="0.25">
      <c r="AQ704" s="5"/>
      <c r="BO704" s="5" t="s">
        <v>347</v>
      </c>
      <c r="DB704" s="86" t="s">
        <v>3050</v>
      </c>
      <c r="DC704" s="87" t="str">
        <f>VLOOKUP(DB704,'[1]Sheet2 (2)'!$A$2:$C$2126,3,FALSE)</f>
        <v>31110.559.000.5997.310.000000000000.17</v>
      </c>
      <c r="DD704" s="87" t="s">
        <v>5227</v>
      </c>
      <c r="DE704" s="87" t="s">
        <v>4941</v>
      </c>
      <c r="DF704" s="84" t="s">
        <v>4221</v>
      </c>
      <c r="DG704" t="str">
        <f t="shared" si="40"/>
        <v>5997</v>
      </c>
      <c r="DH704" t="s">
        <v>1778</v>
      </c>
      <c r="DI704" t="str">
        <f t="shared" si="41"/>
        <v>110.559</v>
      </c>
      <c r="DJ704" t="str">
        <f t="shared" si="42"/>
        <v/>
      </c>
      <c r="DK704" s="86" t="s">
        <v>3050</v>
      </c>
      <c r="DL704" t="s">
        <v>5227</v>
      </c>
      <c r="DM704" t="s">
        <v>4941</v>
      </c>
      <c r="DN704" t="str">
        <f t="shared" si="43"/>
        <v>.310.000000000000.</v>
      </c>
    </row>
    <row r="705" spans="43:118" x14ac:dyDescent="0.25">
      <c r="AQ705" s="5"/>
      <c r="BO705" s="5" t="s">
        <v>186</v>
      </c>
      <c r="DB705" s="86" t="s">
        <v>3062</v>
      </c>
      <c r="DC705" s="87" t="str">
        <f>VLOOKUP(DB705,'[1]Sheet2 (2)'!$A$2:$C$2126,3,FALSE)</f>
        <v>31110.559.000.5997.310.000000000000.17</v>
      </c>
      <c r="DD705" s="87" t="s">
        <v>5227</v>
      </c>
      <c r="DE705" s="87" t="s">
        <v>4941</v>
      </c>
      <c r="DF705" s="84" t="s">
        <v>4221</v>
      </c>
      <c r="DG705" t="str">
        <f t="shared" si="40"/>
        <v>5997</v>
      </c>
      <c r="DH705" t="s">
        <v>1778</v>
      </c>
      <c r="DI705" t="str">
        <f t="shared" si="41"/>
        <v>110.559</v>
      </c>
      <c r="DJ705" t="str">
        <f t="shared" si="42"/>
        <v/>
      </c>
      <c r="DK705" s="86" t="s">
        <v>3062</v>
      </c>
      <c r="DL705" t="s">
        <v>5227</v>
      </c>
      <c r="DM705" t="s">
        <v>4941</v>
      </c>
      <c r="DN705" t="str">
        <f t="shared" si="43"/>
        <v>.310.000000000000.</v>
      </c>
    </row>
    <row r="706" spans="43:118" x14ac:dyDescent="0.25">
      <c r="AQ706" s="5"/>
      <c r="BO706" s="5" t="s">
        <v>187</v>
      </c>
      <c r="DB706" s="86" t="s">
        <v>3074</v>
      </c>
      <c r="DC706" s="87" t="str">
        <f>VLOOKUP(DB706,'[1]Sheet2 (2)'!$A$2:$C$2126,3,FALSE)</f>
        <v>30110.999.000.5996.000.000000000000.17</v>
      </c>
      <c r="DD706" s="87" t="s">
        <v>5137</v>
      </c>
      <c r="DE706" s="87" t="s">
        <v>4887</v>
      </c>
      <c r="DF706" s="84" t="s">
        <v>4048</v>
      </c>
      <c r="DG706" t="str">
        <f t="shared" si="40"/>
        <v>5996</v>
      </c>
      <c r="DH706" t="s">
        <v>2121</v>
      </c>
      <c r="DI706" t="str">
        <f t="shared" si="41"/>
        <v>110.999</v>
      </c>
      <c r="DJ706" t="str">
        <f t="shared" si="42"/>
        <v>N/A</v>
      </c>
      <c r="DK706" s="86" t="s">
        <v>3074</v>
      </c>
      <c r="DL706" t="s">
        <v>218</v>
      </c>
      <c r="DM706" t="s">
        <v>218</v>
      </c>
      <c r="DN706" t="str">
        <f t="shared" si="43"/>
        <v>N/A</v>
      </c>
    </row>
    <row r="707" spans="43:118" x14ac:dyDescent="0.25">
      <c r="AQ707" s="5"/>
      <c r="BO707" s="5" t="s">
        <v>188</v>
      </c>
      <c r="DB707" s="86" t="s">
        <v>3087</v>
      </c>
      <c r="DC707" s="87" t="str">
        <f>VLOOKUP(DB707,'[1]Sheet2 (2)'!$A$2:$C$2126,3,FALSE)</f>
        <v>30110.393.091.5997.220.000000000000.17</v>
      </c>
      <c r="DD707" s="87" t="s">
        <v>5228</v>
      </c>
      <c r="DE707" s="87" t="s">
        <v>4921</v>
      </c>
      <c r="DF707" s="84" t="s">
        <v>4222</v>
      </c>
      <c r="DG707" t="str">
        <f t="shared" ref="DG707:DG770" si="44">MID(DC707,15,4)</f>
        <v>5997</v>
      </c>
      <c r="DH707" t="s">
        <v>1778</v>
      </c>
      <c r="DI707" t="str">
        <f t="shared" ref="DI707:DI770" si="45">MID(DD707,3,7)</f>
        <v>110.393</v>
      </c>
      <c r="DJ707" t="str">
        <f t="shared" ref="DJ707:DJ770" si="46">IF(DI707="110.999","N/A","")</f>
        <v/>
      </c>
      <c r="DK707" s="86" t="s">
        <v>3087</v>
      </c>
      <c r="DL707" t="s">
        <v>5228</v>
      </c>
      <c r="DM707" t="s">
        <v>4921</v>
      </c>
      <c r="DN707" t="str">
        <f t="shared" ref="DN707:DN770" si="47">MID(DM707,1,18)</f>
        <v>.220.000000000000.</v>
      </c>
    </row>
    <row r="708" spans="43:118" x14ac:dyDescent="0.25">
      <c r="AQ708" s="5"/>
      <c r="BO708" s="5" t="s">
        <v>189</v>
      </c>
      <c r="DB708" s="86" t="s">
        <v>3266</v>
      </c>
      <c r="DC708" s="87" t="str">
        <f>VLOOKUP(DB708,'[1]Sheet2 (2)'!$A$2:$C$2126,3,FALSE)</f>
        <v>30110.385.000.5997.470.000000000000.17</v>
      </c>
      <c r="DD708" s="87" t="s">
        <v>5229</v>
      </c>
      <c r="DE708" s="87" t="s">
        <v>4904</v>
      </c>
      <c r="DF708" s="84" t="s">
        <v>4223</v>
      </c>
      <c r="DG708" t="str">
        <f t="shared" si="44"/>
        <v>5997</v>
      </c>
      <c r="DH708" t="s">
        <v>1778</v>
      </c>
      <c r="DI708" t="str">
        <f t="shared" si="45"/>
        <v>110.385</v>
      </c>
      <c r="DJ708" t="str">
        <f t="shared" si="46"/>
        <v/>
      </c>
      <c r="DK708" s="86" t="s">
        <v>3266</v>
      </c>
      <c r="DL708" t="s">
        <v>5229</v>
      </c>
      <c r="DM708" t="s">
        <v>4904</v>
      </c>
      <c r="DN708" t="str">
        <f t="shared" si="47"/>
        <v>.470.000000000000.</v>
      </c>
    </row>
    <row r="709" spans="43:118" x14ac:dyDescent="0.25">
      <c r="AQ709" s="5"/>
      <c r="BO709" s="5" t="s">
        <v>190</v>
      </c>
      <c r="DB709" s="86" t="s">
        <v>3273</v>
      </c>
      <c r="DC709" s="87" t="str">
        <f>VLOOKUP(DB709,'[1]Sheet2 (2)'!$A$2:$C$2126,3,FALSE)</f>
        <v>30110.131.000.5997.110.000000000000.17</v>
      </c>
      <c r="DD709" s="87" t="s">
        <v>5230</v>
      </c>
      <c r="DE709" s="87" t="s">
        <v>4949</v>
      </c>
      <c r="DF709" s="84" t="s">
        <v>4224</v>
      </c>
      <c r="DG709" t="str">
        <f t="shared" si="44"/>
        <v>5997</v>
      </c>
      <c r="DH709" t="s">
        <v>1778</v>
      </c>
      <c r="DI709" t="str">
        <f t="shared" si="45"/>
        <v>110.131</v>
      </c>
      <c r="DJ709" t="str">
        <f t="shared" si="46"/>
        <v/>
      </c>
      <c r="DK709" s="86" t="s">
        <v>3273</v>
      </c>
      <c r="DL709" t="s">
        <v>5230</v>
      </c>
      <c r="DM709" t="s">
        <v>4949</v>
      </c>
      <c r="DN709" t="str">
        <f t="shared" si="47"/>
        <v>.110.000000000000.</v>
      </c>
    </row>
    <row r="710" spans="43:118" x14ac:dyDescent="0.25">
      <c r="AQ710" s="5"/>
      <c r="BO710" s="5" t="s">
        <v>191</v>
      </c>
      <c r="DB710" s="86" t="s">
        <v>3278</v>
      </c>
      <c r="DC710" s="87" t="str">
        <f>VLOOKUP(DB710,'[1]Sheet2 (2)'!$A$2:$C$2126,3,FALSE)</f>
        <v>30110.132.118.5997.110.000000000000.17</v>
      </c>
      <c r="DD710" s="87" t="s">
        <v>5231</v>
      </c>
      <c r="DE710" s="87" t="s">
        <v>4949</v>
      </c>
      <c r="DF710" s="84" t="s">
        <v>4225</v>
      </c>
      <c r="DG710" t="str">
        <f t="shared" si="44"/>
        <v>5997</v>
      </c>
      <c r="DH710" t="s">
        <v>1778</v>
      </c>
      <c r="DI710" t="str">
        <f t="shared" si="45"/>
        <v>110.132</v>
      </c>
      <c r="DJ710" t="str">
        <f t="shared" si="46"/>
        <v/>
      </c>
      <c r="DK710" s="86" t="s">
        <v>3278</v>
      </c>
      <c r="DL710" t="s">
        <v>5231</v>
      </c>
      <c r="DM710" t="s">
        <v>4949</v>
      </c>
      <c r="DN710" t="str">
        <f t="shared" si="47"/>
        <v>.110.000000000000.</v>
      </c>
    </row>
    <row r="711" spans="43:118" x14ac:dyDescent="0.25">
      <c r="AQ711" s="5"/>
      <c r="BO711" s="5" t="s">
        <v>192</v>
      </c>
      <c r="DB711" s="86" t="s">
        <v>3284</v>
      </c>
      <c r="DC711" s="87" t="str">
        <f>VLOOKUP(DB711,'[1]Sheet2 (2)'!$A$2:$C$2126,3,FALSE)</f>
        <v>30110.135.000.5997.110.000000000000.17</v>
      </c>
      <c r="DD711" s="87" t="s">
        <v>5232</v>
      </c>
      <c r="DE711" s="87" t="s">
        <v>4949</v>
      </c>
      <c r="DF711" s="84" t="s">
        <v>4226</v>
      </c>
      <c r="DG711" t="str">
        <f t="shared" si="44"/>
        <v>5997</v>
      </c>
      <c r="DH711" t="s">
        <v>1778</v>
      </c>
      <c r="DI711" t="str">
        <f t="shared" si="45"/>
        <v>110.135</v>
      </c>
      <c r="DJ711" t="str">
        <f t="shared" si="46"/>
        <v/>
      </c>
      <c r="DK711" s="86" t="s">
        <v>3284</v>
      </c>
      <c r="DL711" t="s">
        <v>5232</v>
      </c>
      <c r="DM711" t="s">
        <v>4949</v>
      </c>
      <c r="DN711" t="str">
        <f t="shared" si="47"/>
        <v>.110.000000000000.</v>
      </c>
    </row>
    <row r="712" spans="43:118" x14ac:dyDescent="0.25">
      <c r="AQ712" s="5"/>
      <c r="BO712" s="5" t="s">
        <v>193</v>
      </c>
      <c r="DB712" s="86" t="s">
        <v>3289</v>
      </c>
      <c r="DC712" s="87" t="str">
        <f>VLOOKUP(DB712,'[1]Sheet2 (2)'!$A$2:$C$2126,3,FALSE)</f>
        <v>30110.135.117.5997.110.000000000000.17</v>
      </c>
      <c r="DD712" s="87" t="s">
        <v>5233</v>
      </c>
      <c r="DE712" s="87" t="s">
        <v>4949</v>
      </c>
      <c r="DF712" s="84" t="s">
        <v>4227</v>
      </c>
      <c r="DG712" t="str">
        <f t="shared" si="44"/>
        <v>5997</v>
      </c>
      <c r="DH712" t="s">
        <v>1778</v>
      </c>
      <c r="DI712" t="str">
        <f t="shared" si="45"/>
        <v>110.135</v>
      </c>
      <c r="DJ712" t="str">
        <f t="shared" si="46"/>
        <v/>
      </c>
      <c r="DK712" s="86" t="s">
        <v>3289</v>
      </c>
      <c r="DL712" t="s">
        <v>5233</v>
      </c>
      <c r="DM712" t="s">
        <v>4949</v>
      </c>
      <c r="DN712" t="str">
        <f t="shared" si="47"/>
        <v>.110.000000000000.</v>
      </c>
    </row>
    <row r="713" spans="43:118" x14ac:dyDescent="0.25">
      <c r="AQ713" s="5"/>
      <c r="BO713" s="5" t="s">
        <v>194</v>
      </c>
      <c r="DB713" s="86" t="s">
        <v>3294</v>
      </c>
      <c r="DC713" s="87" t="str">
        <f>VLOOKUP(DB713,'[1]Sheet2 (2)'!$A$2:$C$2126,3,FALSE)</f>
        <v>30110.135.117.5997.110.000000000000.17</v>
      </c>
      <c r="DD713" s="87" t="s">
        <v>5233</v>
      </c>
      <c r="DE713" s="87" t="s">
        <v>4949</v>
      </c>
      <c r="DF713" s="84" t="s">
        <v>4227</v>
      </c>
      <c r="DG713" t="str">
        <f t="shared" si="44"/>
        <v>5997</v>
      </c>
      <c r="DH713" t="s">
        <v>1778</v>
      </c>
      <c r="DI713" t="str">
        <f t="shared" si="45"/>
        <v>110.135</v>
      </c>
      <c r="DJ713" t="str">
        <f t="shared" si="46"/>
        <v/>
      </c>
      <c r="DK713" s="86" t="s">
        <v>3294</v>
      </c>
      <c r="DL713" t="s">
        <v>5233</v>
      </c>
      <c r="DM713" t="s">
        <v>4949</v>
      </c>
      <c r="DN713" t="str">
        <f t="shared" si="47"/>
        <v>.110.000000000000.</v>
      </c>
    </row>
    <row r="714" spans="43:118" x14ac:dyDescent="0.25">
      <c r="AQ714" s="5"/>
      <c r="BO714" s="5" t="s">
        <v>195</v>
      </c>
      <c r="DB714" s="86" t="s">
        <v>3298</v>
      </c>
      <c r="DC714" s="87" t="str">
        <f>VLOOKUP(DB714,'[1]Sheet2 (2)'!$A$2:$C$2126,3,FALSE)</f>
        <v>30110.135.118.5997.110.000000000000.17</v>
      </c>
      <c r="DD714" s="87" t="s">
        <v>5234</v>
      </c>
      <c r="DE714" s="87" t="s">
        <v>4949</v>
      </c>
      <c r="DF714" s="84" t="s">
        <v>4228</v>
      </c>
      <c r="DG714" t="str">
        <f t="shared" si="44"/>
        <v>5997</v>
      </c>
      <c r="DH714" t="s">
        <v>1778</v>
      </c>
      <c r="DI714" t="str">
        <f t="shared" si="45"/>
        <v>110.135</v>
      </c>
      <c r="DJ714" t="str">
        <f t="shared" si="46"/>
        <v/>
      </c>
      <c r="DK714" s="86" t="s">
        <v>3298</v>
      </c>
      <c r="DL714" t="s">
        <v>5234</v>
      </c>
      <c r="DM714" t="s">
        <v>4949</v>
      </c>
      <c r="DN714" t="str">
        <f t="shared" si="47"/>
        <v>.110.000000000000.</v>
      </c>
    </row>
    <row r="715" spans="43:118" x14ac:dyDescent="0.25">
      <c r="AQ715" s="5"/>
      <c r="BO715" s="5" t="s">
        <v>196</v>
      </c>
      <c r="DB715" s="86" t="s">
        <v>3302</v>
      </c>
      <c r="DC715" s="87" t="str">
        <f>VLOOKUP(DB715,'[1]Sheet2 (2)'!$A$2:$C$2126,3,FALSE)</f>
        <v>30110.136.000.5997.110.000000000000.17</v>
      </c>
      <c r="DD715" s="87" t="s">
        <v>5235</v>
      </c>
      <c r="DE715" s="87" t="s">
        <v>4949</v>
      </c>
      <c r="DF715" s="84" t="s">
        <v>4229</v>
      </c>
      <c r="DG715" t="str">
        <f t="shared" si="44"/>
        <v>5997</v>
      </c>
      <c r="DH715" t="s">
        <v>1778</v>
      </c>
      <c r="DI715" t="str">
        <f t="shared" si="45"/>
        <v>110.136</v>
      </c>
      <c r="DJ715" t="str">
        <f t="shared" si="46"/>
        <v/>
      </c>
      <c r="DK715" s="86" t="s">
        <v>3302</v>
      </c>
      <c r="DL715" t="s">
        <v>5235</v>
      </c>
      <c r="DM715" t="s">
        <v>4949</v>
      </c>
      <c r="DN715" t="str">
        <f t="shared" si="47"/>
        <v>.110.000000000000.</v>
      </c>
    </row>
    <row r="716" spans="43:118" x14ac:dyDescent="0.25">
      <c r="AQ716" s="5"/>
      <c r="BO716" s="5" t="s">
        <v>197</v>
      </c>
      <c r="DB716" s="86" t="s">
        <v>3306</v>
      </c>
      <c r="DC716" s="87" t="str">
        <f>VLOOKUP(DB716,'[1]Sheet2 (2)'!$A$2:$C$2126,3,FALSE)</f>
        <v>30110.137.000.5997.110.000000000000.17</v>
      </c>
      <c r="DD716" s="87" t="s">
        <v>5236</v>
      </c>
      <c r="DE716" s="87" t="s">
        <v>4949</v>
      </c>
      <c r="DF716" s="84" t="s">
        <v>4230</v>
      </c>
      <c r="DG716" t="str">
        <f t="shared" si="44"/>
        <v>5997</v>
      </c>
      <c r="DH716" t="s">
        <v>1778</v>
      </c>
      <c r="DI716" t="str">
        <f t="shared" si="45"/>
        <v>110.137</v>
      </c>
      <c r="DJ716" t="str">
        <f t="shared" si="46"/>
        <v/>
      </c>
      <c r="DK716" s="86" t="s">
        <v>3306</v>
      </c>
      <c r="DL716" t="s">
        <v>5236</v>
      </c>
      <c r="DM716" t="s">
        <v>4949</v>
      </c>
      <c r="DN716" t="str">
        <f t="shared" si="47"/>
        <v>.110.000000000000.</v>
      </c>
    </row>
    <row r="717" spans="43:118" x14ac:dyDescent="0.25">
      <c r="AQ717" s="5"/>
      <c r="BO717" s="5" t="s">
        <v>198</v>
      </c>
      <c r="DB717" s="86" t="s">
        <v>3310</v>
      </c>
      <c r="DC717" s="87" t="str">
        <f>VLOOKUP(DB717,'[1]Sheet2 (2)'!$A$2:$C$2126,3,FALSE)</f>
        <v>30110.138.000.5997.110.000000000000.17</v>
      </c>
      <c r="DD717" s="87" t="s">
        <v>5237</v>
      </c>
      <c r="DE717" s="87" t="s">
        <v>4949</v>
      </c>
      <c r="DF717" s="84" t="s">
        <v>4231</v>
      </c>
      <c r="DG717" t="str">
        <f t="shared" si="44"/>
        <v>5997</v>
      </c>
      <c r="DH717" t="s">
        <v>1778</v>
      </c>
      <c r="DI717" t="str">
        <f t="shared" si="45"/>
        <v>110.138</v>
      </c>
      <c r="DJ717" t="str">
        <f t="shared" si="46"/>
        <v/>
      </c>
      <c r="DK717" s="86" t="s">
        <v>3310</v>
      </c>
      <c r="DL717" t="s">
        <v>5237</v>
      </c>
      <c r="DM717" t="s">
        <v>4949</v>
      </c>
      <c r="DN717" t="str">
        <f t="shared" si="47"/>
        <v>.110.000000000000.</v>
      </c>
    </row>
    <row r="718" spans="43:118" x14ac:dyDescent="0.25">
      <c r="AQ718" s="5"/>
      <c r="BO718" s="5" t="s">
        <v>199</v>
      </c>
      <c r="DB718" s="86" t="s">
        <v>3314</v>
      </c>
      <c r="DC718" s="87" t="str">
        <f>VLOOKUP(DB718,'[1]Sheet2 (2)'!$A$2:$C$2126,3,FALSE)</f>
        <v>30110.139.000.5997.110.000000000000.17</v>
      </c>
      <c r="DD718" s="87" t="s">
        <v>5238</v>
      </c>
      <c r="DE718" s="87" t="s">
        <v>4949</v>
      </c>
      <c r="DF718" s="84" t="s">
        <v>4232</v>
      </c>
      <c r="DG718" t="str">
        <f t="shared" si="44"/>
        <v>5997</v>
      </c>
      <c r="DH718" t="s">
        <v>1778</v>
      </c>
      <c r="DI718" t="str">
        <f t="shared" si="45"/>
        <v>110.139</v>
      </c>
      <c r="DJ718" t="str">
        <f t="shared" si="46"/>
        <v/>
      </c>
      <c r="DK718" s="86" t="s">
        <v>3314</v>
      </c>
      <c r="DL718" t="s">
        <v>5238</v>
      </c>
      <c r="DM718" t="s">
        <v>4949</v>
      </c>
      <c r="DN718" t="str">
        <f t="shared" si="47"/>
        <v>.110.000000000000.</v>
      </c>
    </row>
    <row r="719" spans="43:118" x14ac:dyDescent="0.25">
      <c r="AQ719" s="5"/>
      <c r="DB719" s="86" t="s">
        <v>3318</v>
      </c>
      <c r="DC719" s="87" t="str">
        <f>VLOOKUP(DB719,'[1]Sheet2 (2)'!$A$2:$C$2126,3,FALSE)</f>
        <v>30110.140.118.5997.110.000000000000.17</v>
      </c>
      <c r="DD719" s="87" t="s">
        <v>5239</v>
      </c>
      <c r="DE719" s="87" t="s">
        <v>4949</v>
      </c>
      <c r="DF719" s="84" t="s">
        <v>4233</v>
      </c>
      <c r="DG719" t="str">
        <f t="shared" si="44"/>
        <v>5997</v>
      </c>
      <c r="DH719" t="s">
        <v>1778</v>
      </c>
      <c r="DI719" t="str">
        <f t="shared" si="45"/>
        <v>110.140</v>
      </c>
      <c r="DJ719" t="str">
        <f t="shared" si="46"/>
        <v/>
      </c>
      <c r="DK719" s="86" t="s">
        <v>3318</v>
      </c>
      <c r="DL719" t="s">
        <v>5239</v>
      </c>
      <c r="DM719" t="s">
        <v>4949</v>
      </c>
      <c r="DN719" t="str">
        <f t="shared" si="47"/>
        <v>.110.000000000000.</v>
      </c>
    </row>
    <row r="720" spans="43:118" x14ac:dyDescent="0.25">
      <c r="DB720" s="86" t="s">
        <v>3323</v>
      </c>
      <c r="DC720" s="87" t="str">
        <f>VLOOKUP(DB720,'[1]Sheet2 (2)'!$A$2:$C$2126,3,FALSE)</f>
        <v>30110.385.205.5997.490.000000000000.17</v>
      </c>
      <c r="DD720" s="87" t="s">
        <v>5240</v>
      </c>
      <c r="DE720" s="87" t="s">
        <v>5241</v>
      </c>
      <c r="DF720" s="84" t="s">
        <v>4234</v>
      </c>
      <c r="DG720" t="str">
        <f t="shared" si="44"/>
        <v>5997</v>
      </c>
      <c r="DH720" t="s">
        <v>1778</v>
      </c>
      <c r="DI720" t="str">
        <f t="shared" si="45"/>
        <v>110.385</v>
      </c>
      <c r="DJ720" t="str">
        <f t="shared" si="46"/>
        <v/>
      </c>
      <c r="DK720" s="86" t="s">
        <v>3323</v>
      </c>
      <c r="DL720" t="s">
        <v>5240</v>
      </c>
      <c r="DM720" t="s">
        <v>5241</v>
      </c>
      <c r="DN720" t="str">
        <f t="shared" si="47"/>
        <v>.490.000000000000.</v>
      </c>
    </row>
    <row r="721" spans="106:118" x14ac:dyDescent="0.25">
      <c r="DB721" s="86" t="s">
        <v>3328</v>
      </c>
      <c r="DC721" s="87" t="str">
        <f>VLOOKUP(DB721,'[1]Sheet2 (2)'!$A$2:$C$2126,3,FALSE)</f>
        <v>30110.391.000.5997.610.000000000000.17</v>
      </c>
      <c r="DD721" s="87" t="s">
        <v>5242</v>
      </c>
      <c r="DE721" s="87" t="s">
        <v>4882</v>
      </c>
      <c r="DF721" s="84" t="s">
        <v>4235</v>
      </c>
      <c r="DG721" t="str">
        <f t="shared" si="44"/>
        <v>5997</v>
      </c>
      <c r="DH721" t="s">
        <v>1778</v>
      </c>
      <c r="DI721" t="str">
        <f t="shared" si="45"/>
        <v>110.391</v>
      </c>
      <c r="DJ721" t="str">
        <f t="shared" si="46"/>
        <v/>
      </c>
      <c r="DK721" s="86" t="s">
        <v>3328</v>
      </c>
      <c r="DL721" t="s">
        <v>5242</v>
      </c>
      <c r="DM721" t="s">
        <v>4882</v>
      </c>
      <c r="DN721" t="str">
        <f t="shared" si="47"/>
        <v>.610.000000000000.</v>
      </c>
    </row>
    <row r="722" spans="106:118" x14ac:dyDescent="0.25">
      <c r="DB722" s="86" t="s">
        <v>3333</v>
      </c>
      <c r="DC722" s="87" t="str">
        <f>VLOOKUP(DB722,'[1]Sheet2 (2)'!$A$2:$C$2126,3,FALSE)</f>
        <v>30110.695.000.5997.630.000000000000.17</v>
      </c>
      <c r="DD722" s="87" t="s">
        <v>5243</v>
      </c>
      <c r="DE722" s="87" t="s">
        <v>4892</v>
      </c>
      <c r="DF722" s="84" t="s">
        <v>4236</v>
      </c>
      <c r="DG722" t="str">
        <f t="shared" si="44"/>
        <v>5997</v>
      </c>
      <c r="DH722" t="s">
        <v>1778</v>
      </c>
      <c r="DI722" t="str">
        <f t="shared" si="45"/>
        <v>110.695</v>
      </c>
      <c r="DJ722" t="str">
        <f t="shared" si="46"/>
        <v/>
      </c>
      <c r="DK722" s="86" t="s">
        <v>3333</v>
      </c>
      <c r="DL722" t="s">
        <v>5243</v>
      </c>
      <c r="DM722" t="s">
        <v>4892</v>
      </c>
      <c r="DN722" t="str">
        <f t="shared" si="47"/>
        <v>.630.000000000000.</v>
      </c>
    </row>
    <row r="723" spans="106:118" x14ac:dyDescent="0.25">
      <c r="DB723" s="86" t="s">
        <v>3337</v>
      </c>
      <c r="DC723" s="87" t="str">
        <f>VLOOKUP(DB723,'[1]Sheet2 (2)'!$A$2:$C$2126,3,FALSE)</f>
        <v>30110.695.000.5997.630.000000000000.17</v>
      </c>
      <c r="DD723" s="87" t="s">
        <v>5243</v>
      </c>
      <c r="DE723" s="87" t="s">
        <v>4892</v>
      </c>
      <c r="DF723" s="84" t="s">
        <v>4236</v>
      </c>
      <c r="DG723" t="str">
        <f t="shared" si="44"/>
        <v>5997</v>
      </c>
      <c r="DH723" t="s">
        <v>1778</v>
      </c>
      <c r="DI723" t="str">
        <f t="shared" si="45"/>
        <v>110.695</v>
      </c>
      <c r="DJ723" t="str">
        <f t="shared" si="46"/>
        <v/>
      </c>
      <c r="DK723" s="86" t="s">
        <v>3337</v>
      </c>
      <c r="DL723" t="s">
        <v>5243</v>
      </c>
      <c r="DM723" t="s">
        <v>4892</v>
      </c>
      <c r="DN723" t="str">
        <f t="shared" si="47"/>
        <v>.630.000000000000.</v>
      </c>
    </row>
    <row r="724" spans="106:118" x14ac:dyDescent="0.25">
      <c r="DB724" s="86" t="s">
        <v>3341</v>
      </c>
      <c r="DC724" s="87" t="str">
        <f>VLOOKUP(DB724,'[1]Sheet2 (2)'!$A$2:$C$2126,3,FALSE)</f>
        <v>30110.695.000.5997.630.000000000000.17</v>
      </c>
      <c r="DD724" s="87" t="s">
        <v>5243</v>
      </c>
      <c r="DE724" s="87" t="s">
        <v>4892</v>
      </c>
      <c r="DF724" s="84" t="s">
        <v>4236</v>
      </c>
      <c r="DG724" t="str">
        <f t="shared" si="44"/>
        <v>5997</v>
      </c>
      <c r="DH724" t="s">
        <v>1778</v>
      </c>
      <c r="DI724" t="str">
        <f t="shared" si="45"/>
        <v>110.695</v>
      </c>
      <c r="DJ724" t="str">
        <f t="shared" si="46"/>
        <v/>
      </c>
      <c r="DK724" s="86" t="s">
        <v>3341</v>
      </c>
      <c r="DL724" t="s">
        <v>5243</v>
      </c>
      <c r="DM724" t="s">
        <v>4892</v>
      </c>
      <c r="DN724" t="str">
        <f t="shared" si="47"/>
        <v>.630.000000000000.</v>
      </c>
    </row>
    <row r="725" spans="106:118" x14ac:dyDescent="0.25">
      <c r="DB725" s="86" t="s">
        <v>3344</v>
      </c>
      <c r="DC725" s="87" t="str">
        <f>VLOOKUP(DB725,'[1]Sheet2 (2)'!$A$2:$C$2126,3,FALSE)</f>
        <v>30110.695.000.5997.630.000000000000.17</v>
      </c>
      <c r="DD725" s="87" t="s">
        <v>5243</v>
      </c>
      <c r="DE725" s="87" t="s">
        <v>4892</v>
      </c>
      <c r="DF725" s="84" t="s">
        <v>4236</v>
      </c>
      <c r="DG725" t="str">
        <f t="shared" si="44"/>
        <v>5997</v>
      </c>
      <c r="DH725" t="s">
        <v>1778</v>
      </c>
      <c r="DI725" t="str">
        <f t="shared" si="45"/>
        <v>110.695</v>
      </c>
      <c r="DJ725" t="str">
        <f t="shared" si="46"/>
        <v/>
      </c>
      <c r="DK725" s="86" t="s">
        <v>3344</v>
      </c>
      <c r="DL725" t="s">
        <v>5243</v>
      </c>
      <c r="DM725" t="s">
        <v>4892</v>
      </c>
      <c r="DN725" t="str">
        <f t="shared" si="47"/>
        <v>.630.000000000000.</v>
      </c>
    </row>
    <row r="726" spans="106:118" x14ac:dyDescent="0.25">
      <c r="DB726" s="86" t="s">
        <v>3347</v>
      </c>
      <c r="DC726" s="87" t="str">
        <f>VLOOKUP(DB726,'[1]Sheet2 (2)'!$A$2:$C$2126,3,FALSE)</f>
        <v>30110.695.000.5997.630.000000000000.17</v>
      </c>
      <c r="DD726" s="87" t="s">
        <v>5243</v>
      </c>
      <c r="DE726" s="87" t="s">
        <v>4892</v>
      </c>
      <c r="DF726" s="84" t="s">
        <v>4236</v>
      </c>
      <c r="DG726" t="str">
        <f t="shared" si="44"/>
        <v>5997</v>
      </c>
      <c r="DH726" t="s">
        <v>1778</v>
      </c>
      <c r="DI726" t="str">
        <f t="shared" si="45"/>
        <v>110.695</v>
      </c>
      <c r="DJ726" t="str">
        <f t="shared" si="46"/>
        <v/>
      </c>
      <c r="DK726" s="86" t="s">
        <v>3347</v>
      </c>
      <c r="DL726" t="s">
        <v>5243</v>
      </c>
      <c r="DM726" t="s">
        <v>4892</v>
      </c>
      <c r="DN726" t="str">
        <f t="shared" si="47"/>
        <v>.630.000000000000.</v>
      </c>
    </row>
    <row r="727" spans="106:118" x14ac:dyDescent="0.25">
      <c r="DB727" s="86" t="s">
        <v>3350</v>
      </c>
      <c r="DC727" s="87" t="str">
        <f>VLOOKUP(DB727,'[1]Sheet2 (2)'!$A$2:$C$2126,3,FALSE)</f>
        <v>30110.689.305.5997.620.000000000000.17</v>
      </c>
      <c r="DD727" s="87" t="s">
        <v>5244</v>
      </c>
      <c r="DE727" s="87" t="s">
        <v>4884</v>
      </c>
      <c r="DF727" s="84" t="s">
        <v>4237</v>
      </c>
      <c r="DG727" t="str">
        <f t="shared" si="44"/>
        <v>5997</v>
      </c>
      <c r="DH727" t="s">
        <v>1778</v>
      </c>
      <c r="DI727" t="str">
        <f t="shared" si="45"/>
        <v>110.689</v>
      </c>
      <c r="DJ727" t="str">
        <f t="shared" si="46"/>
        <v/>
      </c>
      <c r="DK727" s="86" t="s">
        <v>3350</v>
      </c>
      <c r="DL727" t="s">
        <v>5244</v>
      </c>
      <c r="DM727" t="s">
        <v>4884</v>
      </c>
      <c r="DN727" t="str">
        <f t="shared" si="47"/>
        <v>.620.000000000000.</v>
      </c>
    </row>
    <row r="728" spans="106:118" x14ac:dyDescent="0.25">
      <c r="DB728" s="86" t="s">
        <v>3353</v>
      </c>
      <c r="DC728" s="87" t="str">
        <f>VLOOKUP(DB728,'[1]Sheet2 (2)'!$A$2:$C$2126,3,FALSE)</f>
        <v>30110.689.000.5997.620.000000000000.17</v>
      </c>
      <c r="DD728" s="87" t="s">
        <v>5245</v>
      </c>
      <c r="DE728" s="87" t="s">
        <v>4884</v>
      </c>
      <c r="DF728" s="84" t="s">
        <v>4238</v>
      </c>
      <c r="DG728" t="str">
        <f t="shared" si="44"/>
        <v>5997</v>
      </c>
      <c r="DH728" t="s">
        <v>1778</v>
      </c>
      <c r="DI728" t="str">
        <f t="shared" si="45"/>
        <v>110.689</v>
      </c>
      <c r="DJ728" t="str">
        <f t="shared" si="46"/>
        <v/>
      </c>
      <c r="DK728" s="86" t="s">
        <v>3353</v>
      </c>
      <c r="DL728" t="s">
        <v>5245</v>
      </c>
      <c r="DM728" t="s">
        <v>4884</v>
      </c>
      <c r="DN728" t="str">
        <f t="shared" si="47"/>
        <v>.620.000000000000.</v>
      </c>
    </row>
    <row r="729" spans="106:118" x14ac:dyDescent="0.25">
      <c r="DB729" s="86" t="s">
        <v>3357</v>
      </c>
      <c r="DC729" s="87" t="str">
        <f>VLOOKUP(DB729,'[1]Sheet2 (2)'!$A$2:$C$2126,3,FALSE)</f>
        <v>30110.687.000.5997.630.000000000000.17</v>
      </c>
      <c r="DD729" s="87" t="s">
        <v>5246</v>
      </c>
      <c r="DE729" s="87" t="s">
        <v>4892</v>
      </c>
      <c r="DF729" s="84" t="s">
        <v>4239</v>
      </c>
      <c r="DG729" t="str">
        <f t="shared" si="44"/>
        <v>5997</v>
      </c>
      <c r="DH729" t="s">
        <v>1778</v>
      </c>
      <c r="DI729" t="str">
        <f t="shared" si="45"/>
        <v>110.687</v>
      </c>
      <c r="DJ729" t="str">
        <f t="shared" si="46"/>
        <v/>
      </c>
      <c r="DK729" s="86" t="s">
        <v>3357</v>
      </c>
      <c r="DL729" t="s">
        <v>5246</v>
      </c>
      <c r="DM729" t="s">
        <v>4892</v>
      </c>
      <c r="DN729" t="str">
        <f t="shared" si="47"/>
        <v>.630.000000000000.</v>
      </c>
    </row>
    <row r="730" spans="106:118" x14ac:dyDescent="0.25">
      <c r="DB730" s="86" t="s">
        <v>3361</v>
      </c>
      <c r="DC730" s="87" t="str">
        <f>VLOOKUP(DB730,'[1]Sheet2 (2)'!$A$2:$C$2126,3,FALSE)</f>
        <v>30110.689.306.5997.620.000000000000.17</v>
      </c>
      <c r="DD730" s="87" t="s">
        <v>5247</v>
      </c>
      <c r="DE730" s="87" t="s">
        <v>4884</v>
      </c>
      <c r="DF730" s="84" t="s">
        <v>4240</v>
      </c>
      <c r="DG730" t="str">
        <f t="shared" si="44"/>
        <v>5997</v>
      </c>
      <c r="DH730" t="s">
        <v>1778</v>
      </c>
      <c r="DI730" t="str">
        <f t="shared" si="45"/>
        <v>110.689</v>
      </c>
      <c r="DJ730" t="str">
        <f t="shared" si="46"/>
        <v/>
      </c>
      <c r="DK730" s="86" t="s">
        <v>3361</v>
      </c>
      <c r="DL730" t="s">
        <v>5247</v>
      </c>
      <c r="DM730" t="s">
        <v>4884</v>
      </c>
      <c r="DN730" t="str">
        <f t="shared" si="47"/>
        <v>.620.000000000000.</v>
      </c>
    </row>
    <row r="731" spans="106:118" x14ac:dyDescent="0.25">
      <c r="DB731" s="86" t="s">
        <v>3365</v>
      </c>
      <c r="DC731" s="87" t="str">
        <f>VLOOKUP(DB731,'[1]Sheet2 (2)'!$A$2:$C$2126,3,FALSE)</f>
        <v>30110.689.308.5997.620.000000000000.17</v>
      </c>
      <c r="DD731" s="87" t="s">
        <v>5248</v>
      </c>
      <c r="DE731" s="87" t="s">
        <v>4884</v>
      </c>
      <c r="DF731" s="84" t="s">
        <v>4241</v>
      </c>
      <c r="DG731" t="str">
        <f t="shared" si="44"/>
        <v>5997</v>
      </c>
      <c r="DH731" t="s">
        <v>1778</v>
      </c>
      <c r="DI731" t="str">
        <f t="shared" si="45"/>
        <v>110.689</v>
      </c>
      <c r="DJ731" t="str">
        <f t="shared" si="46"/>
        <v/>
      </c>
      <c r="DK731" s="86" t="s">
        <v>3365</v>
      </c>
      <c r="DL731" t="s">
        <v>5248</v>
      </c>
      <c r="DM731" t="s">
        <v>4884</v>
      </c>
      <c r="DN731" t="str">
        <f t="shared" si="47"/>
        <v>.620.000000000000.</v>
      </c>
    </row>
    <row r="732" spans="106:118" x14ac:dyDescent="0.25">
      <c r="DB732" s="86" t="s">
        <v>3369</v>
      </c>
      <c r="DC732" s="87" t="str">
        <f>VLOOKUP(DB732,'[1]Sheet2 (2)'!$A$2:$C$2126,3,FALSE)</f>
        <v>30110.689.302.5997.620.000000000000.17</v>
      </c>
      <c r="DD732" s="87" t="s">
        <v>5249</v>
      </c>
      <c r="DE732" s="87" t="s">
        <v>4884</v>
      </c>
      <c r="DF732" s="84" t="s">
        <v>4242</v>
      </c>
      <c r="DG732" t="str">
        <f t="shared" si="44"/>
        <v>5997</v>
      </c>
      <c r="DH732" t="s">
        <v>1778</v>
      </c>
      <c r="DI732" t="str">
        <f t="shared" si="45"/>
        <v>110.689</v>
      </c>
      <c r="DJ732" t="str">
        <f t="shared" si="46"/>
        <v/>
      </c>
      <c r="DK732" s="86" t="s">
        <v>3369</v>
      </c>
      <c r="DL732" t="s">
        <v>5249</v>
      </c>
      <c r="DM732" t="s">
        <v>4884</v>
      </c>
      <c r="DN732" t="str">
        <f t="shared" si="47"/>
        <v>.620.000000000000.</v>
      </c>
    </row>
    <row r="733" spans="106:118" x14ac:dyDescent="0.25">
      <c r="DB733" s="86" t="s">
        <v>3372</v>
      </c>
      <c r="DC733" s="87" t="str">
        <f>VLOOKUP(DB733,'[1]Sheet2 (2)'!$A$2:$C$2126,3,FALSE)</f>
        <v>30110.689.302.5997.620.000000000000.17</v>
      </c>
      <c r="DD733" s="87" t="s">
        <v>5249</v>
      </c>
      <c r="DE733" s="87" t="s">
        <v>4884</v>
      </c>
      <c r="DF733" s="84" t="s">
        <v>4242</v>
      </c>
      <c r="DG733" t="str">
        <f t="shared" si="44"/>
        <v>5997</v>
      </c>
      <c r="DH733" t="s">
        <v>1778</v>
      </c>
      <c r="DI733" t="str">
        <f t="shared" si="45"/>
        <v>110.689</v>
      </c>
      <c r="DJ733" t="str">
        <f t="shared" si="46"/>
        <v/>
      </c>
      <c r="DK733" s="86" t="s">
        <v>3372</v>
      </c>
      <c r="DL733" t="s">
        <v>5249</v>
      </c>
      <c r="DM733" t="s">
        <v>4884</v>
      </c>
      <c r="DN733" t="str">
        <f t="shared" si="47"/>
        <v>.620.000000000000.</v>
      </c>
    </row>
    <row r="734" spans="106:118" x14ac:dyDescent="0.25">
      <c r="DB734" s="86" t="s">
        <v>3375</v>
      </c>
      <c r="DC734" s="87" t="str">
        <f>VLOOKUP(DB734,'[1]Sheet2 (2)'!$A$2:$C$2126,3,FALSE)</f>
        <v>30110.689.303.5997.620.000000000000.17</v>
      </c>
      <c r="DD734" s="87" t="s">
        <v>5250</v>
      </c>
      <c r="DE734" s="87" t="s">
        <v>4884</v>
      </c>
      <c r="DF734" s="84" t="s">
        <v>4243</v>
      </c>
      <c r="DG734" t="str">
        <f t="shared" si="44"/>
        <v>5997</v>
      </c>
      <c r="DH734" t="s">
        <v>1778</v>
      </c>
      <c r="DI734" t="str">
        <f t="shared" si="45"/>
        <v>110.689</v>
      </c>
      <c r="DJ734" t="str">
        <f t="shared" si="46"/>
        <v/>
      </c>
      <c r="DK734" s="86" t="s">
        <v>3375</v>
      </c>
      <c r="DL734" t="s">
        <v>5250</v>
      </c>
      <c r="DM734" t="s">
        <v>4884</v>
      </c>
      <c r="DN734" t="str">
        <f t="shared" si="47"/>
        <v>.620.000000000000.</v>
      </c>
    </row>
    <row r="735" spans="106:118" x14ac:dyDescent="0.25">
      <c r="DB735" s="86" t="s">
        <v>3378</v>
      </c>
      <c r="DC735" s="87" t="str">
        <f>VLOOKUP(DB735,'[1]Sheet2 (2)'!$A$2:$C$2126,3,FALSE)</f>
        <v>30110.689.307.5997.620.000000000000.17</v>
      </c>
      <c r="DD735" s="87" t="s">
        <v>5251</v>
      </c>
      <c r="DE735" s="87" t="s">
        <v>4884</v>
      </c>
      <c r="DF735" s="84" t="s">
        <v>4244</v>
      </c>
      <c r="DG735" t="str">
        <f t="shared" si="44"/>
        <v>5997</v>
      </c>
      <c r="DH735" t="s">
        <v>1778</v>
      </c>
      <c r="DI735" t="str">
        <f t="shared" si="45"/>
        <v>110.689</v>
      </c>
      <c r="DJ735" t="str">
        <f t="shared" si="46"/>
        <v/>
      </c>
      <c r="DK735" s="86" t="s">
        <v>3378</v>
      </c>
      <c r="DL735" t="s">
        <v>5251</v>
      </c>
      <c r="DM735" t="s">
        <v>4884</v>
      </c>
      <c r="DN735" t="str">
        <f t="shared" si="47"/>
        <v>.620.000000000000.</v>
      </c>
    </row>
    <row r="736" spans="106:118" x14ac:dyDescent="0.25">
      <c r="DB736" s="86" t="s">
        <v>3382</v>
      </c>
      <c r="DC736" s="87" t="str">
        <f>VLOOKUP(DB736,'[1]Sheet2 (2)'!$A$2:$C$2126,3,FALSE)</f>
        <v>30110.690.000.5997.620.000000000000.17</v>
      </c>
      <c r="DD736" s="87" t="s">
        <v>5252</v>
      </c>
      <c r="DE736" s="87" t="s">
        <v>4884</v>
      </c>
      <c r="DF736" s="84" t="s">
        <v>4245</v>
      </c>
      <c r="DG736" t="str">
        <f t="shared" si="44"/>
        <v>5997</v>
      </c>
      <c r="DH736" t="s">
        <v>1778</v>
      </c>
      <c r="DI736" t="str">
        <f t="shared" si="45"/>
        <v>110.690</v>
      </c>
      <c r="DJ736" t="str">
        <f t="shared" si="46"/>
        <v/>
      </c>
      <c r="DK736" s="86" t="s">
        <v>3382</v>
      </c>
      <c r="DL736" t="s">
        <v>5252</v>
      </c>
      <c r="DM736" t="s">
        <v>4884</v>
      </c>
      <c r="DN736" t="str">
        <f t="shared" si="47"/>
        <v>.620.000000000000.</v>
      </c>
    </row>
    <row r="737" spans="106:118" x14ac:dyDescent="0.25">
      <c r="DB737" s="86" t="s">
        <v>3386</v>
      </c>
      <c r="DC737" s="87" t="str">
        <f>VLOOKUP(DB737,'[1]Sheet2 (2)'!$A$2:$C$2126,3,FALSE)</f>
        <v>30110.391.293.5997.630.000000000000.17</v>
      </c>
      <c r="DD737" s="87" t="s">
        <v>5253</v>
      </c>
      <c r="DE737" s="87" t="s">
        <v>4892</v>
      </c>
      <c r="DF737" s="84" t="s">
        <v>4246</v>
      </c>
      <c r="DG737" t="str">
        <f t="shared" si="44"/>
        <v>5997</v>
      </c>
      <c r="DH737" t="s">
        <v>1778</v>
      </c>
      <c r="DI737" t="str">
        <f t="shared" si="45"/>
        <v>110.391</v>
      </c>
      <c r="DJ737" t="str">
        <f t="shared" si="46"/>
        <v/>
      </c>
      <c r="DK737" s="86" t="s">
        <v>3386</v>
      </c>
      <c r="DL737" t="s">
        <v>5253</v>
      </c>
      <c r="DM737" t="s">
        <v>4892</v>
      </c>
      <c r="DN737" t="str">
        <f t="shared" si="47"/>
        <v>.630.000000000000.</v>
      </c>
    </row>
    <row r="738" spans="106:118" x14ac:dyDescent="0.25">
      <c r="DB738" s="86" t="s">
        <v>3390</v>
      </c>
      <c r="DC738" s="87" t="str">
        <f>VLOOKUP(DB738,'[1]Sheet2 (2)'!$A$2:$C$2126,3,FALSE)</f>
        <v>30110.391.293.5997.630.000000000000.17</v>
      </c>
      <c r="DD738" s="87" t="s">
        <v>5253</v>
      </c>
      <c r="DE738" s="87" t="s">
        <v>4892</v>
      </c>
      <c r="DF738" s="84" t="s">
        <v>4246</v>
      </c>
      <c r="DG738" t="str">
        <f t="shared" si="44"/>
        <v>5997</v>
      </c>
      <c r="DH738" t="s">
        <v>1778</v>
      </c>
      <c r="DI738" t="str">
        <f t="shared" si="45"/>
        <v>110.391</v>
      </c>
      <c r="DJ738" t="str">
        <f t="shared" si="46"/>
        <v/>
      </c>
      <c r="DK738" s="86" t="s">
        <v>3390</v>
      </c>
      <c r="DL738" t="s">
        <v>5253</v>
      </c>
      <c r="DM738" t="s">
        <v>4892</v>
      </c>
      <c r="DN738" t="str">
        <f t="shared" si="47"/>
        <v>.630.000000000000.</v>
      </c>
    </row>
    <row r="739" spans="106:118" x14ac:dyDescent="0.25">
      <c r="DB739" s="86" t="s">
        <v>3394</v>
      </c>
      <c r="DC739" s="87" t="str">
        <f>VLOOKUP(DB739,'[1]Sheet2 (2)'!$A$2:$C$2126,3,FALSE)</f>
        <v>30110.391.293.5997.630.000000000000.17</v>
      </c>
      <c r="DD739" s="87" t="s">
        <v>5253</v>
      </c>
      <c r="DE739" s="87" t="s">
        <v>4892</v>
      </c>
      <c r="DF739" s="84" t="s">
        <v>4246</v>
      </c>
      <c r="DG739" t="str">
        <f t="shared" si="44"/>
        <v>5997</v>
      </c>
      <c r="DH739" t="s">
        <v>1778</v>
      </c>
      <c r="DI739" t="str">
        <f t="shared" si="45"/>
        <v>110.391</v>
      </c>
      <c r="DJ739" t="str">
        <f t="shared" si="46"/>
        <v/>
      </c>
      <c r="DK739" s="86" t="s">
        <v>3394</v>
      </c>
      <c r="DL739" t="s">
        <v>5253</v>
      </c>
      <c r="DM739" t="s">
        <v>4892</v>
      </c>
      <c r="DN739" t="str">
        <f t="shared" si="47"/>
        <v>.630.000000000000.</v>
      </c>
    </row>
    <row r="740" spans="106:118" x14ac:dyDescent="0.25">
      <c r="DB740" s="86" t="s">
        <v>3398</v>
      </c>
      <c r="DC740" s="87" t="str">
        <f>VLOOKUP(DB740,'[1]Sheet2 (2)'!$A$2:$C$2126,3,FALSE)</f>
        <v>30110.391.293.5997.630.000000000000.17</v>
      </c>
      <c r="DD740" s="87" t="s">
        <v>5253</v>
      </c>
      <c r="DE740" s="87" t="s">
        <v>4892</v>
      </c>
      <c r="DF740" s="84" t="s">
        <v>4246</v>
      </c>
      <c r="DG740" t="str">
        <f t="shared" si="44"/>
        <v>5997</v>
      </c>
      <c r="DH740" t="s">
        <v>1778</v>
      </c>
      <c r="DI740" t="str">
        <f t="shared" si="45"/>
        <v>110.391</v>
      </c>
      <c r="DJ740" t="str">
        <f t="shared" si="46"/>
        <v/>
      </c>
      <c r="DK740" s="86" t="s">
        <v>3398</v>
      </c>
      <c r="DL740" t="s">
        <v>5253</v>
      </c>
      <c r="DM740" t="s">
        <v>4892</v>
      </c>
      <c r="DN740" t="str">
        <f t="shared" si="47"/>
        <v>.630.000000000000.</v>
      </c>
    </row>
    <row r="741" spans="106:118" x14ac:dyDescent="0.25">
      <c r="DB741" s="86" t="s">
        <v>3402</v>
      </c>
      <c r="DC741" s="87" t="str">
        <f>VLOOKUP(DB741,'[1]Sheet2 (2)'!$A$2:$C$2126,3,FALSE)</f>
        <v>30110.391.293.5997.630.000000000000.17</v>
      </c>
      <c r="DD741" s="87" t="s">
        <v>5253</v>
      </c>
      <c r="DE741" s="87" t="s">
        <v>4892</v>
      </c>
      <c r="DF741" s="84" t="s">
        <v>4246</v>
      </c>
      <c r="DG741" t="str">
        <f t="shared" si="44"/>
        <v>5997</v>
      </c>
      <c r="DH741" t="s">
        <v>1778</v>
      </c>
      <c r="DI741" t="str">
        <f t="shared" si="45"/>
        <v>110.391</v>
      </c>
      <c r="DJ741" t="str">
        <f t="shared" si="46"/>
        <v/>
      </c>
      <c r="DK741" s="86" t="s">
        <v>3402</v>
      </c>
      <c r="DL741" t="s">
        <v>5253</v>
      </c>
      <c r="DM741" t="s">
        <v>4892</v>
      </c>
      <c r="DN741" t="str">
        <f t="shared" si="47"/>
        <v>.630.000000000000.</v>
      </c>
    </row>
    <row r="742" spans="106:118" x14ac:dyDescent="0.25">
      <c r="DB742" s="86" t="s">
        <v>3405</v>
      </c>
      <c r="DC742" s="87" t="str">
        <f>VLOOKUP(DB742,'[1]Sheet2 (2)'!$A$2:$C$2126,3,FALSE)</f>
        <v>30110.700.000.5997.780.000000000000.17</v>
      </c>
      <c r="DD742" s="87" t="s">
        <v>5254</v>
      </c>
      <c r="DE742" s="87" t="s">
        <v>4927</v>
      </c>
      <c r="DF742" s="84" t="s">
        <v>4247</v>
      </c>
      <c r="DG742" t="str">
        <f t="shared" si="44"/>
        <v>5997</v>
      </c>
      <c r="DH742" t="s">
        <v>1778</v>
      </c>
      <c r="DI742" t="str">
        <f t="shared" si="45"/>
        <v>110.700</v>
      </c>
      <c r="DJ742" t="str">
        <f t="shared" si="46"/>
        <v/>
      </c>
      <c r="DK742" s="86" t="s">
        <v>3405</v>
      </c>
      <c r="DL742" t="s">
        <v>5254</v>
      </c>
      <c r="DM742" t="s">
        <v>4927</v>
      </c>
      <c r="DN742" t="str">
        <f t="shared" si="47"/>
        <v>.780.000000000000.</v>
      </c>
    </row>
    <row r="743" spans="106:118" x14ac:dyDescent="0.25">
      <c r="DB743" s="86" t="s">
        <v>3409</v>
      </c>
      <c r="DC743" s="87" t="str">
        <f>VLOOKUP(DB743,'[1]Sheet2 (2)'!$A$2:$C$2126,3,FALSE)</f>
        <v>30110.686.000.5997.780.000000000000.17</v>
      </c>
      <c r="DD743" s="87" t="s">
        <v>5255</v>
      </c>
      <c r="DE743" s="87" t="s">
        <v>4927</v>
      </c>
      <c r="DF743" s="84" t="s">
        <v>4248</v>
      </c>
      <c r="DG743" t="str">
        <f t="shared" si="44"/>
        <v>5997</v>
      </c>
      <c r="DH743" t="s">
        <v>1778</v>
      </c>
      <c r="DI743" t="str">
        <f t="shared" si="45"/>
        <v>110.686</v>
      </c>
      <c r="DJ743" t="str">
        <f t="shared" si="46"/>
        <v/>
      </c>
      <c r="DK743" s="86" t="s">
        <v>3409</v>
      </c>
      <c r="DL743" t="s">
        <v>5255</v>
      </c>
      <c r="DM743" t="s">
        <v>4927</v>
      </c>
      <c r="DN743" t="str">
        <f t="shared" si="47"/>
        <v>.780.000000000000.</v>
      </c>
    </row>
    <row r="744" spans="106:118" x14ac:dyDescent="0.25">
      <c r="DB744" s="86" t="s">
        <v>3412</v>
      </c>
      <c r="DC744" s="87" t="str">
        <f>VLOOKUP(DB744,'[1]Sheet2 (2)'!$A$2:$C$2126,3,FALSE)</f>
        <v>30110.687.316.5997.630.000000000000.17</v>
      </c>
      <c r="DD744" s="87" t="s">
        <v>5256</v>
      </c>
      <c r="DE744" s="87" t="s">
        <v>4892</v>
      </c>
      <c r="DF744" s="84" t="s">
        <v>4249</v>
      </c>
      <c r="DG744" t="str">
        <f t="shared" si="44"/>
        <v>5997</v>
      </c>
      <c r="DH744" t="s">
        <v>1778</v>
      </c>
      <c r="DI744" t="str">
        <f t="shared" si="45"/>
        <v>110.687</v>
      </c>
      <c r="DJ744" t="str">
        <f t="shared" si="46"/>
        <v/>
      </c>
      <c r="DK744" s="86" t="s">
        <v>3412</v>
      </c>
      <c r="DL744" t="s">
        <v>5256</v>
      </c>
      <c r="DM744" t="s">
        <v>4892</v>
      </c>
      <c r="DN744" t="str">
        <f t="shared" si="47"/>
        <v>.630.000000000000.</v>
      </c>
    </row>
    <row r="745" spans="106:118" x14ac:dyDescent="0.25">
      <c r="DB745" s="86" t="s">
        <v>3416</v>
      </c>
      <c r="DC745" s="87" t="str">
        <f>VLOOKUP(DB745,'[1]Sheet2 (2)'!$A$2:$C$2126,3,FALSE)</f>
        <v>30110.831.000.5997.630.000000000000.17</v>
      </c>
      <c r="DD745" s="87" t="s">
        <v>5257</v>
      </c>
      <c r="DE745" s="87" t="s">
        <v>4892</v>
      </c>
      <c r="DF745" s="84" t="s">
        <v>4250</v>
      </c>
      <c r="DG745" t="str">
        <f t="shared" si="44"/>
        <v>5997</v>
      </c>
      <c r="DH745" t="s">
        <v>1778</v>
      </c>
      <c r="DI745" t="str">
        <f t="shared" si="45"/>
        <v>110.831</v>
      </c>
      <c r="DJ745" t="str">
        <f t="shared" si="46"/>
        <v/>
      </c>
      <c r="DK745" s="86" t="s">
        <v>3416</v>
      </c>
      <c r="DL745" t="s">
        <v>5257</v>
      </c>
      <c r="DM745" t="s">
        <v>4892</v>
      </c>
      <c r="DN745" t="str">
        <f t="shared" si="47"/>
        <v>.630.000000000000.</v>
      </c>
    </row>
    <row r="746" spans="106:118" x14ac:dyDescent="0.25">
      <c r="DB746" s="86" t="s">
        <v>3420</v>
      </c>
      <c r="DC746" s="87" t="str">
        <f>VLOOKUP(DB746,'[1]Sheet2 (2)'!$A$2:$C$2126,3,FALSE)</f>
        <v>30110.391.291.5997.630.000000000000.17</v>
      </c>
      <c r="DD746" s="87" t="s">
        <v>5258</v>
      </c>
      <c r="DE746" s="87" t="s">
        <v>4892</v>
      </c>
      <c r="DF746" s="84" t="s">
        <v>4251</v>
      </c>
      <c r="DG746" t="str">
        <f t="shared" si="44"/>
        <v>5997</v>
      </c>
      <c r="DH746" t="s">
        <v>1778</v>
      </c>
      <c r="DI746" t="str">
        <f t="shared" si="45"/>
        <v>110.391</v>
      </c>
      <c r="DJ746" t="str">
        <f t="shared" si="46"/>
        <v/>
      </c>
      <c r="DK746" s="86" t="s">
        <v>3420</v>
      </c>
      <c r="DL746" t="s">
        <v>5258</v>
      </c>
      <c r="DM746" t="s">
        <v>4892</v>
      </c>
      <c r="DN746" t="str">
        <f t="shared" si="47"/>
        <v>.630.000000000000.</v>
      </c>
    </row>
    <row r="747" spans="106:118" x14ac:dyDescent="0.25">
      <c r="DB747" s="86" t="s">
        <v>3424</v>
      </c>
      <c r="DC747" s="87" t="str">
        <f>VLOOKUP(DB747,'[1]Sheet2 (2)'!$A$2:$C$2126,3,FALSE)</f>
        <v>30110.391.332.5997.630.000000000000.17</v>
      </c>
      <c r="DD747" s="87" t="s">
        <v>5259</v>
      </c>
      <c r="DE747" s="87" t="s">
        <v>4892</v>
      </c>
      <c r="DF747" s="84" t="s">
        <v>4252</v>
      </c>
      <c r="DG747" t="str">
        <f t="shared" si="44"/>
        <v>5997</v>
      </c>
      <c r="DH747" t="s">
        <v>1778</v>
      </c>
      <c r="DI747" t="str">
        <f t="shared" si="45"/>
        <v>110.391</v>
      </c>
      <c r="DJ747" t="str">
        <f t="shared" si="46"/>
        <v/>
      </c>
      <c r="DK747" s="86" t="s">
        <v>3424</v>
      </c>
      <c r="DL747" t="s">
        <v>5259</v>
      </c>
      <c r="DM747" t="s">
        <v>4892</v>
      </c>
      <c r="DN747" t="str">
        <f t="shared" si="47"/>
        <v>.630.000000000000.</v>
      </c>
    </row>
    <row r="748" spans="106:118" x14ac:dyDescent="0.25">
      <c r="DB748" s="86" t="s">
        <v>3428</v>
      </c>
      <c r="DC748" s="87" t="str">
        <f>VLOOKUP(DB748,'[1]Sheet2 (2)'!$A$2:$C$2126,3,FALSE)</f>
        <v>30110.697.000.5997.630.000000000000.17</v>
      </c>
      <c r="DD748" s="87" t="s">
        <v>5260</v>
      </c>
      <c r="DE748" s="87" t="s">
        <v>4892</v>
      </c>
      <c r="DF748" s="84" t="s">
        <v>4253</v>
      </c>
      <c r="DG748" t="str">
        <f t="shared" si="44"/>
        <v>5997</v>
      </c>
      <c r="DH748" t="s">
        <v>1778</v>
      </c>
      <c r="DI748" t="str">
        <f t="shared" si="45"/>
        <v>110.697</v>
      </c>
      <c r="DJ748" t="str">
        <f t="shared" si="46"/>
        <v/>
      </c>
      <c r="DK748" s="86" t="s">
        <v>3428</v>
      </c>
      <c r="DL748" t="s">
        <v>5260</v>
      </c>
      <c r="DM748" t="s">
        <v>4892</v>
      </c>
      <c r="DN748" t="str">
        <f t="shared" si="47"/>
        <v>.630.000000000000.</v>
      </c>
    </row>
    <row r="749" spans="106:118" x14ac:dyDescent="0.25">
      <c r="DB749" s="86" t="s">
        <v>3432</v>
      </c>
      <c r="DC749" s="87" t="str">
        <f>VLOOKUP(DB749,'[1]Sheet2 (2)'!$A$2:$C$2126,3,FALSE)</f>
        <v>30110.697.000.5997.630.000000000000.17</v>
      </c>
      <c r="DD749" s="87" t="s">
        <v>5260</v>
      </c>
      <c r="DE749" s="87" t="s">
        <v>4892</v>
      </c>
      <c r="DF749" s="84" t="s">
        <v>4253</v>
      </c>
      <c r="DG749" t="str">
        <f t="shared" si="44"/>
        <v>5997</v>
      </c>
      <c r="DH749" t="s">
        <v>1778</v>
      </c>
      <c r="DI749" t="str">
        <f t="shared" si="45"/>
        <v>110.697</v>
      </c>
      <c r="DJ749" t="str">
        <f t="shared" si="46"/>
        <v/>
      </c>
      <c r="DK749" s="86" t="s">
        <v>3432</v>
      </c>
      <c r="DL749" t="s">
        <v>5260</v>
      </c>
      <c r="DM749" t="s">
        <v>4892</v>
      </c>
      <c r="DN749" t="str">
        <f t="shared" si="47"/>
        <v>.630.000000000000.</v>
      </c>
    </row>
    <row r="750" spans="106:118" x14ac:dyDescent="0.25">
      <c r="DB750" s="86" t="s">
        <v>3436</v>
      </c>
      <c r="DC750" s="87" t="str">
        <f>VLOOKUP(DB750,'[1]Sheet2 (2)'!$A$2:$C$2126,3,FALSE)</f>
        <v>30110.647.266.5997.630.000000000000.17</v>
      </c>
      <c r="DD750" s="87" t="s">
        <v>5261</v>
      </c>
      <c r="DE750" s="87" t="s">
        <v>4892</v>
      </c>
      <c r="DF750" s="84" t="s">
        <v>4254</v>
      </c>
      <c r="DG750" t="str">
        <f t="shared" si="44"/>
        <v>5997</v>
      </c>
      <c r="DH750" t="s">
        <v>1778</v>
      </c>
      <c r="DI750" t="str">
        <f t="shared" si="45"/>
        <v>110.647</v>
      </c>
      <c r="DJ750" t="str">
        <f t="shared" si="46"/>
        <v/>
      </c>
      <c r="DK750" s="86" t="s">
        <v>3436</v>
      </c>
      <c r="DL750" t="s">
        <v>5261</v>
      </c>
      <c r="DM750" t="s">
        <v>4892</v>
      </c>
      <c r="DN750" t="str">
        <f t="shared" si="47"/>
        <v>.630.000000000000.</v>
      </c>
    </row>
    <row r="751" spans="106:118" x14ac:dyDescent="0.25">
      <c r="DB751" s="86" t="s">
        <v>3440</v>
      </c>
      <c r="DC751" s="87" t="str">
        <f>VLOOKUP(DB751,'[1]Sheet2 (2)'!$A$2:$C$2126,3,FALSE)</f>
        <v>30110.781.000.5997.710.000000000000.17</v>
      </c>
      <c r="DD751" s="87" t="s">
        <v>5262</v>
      </c>
      <c r="DE751" s="87" t="s">
        <v>4937</v>
      </c>
      <c r="DF751" s="84" t="s">
        <v>4255</v>
      </c>
      <c r="DG751" t="str">
        <f t="shared" si="44"/>
        <v>5997</v>
      </c>
      <c r="DH751" t="s">
        <v>1778</v>
      </c>
      <c r="DI751" t="str">
        <f t="shared" si="45"/>
        <v>110.781</v>
      </c>
      <c r="DJ751" t="str">
        <f t="shared" si="46"/>
        <v/>
      </c>
      <c r="DK751" s="86" t="s">
        <v>3440</v>
      </c>
      <c r="DL751" t="s">
        <v>5262</v>
      </c>
      <c r="DM751" t="s">
        <v>4937</v>
      </c>
      <c r="DN751" t="str">
        <f t="shared" si="47"/>
        <v>.710.000000000000.</v>
      </c>
    </row>
    <row r="752" spans="106:118" x14ac:dyDescent="0.25">
      <c r="DB752" s="86" t="s">
        <v>3444</v>
      </c>
      <c r="DC752" s="87" t="str">
        <f>VLOOKUP(DB752,'[1]Sheet2 (2)'!$A$2:$C$2126,3,FALSE)</f>
        <v>30110.781.375.5997.710.000000000000.17</v>
      </c>
      <c r="DD752" s="87" t="s">
        <v>5263</v>
      </c>
      <c r="DE752" s="87" t="s">
        <v>4937</v>
      </c>
      <c r="DF752" s="84" t="s">
        <v>4256</v>
      </c>
      <c r="DG752" t="str">
        <f t="shared" si="44"/>
        <v>5997</v>
      </c>
      <c r="DH752" t="s">
        <v>1778</v>
      </c>
      <c r="DI752" t="str">
        <f t="shared" si="45"/>
        <v>110.781</v>
      </c>
      <c r="DJ752" t="str">
        <f t="shared" si="46"/>
        <v/>
      </c>
      <c r="DK752" s="86" t="s">
        <v>3444</v>
      </c>
      <c r="DL752" t="s">
        <v>5263</v>
      </c>
      <c r="DM752" t="s">
        <v>4937</v>
      </c>
      <c r="DN752" t="str">
        <f t="shared" si="47"/>
        <v>.710.000000000000.</v>
      </c>
    </row>
    <row r="753" spans="106:118" x14ac:dyDescent="0.25">
      <c r="DB753" s="86" t="s">
        <v>3448</v>
      </c>
      <c r="DC753" s="87" t="str">
        <f>VLOOKUP(DB753,'[1]Sheet2 (2)'!$A$2:$C$2126,3,FALSE)</f>
        <v>30110.781.000.5997.710.000000000000.17</v>
      </c>
      <c r="DD753" s="87" t="s">
        <v>5262</v>
      </c>
      <c r="DE753" s="87" t="s">
        <v>4937</v>
      </c>
      <c r="DF753" s="84" t="s">
        <v>4255</v>
      </c>
      <c r="DG753" t="str">
        <f t="shared" si="44"/>
        <v>5997</v>
      </c>
      <c r="DH753" t="s">
        <v>1778</v>
      </c>
      <c r="DI753" t="str">
        <f t="shared" si="45"/>
        <v>110.781</v>
      </c>
      <c r="DJ753" t="str">
        <f t="shared" si="46"/>
        <v/>
      </c>
      <c r="DK753" s="86" t="s">
        <v>3448</v>
      </c>
      <c r="DL753" t="s">
        <v>5262</v>
      </c>
      <c r="DM753" t="s">
        <v>4937</v>
      </c>
      <c r="DN753" t="str">
        <f t="shared" si="47"/>
        <v>.710.000000000000.</v>
      </c>
    </row>
    <row r="754" spans="106:118" x14ac:dyDescent="0.25">
      <c r="DB754" s="86" t="s">
        <v>3452</v>
      </c>
      <c r="DC754" s="87" t="str">
        <f>VLOOKUP(DB754,'[1]Sheet2 (2)'!$A$2:$C$2126,3,FALSE)</f>
        <v>30110.785.000.5997.630.000000000000.17</v>
      </c>
      <c r="DD754" s="87" t="s">
        <v>5264</v>
      </c>
      <c r="DE754" s="87" t="s">
        <v>4892</v>
      </c>
      <c r="DF754" s="84" t="s">
        <v>4257</v>
      </c>
      <c r="DG754" t="str">
        <f t="shared" si="44"/>
        <v>5997</v>
      </c>
      <c r="DH754" t="s">
        <v>1778</v>
      </c>
      <c r="DI754" t="str">
        <f t="shared" si="45"/>
        <v>110.785</v>
      </c>
      <c r="DJ754" t="str">
        <f t="shared" si="46"/>
        <v/>
      </c>
      <c r="DK754" s="86" t="s">
        <v>3452</v>
      </c>
      <c r="DL754" t="s">
        <v>5264</v>
      </c>
      <c r="DM754" t="s">
        <v>4892</v>
      </c>
      <c r="DN754" t="str">
        <f t="shared" si="47"/>
        <v>.630.000000000000.</v>
      </c>
    </row>
    <row r="755" spans="106:118" x14ac:dyDescent="0.25">
      <c r="DB755" s="86" t="s">
        <v>3456</v>
      </c>
      <c r="DC755" s="87" t="str">
        <f>VLOOKUP(DB755,'[1]Sheet2 (2)'!$A$2:$C$2126,3,FALSE)</f>
        <v>30110.785.000.5997.630.000000000000.17</v>
      </c>
      <c r="DD755" s="87" t="s">
        <v>5264</v>
      </c>
      <c r="DE755" s="87" t="s">
        <v>4892</v>
      </c>
      <c r="DF755" s="84" t="s">
        <v>4257</v>
      </c>
      <c r="DG755" t="str">
        <f t="shared" si="44"/>
        <v>5997</v>
      </c>
      <c r="DH755" t="s">
        <v>1778</v>
      </c>
      <c r="DI755" t="str">
        <f t="shared" si="45"/>
        <v>110.785</v>
      </c>
      <c r="DJ755" t="str">
        <f t="shared" si="46"/>
        <v/>
      </c>
      <c r="DK755" s="86" t="s">
        <v>3456</v>
      </c>
      <c r="DL755" t="s">
        <v>5264</v>
      </c>
      <c r="DM755" t="s">
        <v>4892</v>
      </c>
      <c r="DN755" t="str">
        <f t="shared" si="47"/>
        <v>.630.000000000000.</v>
      </c>
    </row>
    <row r="756" spans="106:118" x14ac:dyDescent="0.25">
      <c r="DB756" s="86" t="s">
        <v>3460</v>
      </c>
      <c r="DC756" s="87" t="str">
        <f>VLOOKUP(DB756,'[1]Sheet2 (2)'!$A$2:$C$2126,3,FALSE)</f>
        <v>30110.782.000.5997.730.000000000000.17</v>
      </c>
      <c r="DD756" s="87" t="s">
        <v>5265</v>
      </c>
      <c r="DE756" s="87" t="s">
        <v>5111</v>
      </c>
      <c r="DF756" s="84" t="s">
        <v>4258</v>
      </c>
      <c r="DG756" t="str">
        <f t="shared" si="44"/>
        <v>5997</v>
      </c>
      <c r="DH756" t="s">
        <v>1778</v>
      </c>
      <c r="DI756" t="str">
        <f t="shared" si="45"/>
        <v>110.782</v>
      </c>
      <c r="DJ756" t="str">
        <f t="shared" si="46"/>
        <v/>
      </c>
      <c r="DK756" s="86" t="s">
        <v>3460</v>
      </c>
      <c r="DL756" t="s">
        <v>5265</v>
      </c>
      <c r="DM756" t="s">
        <v>5111</v>
      </c>
      <c r="DN756" t="str">
        <f t="shared" si="47"/>
        <v>.730.000000000000.</v>
      </c>
    </row>
    <row r="757" spans="106:118" x14ac:dyDescent="0.25">
      <c r="DB757" s="86" t="s">
        <v>3464</v>
      </c>
      <c r="DC757" s="87" t="str">
        <f>VLOOKUP(DB757,'[1]Sheet2 (2)'!$A$2:$C$2126,3,FALSE)</f>
        <v>30110.781.000.5997.710.000000000000.17</v>
      </c>
      <c r="DD757" s="87" t="s">
        <v>5262</v>
      </c>
      <c r="DE757" s="87" t="s">
        <v>4937</v>
      </c>
      <c r="DF757" s="84" t="s">
        <v>4255</v>
      </c>
      <c r="DG757" t="str">
        <f t="shared" si="44"/>
        <v>5997</v>
      </c>
      <c r="DH757" t="s">
        <v>1778</v>
      </c>
      <c r="DI757" t="str">
        <f t="shared" si="45"/>
        <v>110.781</v>
      </c>
      <c r="DJ757" t="str">
        <f t="shared" si="46"/>
        <v/>
      </c>
      <c r="DK757" s="86" t="s">
        <v>3464</v>
      </c>
      <c r="DL757" t="s">
        <v>5262</v>
      </c>
      <c r="DM757" t="s">
        <v>4937</v>
      </c>
      <c r="DN757" t="str">
        <f t="shared" si="47"/>
        <v>.710.000000000000.</v>
      </c>
    </row>
    <row r="758" spans="106:118" x14ac:dyDescent="0.25">
      <c r="DB758" s="86" t="s">
        <v>3468</v>
      </c>
      <c r="DC758" s="87" t="str">
        <f>VLOOKUP(DB758,'[1]Sheet2 (2)'!$A$2:$C$2126,3,FALSE)</f>
        <v>30110.784.000.5997.720.000000000000.17</v>
      </c>
      <c r="DD758" s="87" t="s">
        <v>5266</v>
      </c>
      <c r="DE758" s="87" t="s">
        <v>4930</v>
      </c>
      <c r="DF758" s="84" t="s">
        <v>4259</v>
      </c>
      <c r="DG758" t="str">
        <f t="shared" si="44"/>
        <v>5997</v>
      </c>
      <c r="DH758" t="s">
        <v>1778</v>
      </c>
      <c r="DI758" t="str">
        <f t="shared" si="45"/>
        <v>110.784</v>
      </c>
      <c r="DJ758" t="str">
        <f t="shared" si="46"/>
        <v/>
      </c>
      <c r="DK758" s="86" t="s">
        <v>3468</v>
      </c>
      <c r="DL758" t="s">
        <v>5266</v>
      </c>
      <c r="DM758" t="s">
        <v>4930</v>
      </c>
      <c r="DN758" t="str">
        <f t="shared" si="47"/>
        <v>.720.000000000000.</v>
      </c>
    </row>
    <row r="759" spans="106:118" x14ac:dyDescent="0.25">
      <c r="DB759" s="86" t="s">
        <v>3472</v>
      </c>
      <c r="DC759" s="87" t="str">
        <f>VLOOKUP(DB759,'[1]Sheet2 (2)'!$A$2:$C$2126,3,FALSE)</f>
        <v>30110.784.372.5997.770.000000000000.17</v>
      </c>
      <c r="DD759" s="87" t="s">
        <v>5267</v>
      </c>
      <c r="DE759" s="87" t="s">
        <v>5268</v>
      </c>
      <c r="DF759" s="84" t="s">
        <v>4260</v>
      </c>
      <c r="DG759" t="str">
        <f t="shared" si="44"/>
        <v>5997</v>
      </c>
      <c r="DH759" t="s">
        <v>1778</v>
      </c>
      <c r="DI759" t="str">
        <f t="shared" si="45"/>
        <v>110.784</v>
      </c>
      <c r="DJ759" t="str">
        <f t="shared" si="46"/>
        <v/>
      </c>
      <c r="DK759" s="86" t="s">
        <v>3472</v>
      </c>
      <c r="DL759" t="s">
        <v>5267</v>
      </c>
      <c r="DM759" t="s">
        <v>5268</v>
      </c>
      <c r="DN759" t="str">
        <f t="shared" si="47"/>
        <v>.770.000000000000.</v>
      </c>
    </row>
    <row r="760" spans="106:118" x14ac:dyDescent="0.25">
      <c r="DB760" s="86" t="s">
        <v>3476</v>
      </c>
      <c r="DC760" s="87" t="str">
        <f>VLOOKUP(DB760,'[1]Sheet2 (2)'!$A$2:$C$2126,3,FALSE)</f>
        <v>30110.781.373.5997.720.000000000000.17</v>
      </c>
      <c r="DD760" s="87" t="s">
        <v>5269</v>
      </c>
      <c r="DE760" s="87" t="s">
        <v>4930</v>
      </c>
      <c r="DF760" s="84" t="s">
        <v>4261</v>
      </c>
      <c r="DG760" t="str">
        <f t="shared" si="44"/>
        <v>5997</v>
      </c>
      <c r="DH760" t="s">
        <v>1778</v>
      </c>
      <c r="DI760" t="str">
        <f t="shared" si="45"/>
        <v>110.781</v>
      </c>
      <c r="DJ760" t="str">
        <f t="shared" si="46"/>
        <v/>
      </c>
      <c r="DK760" s="86" t="s">
        <v>3476</v>
      </c>
      <c r="DL760" t="s">
        <v>5269</v>
      </c>
      <c r="DM760" t="s">
        <v>4930</v>
      </c>
      <c r="DN760" t="str">
        <f t="shared" si="47"/>
        <v>.720.000000000000.</v>
      </c>
    </row>
    <row r="761" spans="106:118" x14ac:dyDescent="0.25">
      <c r="DB761" s="86" t="s">
        <v>3479</v>
      </c>
      <c r="DC761" s="87" t="str">
        <f>VLOOKUP(DB761,'[1]Sheet2 (2)'!$A$2:$C$2126,3,FALSE)</f>
        <v>31110.391.293.5997.630.000000000000.17</v>
      </c>
      <c r="DD761" s="87" t="s">
        <v>5140</v>
      </c>
      <c r="DE761" s="87" t="s">
        <v>4892</v>
      </c>
      <c r="DF761" s="84" t="s">
        <v>4055</v>
      </c>
      <c r="DG761" t="str">
        <f t="shared" si="44"/>
        <v>5997</v>
      </c>
      <c r="DH761" t="s">
        <v>1778</v>
      </c>
      <c r="DI761" t="str">
        <f t="shared" si="45"/>
        <v>110.391</v>
      </c>
      <c r="DJ761" t="str">
        <f t="shared" si="46"/>
        <v/>
      </c>
      <c r="DK761" s="86" t="s">
        <v>3479</v>
      </c>
      <c r="DL761" t="s">
        <v>5140</v>
      </c>
      <c r="DM761" t="s">
        <v>4892</v>
      </c>
      <c r="DN761" t="str">
        <f t="shared" si="47"/>
        <v>.630.000000000000.</v>
      </c>
    </row>
    <row r="762" spans="106:118" x14ac:dyDescent="0.25">
      <c r="DB762" s="86" t="s">
        <v>3483</v>
      </c>
      <c r="DC762" s="87" t="str">
        <f>VLOOKUP(DB762,'[1]Sheet2 (2)'!$A$2:$C$2126,3,FALSE)</f>
        <v>30110.783.000.5997.760.000000000000.17</v>
      </c>
      <c r="DD762" s="87" t="s">
        <v>5270</v>
      </c>
      <c r="DE762" s="87" t="s">
        <v>5108</v>
      </c>
      <c r="DF762" s="84" t="s">
        <v>4262</v>
      </c>
      <c r="DG762" t="str">
        <f t="shared" si="44"/>
        <v>5997</v>
      </c>
      <c r="DH762" t="s">
        <v>1778</v>
      </c>
      <c r="DI762" t="str">
        <f t="shared" si="45"/>
        <v>110.783</v>
      </c>
      <c r="DJ762" t="str">
        <f t="shared" si="46"/>
        <v/>
      </c>
      <c r="DK762" s="86" t="s">
        <v>3483</v>
      </c>
      <c r="DL762" t="s">
        <v>5270</v>
      </c>
      <c r="DM762" t="s">
        <v>5108</v>
      </c>
      <c r="DN762" t="str">
        <f t="shared" si="47"/>
        <v>.760.000000000000.</v>
      </c>
    </row>
    <row r="763" spans="106:118" x14ac:dyDescent="0.25">
      <c r="DB763" s="86" t="s">
        <v>3487</v>
      </c>
      <c r="DC763" s="87" t="str">
        <f>VLOOKUP(DB763,'[1]Sheet2 (2)'!$A$2:$C$2126,3,FALSE)</f>
        <v>30110.781.374.5997.710.000000000000.17</v>
      </c>
      <c r="DD763" s="87" t="s">
        <v>5271</v>
      </c>
      <c r="DE763" s="87" t="s">
        <v>4937</v>
      </c>
      <c r="DF763" s="84" t="s">
        <v>4263</v>
      </c>
      <c r="DG763" t="str">
        <f t="shared" si="44"/>
        <v>5997</v>
      </c>
      <c r="DH763" t="s">
        <v>1778</v>
      </c>
      <c r="DI763" t="str">
        <f t="shared" si="45"/>
        <v>110.781</v>
      </c>
      <c r="DJ763" t="str">
        <f t="shared" si="46"/>
        <v/>
      </c>
      <c r="DK763" s="86" t="s">
        <v>3487</v>
      </c>
      <c r="DL763" t="s">
        <v>5271</v>
      </c>
      <c r="DM763" t="s">
        <v>4937</v>
      </c>
      <c r="DN763" t="str">
        <f t="shared" si="47"/>
        <v>.710.000000000000.</v>
      </c>
    </row>
    <row r="764" spans="106:118" x14ac:dyDescent="0.25">
      <c r="DB764" s="86" t="s">
        <v>3491</v>
      </c>
      <c r="DC764" s="87" t="str">
        <f>VLOOKUP(DB764,'[1]Sheet2 (2)'!$A$2:$C$2126,3,FALSE)</f>
        <v>30110.390.000.5997.510.000000000000.17</v>
      </c>
      <c r="DD764" s="87" t="s">
        <v>5272</v>
      </c>
      <c r="DE764" s="87" t="s">
        <v>4902</v>
      </c>
      <c r="DF764" s="84" t="s">
        <v>4264</v>
      </c>
      <c r="DG764" t="str">
        <f t="shared" si="44"/>
        <v>5997</v>
      </c>
      <c r="DH764" t="s">
        <v>1778</v>
      </c>
      <c r="DI764" t="str">
        <f t="shared" si="45"/>
        <v>110.390</v>
      </c>
      <c r="DJ764" t="str">
        <f t="shared" si="46"/>
        <v/>
      </c>
      <c r="DK764" s="86" t="s">
        <v>3491</v>
      </c>
      <c r="DL764" t="s">
        <v>5272</v>
      </c>
      <c r="DM764" t="s">
        <v>4902</v>
      </c>
      <c r="DN764" t="str">
        <f t="shared" si="47"/>
        <v>.510.000000000000.</v>
      </c>
    </row>
    <row r="765" spans="106:118" x14ac:dyDescent="0.25">
      <c r="DB765" s="86" t="s">
        <v>3494</v>
      </c>
      <c r="DC765" s="87" t="str">
        <f>VLOOKUP(DB765,'[1]Sheet2 (2)'!$A$2:$C$2126,3,FALSE)</f>
        <v>30110.632.000.5997.520.000000000000.17</v>
      </c>
      <c r="DD765" s="87" t="s">
        <v>5273</v>
      </c>
      <c r="DE765" s="87" t="s">
        <v>5125</v>
      </c>
      <c r="DF765" s="84" t="s">
        <v>4265</v>
      </c>
      <c r="DG765" t="str">
        <f t="shared" si="44"/>
        <v>5997</v>
      </c>
      <c r="DH765" t="s">
        <v>1778</v>
      </c>
      <c r="DI765" t="str">
        <f t="shared" si="45"/>
        <v>110.632</v>
      </c>
      <c r="DJ765" t="str">
        <f t="shared" si="46"/>
        <v/>
      </c>
      <c r="DK765" s="86" t="s">
        <v>3494</v>
      </c>
      <c r="DL765" t="s">
        <v>5273</v>
      </c>
      <c r="DM765" t="s">
        <v>5125</v>
      </c>
      <c r="DN765" t="str">
        <f t="shared" si="47"/>
        <v>.520.000000000000.</v>
      </c>
    </row>
    <row r="766" spans="106:118" x14ac:dyDescent="0.25">
      <c r="DB766" s="86" t="s">
        <v>3498</v>
      </c>
      <c r="DC766" s="87" t="str">
        <f>VLOOKUP(DB766,'[1]Sheet2 (2)'!$A$2:$C$2126,3,FALSE)</f>
        <v>30110.634.000.5997.540.000000000000.17</v>
      </c>
      <c r="DD766" s="87" t="s">
        <v>5274</v>
      </c>
      <c r="DE766" s="87" t="s">
        <v>4900</v>
      </c>
      <c r="DF766" s="84" t="s">
        <v>4266</v>
      </c>
      <c r="DG766" t="str">
        <f t="shared" si="44"/>
        <v>5997</v>
      </c>
      <c r="DH766" t="s">
        <v>1778</v>
      </c>
      <c r="DI766" t="str">
        <f t="shared" si="45"/>
        <v>110.634</v>
      </c>
      <c r="DJ766" t="str">
        <f t="shared" si="46"/>
        <v/>
      </c>
      <c r="DK766" s="86" t="s">
        <v>3498</v>
      </c>
      <c r="DL766" t="s">
        <v>5274</v>
      </c>
      <c r="DM766" t="s">
        <v>4900</v>
      </c>
      <c r="DN766" t="str">
        <f t="shared" si="47"/>
        <v>.540.000000000000.</v>
      </c>
    </row>
    <row r="767" spans="106:118" x14ac:dyDescent="0.25">
      <c r="DB767" s="86" t="s">
        <v>3501</v>
      </c>
      <c r="DC767" s="87" t="str">
        <f>VLOOKUP(DB767,'[1]Sheet2 (2)'!$A$2:$C$2126,3,FALSE)</f>
        <v>30110.646.000.5997.520.000000000000.17</v>
      </c>
      <c r="DD767" s="87" t="s">
        <v>5275</v>
      </c>
      <c r="DE767" s="87" t="s">
        <v>5125</v>
      </c>
      <c r="DF767" s="84" t="s">
        <v>4267</v>
      </c>
      <c r="DG767" t="str">
        <f t="shared" si="44"/>
        <v>5997</v>
      </c>
      <c r="DH767" t="s">
        <v>1778</v>
      </c>
      <c r="DI767" t="str">
        <f t="shared" si="45"/>
        <v>110.646</v>
      </c>
      <c r="DJ767" t="str">
        <f t="shared" si="46"/>
        <v/>
      </c>
      <c r="DK767" s="86" t="s">
        <v>3501</v>
      </c>
      <c r="DL767" t="s">
        <v>5275</v>
      </c>
      <c r="DM767" t="s">
        <v>5125</v>
      </c>
      <c r="DN767" t="str">
        <f t="shared" si="47"/>
        <v>.520.000000000000.</v>
      </c>
    </row>
    <row r="768" spans="106:118" x14ac:dyDescent="0.25">
      <c r="DB768" s="86" t="s">
        <v>3504</v>
      </c>
      <c r="DC768" s="87" t="str">
        <f>VLOOKUP(DB768,'[1]Sheet2 (2)'!$A$2:$C$2126,3,FALSE)</f>
        <v>30110.390.263.5997.510.000000000000.17</v>
      </c>
      <c r="DD768" s="87" t="s">
        <v>5276</v>
      </c>
      <c r="DE768" s="87" t="s">
        <v>4902</v>
      </c>
      <c r="DF768" s="84" t="s">
        <v>4268</v>
      </c>
      <c r="DG768" t="str">
        <f t="shared" si="44"/>
        <v>5997</v>
      </c>
      <c r="DH768" t="s">
        <v>1778</v>
      </c>
      <c r="DI768" t="str">
        <f t="shared" si="45"/>
        <v>110.390</v>
      </c>
      <c r="DJ768" t="str">
        <f t="shared" si="46"/>
        <v/>
      </c>
      <c r="DK768" s="86" t="s">
        <v>3504</v>
      </c>
      <c r="DL768" t="s">
        <v>5276</v>
      </c>
      <c r="DM768" t="s">
        <v>4902</v>
      </c>
      <c r="DN768" t="str">
        <f t="shared" si="47"/>
        <v>.510.000000000000.</v>
      </c>
    </row>
    <row r="769" spans="106:118" x14ac:dyDescent="0.25">
      <c r="DB769" s="86" t="s">
        <v>3507</v>
      </c>
      <c r="DC769" s="87" t="str">
        <f>VLOOKUP(DB769,'[1]Sheet2 (2)'!$A$2:$C$2126,3,FALSE)</f>
        <v>30110.641.000.5997.530.000000000000.17</v>
      </c>
      <c r="DD769" s="87" t="s">
        <v>5277</v>
      </c>
      <c r="DE769" s="87" t="s">
        <v>5121</v>
      </c>
      <c r="DF769" s="84" t="s">
        <v>4269</v>
      </c>
      <c r="DG769" t="str">
        <f t="shared" si="44"/>
        <v>5997</v>
      </c>
      <c r="DH769" t="s">
        <v>1778</v>
      </c>
      <c r="DI769" t="str">
        <f t="shared" si="45"/>
        <v>110.641</v>
      </c>
      <c r="DJ769" t="str">
        <f t="shared" si="46"/>
        <v/>
      </c>
      <c r="DK769" s="86" t="s">
        <v>3507</v>
      </c>
      <c r="DL769" t="s">
        <v>5277</v>
      </c>
      <c r="DM769" t="s">
        <v>5121</v>
      </c>
      <c r="DN769" t="str">
        <f t="shared" si="47"/>
        <v>.530.000000000000.</v>
      </c>
    </row>
    <row r="770" spans="106:118" x14ac:dyDescent="0.25">
      <c r="DB770" s="86" t="s">
        <v>3510</v>
      </c>
      <c r="DC770" s="87" t="str">
        <f>VLOOKUP(DB770,'[1]Sheet2 (2)'!$A$2:$C$2126,3,FALSE)</f>
        <v>30110.635.000.5997.530.000000000000.17</v>
      </c>
      <c r="DD770" s="87" t="s">
        <v>5278</v>
      </c>
      <c r="DE770" s="87" t="s">
        <v>5121</v>
      </c>
      <c r="DF770" s="84" t="s">
        <v>4270</v>
      </c>
      <c r="DG770" t="str">
        <f t="shared" si="44"/>
        <v>5997</v>
      </c>
      <c r="DH770" t="s">
        <v>1778</v>
      </c>
      <c r="DI770" t="str">
        <f t="shared" si="45"/>
        <v>110.635</v>
      </c>
      <c r="DJ770" t="str">
        <f t="shared" si="46"/>
        <v/>
      </c>
      <c r="DK770" s="86" t="s">
        <v>3510</v>
      </c>
      <c r="DL770" t="s">
        <v>5278</v>
      </c>
      <c r="DM770" t="s">
        <v>5121</v>
      </c>
      <c r="DN770" t="str">
        <f t="shared" si="47"/>
        <v>.530.000000000000.</v>
      </c>
    </row>
    <row r="771" spans="106:118" x14ac:dyDescent="0.25">
      <c r="DB771" s="86" t="s">
        <v>3513</v>
      </c>
      <c r="DC771" s="87" t="str">
        <f>VLOOKUP(DB771,'[1]Sheet2 (2)'!$A$2:$C$2126,3,FALSE)</f>
        <v>30110.640.000.5997.510.000000000000.17</v>
      </c>
      <c r="DD771" s="87" t="s">
        <v>5279</v>
      </c>
      <c r="DE771" s="87" t="s">
        <v>4902</v>
      </c>
      <c r="DF771" s="84" t="s">
        <v>4271</v>
      </c>
      <c r="DG771" t="str">
        <f t="shared" ref="DG771:DG834" si="48">MID(DC771,15,4)</f>
        <v>5997</v>
      </c>
      <c r="DH771" t="s">
        <v>1778</v>
      </c>
      <c r="DI771" t="str">
        <f t="shared" ref="DI771:DI834" si="49">MID(DD771,3,7)</f>
        <v>110.640</v>
      </c>
      <c r="DJ771" t="str">
        <f t="shared" ref="DJ771:DJ834" si="50">IF(DI771="110.999","N/A","")</f>
        <v/>
      </c>
      <c r="DK771" s="86" t="s">
        <v>3513</v>
      </c>
      <c r="DL771" t="s">
        <v>5279</v>
      </c>
      <c r="DM771" t="s">
        <v>4902</v>
      </c>
      <c r="DN771" t="str">
        <f t="shared" ref="DN771:DN834" si="51">MID(DM771,1,18)</f>
        <v>.510.000000000000.</v>
      </c>
    </row>
    <row r="772" spans="106:118" x14ac:dyDescent="0.25">
      <c r="DB772" s="86" t="s">
        <v>3516</v>
      </c>
      <c r="DC772" s="87" t="str">
        <f>VLOOKUP(DB772,'[1]Sheet2 (2)'!$A$2:$C$2126,3,FALSE)</f>
        <v>30110.637.000.5997.580.000000000000.17</v>
      </c>
      <c r="DD772" s="87" t="s">
        <v>5280</v>
      </c>
      <c r="DE772" s="87" t="s">
        <v>5123</v>
      </c>
      <c r="DF772" s="84" t="s">
        <v>4272</v>
      </c>
      <c r="DG772" t="str">
        <f t="shared" si="48"/>
        <v>5997</v>
      </c>
      <c r="DH772" t="s">
        <v>1778</v>
      </c>
      <c r="DI772" t="str">
        <f t="shared" si="49"/>
        <v>110.637</v>
      </c>
      <c r="DJ772" t="str">
        <f t="shared" si="50"/>
        <v/>
      </c>
      <c r="DK772" s="86" t="s">
        <v>3516</v>
      </c>
      <c r="DL772" t="s">
        <v>5280</v>
      </c>
      <c r="DM772" t="s">
        <v>5123</v>
      </c>
      <c r="DN772" t="str">
        <f t="shared" si="51"/>
        <v>.580.000000000000.</v>
      </c>
    </row>
    <row r="773" spans="106:118" x14ac:dyDescent="0.25">
      <c r="DB773" s="86" t="s">
        <v>3520</v>
      </c>
      <c r="DC773" s="87" t="str">
        <f>VLOOKUP(DB773,'[1]Sheet2 (2)'!$A$2:$C$2126,3,FALSE)</f>
        <v>30110.637.263.5997.580.000000000000.17</v>
      </c>
      <c r="DD773" s="87" t="s">
        <v>5281</v>
      </c>
      <c r="DE773" s="87" t="s">
        <v>5123</v>
      </c>
      <c r="DF773" s="84" t="s">
        <v>4273</v>
      </c>
      <c r="DG773" t="str">
        <f t="shared" si="48"/>
        <v>5997</v>
      </c>
      <c r="DH773" t="s">
        <v>1778</v>
      </c>
      <c r="DI773" t="str">
        <f t="shared" si="49"/>
        <v>110.637</v>
      </c>
      <c r="DJ773" t="str">
        <f t="shared" si="50"/>
        <v/>
      </c>
      <c r="DK773" s="86" t="s">
        <v>3520</v>
      </c>
      <c r="DL773" t="s">
        <v>5281</v>
      </c>
      <c r="DM773" t="s">
        <v>5123</v>
      </c>
      <c r="DN773" t="str">
        <f t="shared" si="51"/>
        <v>.580.000000000000.</v>
      </c>
    </row>
    <row r="774" spans="106:118" x14ac:dyDescent="0.25">
      <c r="DB774" s="86" t="s">
        <v>3524</v>
      </c>
      <c r="DC774" s="87" t="str">
        <f>VLOOKUP(DB774,'[1]Sheet2 (2)'!$A$2:$C$2126,3,FALSE)</f>
        <v>30110.688.000.5997.640.000000000000.17</v>
      </c>
      <c r="DD774" s="87" t="s">
        <v>5282</v>
      </c>
      <c r="DE774" s="87" t="s">
        <v>4894</v>
      </c>
      <c r="DF774" s="84" t="s">
        <v>4274</v>
      </c>
      <c r="DG774" t="str">
        <f t="shared" si="48"/>
        <v>5997</v>
      </c>
      <c r="DH774" t="s">
        <v>1778</v>
      </c>
      <c r="DI774" t="str">
        <f t="shared" si="49"/>
        <v>110.688</v>
      </c>
      <c r="DJ774" t="str">
        <f t="shared" si="50"/>
        <v/>
      </c>
      <c r="DK774" s="86" t="s">
        <v>3524</v>
      </c>
      <c r="DL774" t="s">
        <v>5282</v>
      </c>
      <c r="DM774" t="s">
        <v>4894</v>
      </c>
      <c r="DN774" t="str">
        <f t="shared" si="51"/>
        <v>.640.000000000000.</v>
      </c>
    </row>
    <row r="775" spans="106:118" x14ac:dyDescent="0.25">
      <c r="DB775" s="86" t="s">
        <v>1760</v>
      </c>
      <c r="DC775" s="87" t="str">
        <f>VLOOKUP(DB775,'[1]Sheet2 (2)'!$A$2:$C$2126,3,FALSE)</f>
        <v>40110.000.000.5997.000.000000000000.17</v>
      </c>
      <c r="DD775" s="87" t="s">
        <v>5283</v>
      </c>
      <c r="DE775" s="87" t="s">
        <v>4887</v>
      </c>
      <c r="DF775" s="84" t="s">
        <v>4275</v>
      </c>
      <c r="DG775" t="str">
        <f t="shared" si="48"/>
        <v>5997</v>
      </c>
      <c r="DH775" t="s">
        <v>1778</v>
      </c>
      <c r="DI775" t="str">
        <f t="shared" si="49"/>
        <v>110.000</v>
      </c>
      <c r="DJ775" t="str">
        <f t="shared" si="50"/>
        <v/>
      </c>
      <c r="DK775" s="86" t="s">
        <v>1760</v>
      </c>
      <c r="DL775" t="s">
        <v>5283</v>
      </c>
      <c r="DM775" t="s">
        <v>4887</v>
      </c>
      <c r="DN775" t="str">
        <f t="shared" si="51"/>
        <v>.000.000000000000.</v>
      </c>
    </row>
    <row r="776" spans="106:118" x14ac:dyDescent="0.25">
      <c r="DB776" s="86" t="s">
        <v>1781</v>
      </c>
      <c r="DC776" s="87" t="str">
        <f>VLOOKUP(DB776,'[1]Sheet2 (2)'!$A$2:$C$2126,3,FALSE)</f>
        <v>40110.683.000.5997.610.000000000000.17</v>
      </c>
      <c r="DD776" s="87" t="s">
        <v>5284</v>
      </c>
      <c r="DE776" s="87" t="s">
        <v>4882</v>
      </c>
      <c r="DF776" s="84" t="s">
        <v>4276</v>
      </c>
      <c r="DG776" t="str">
        <f t="shared" si="48"/>
        <v>5997</v>
      </c>
      <c r="DH776" t="s">
        <v>1778</v>
      </c>
      <c r="DI776" t="str">
        <f t="shared" si="49"/>
        <v>110.683</v>
      </c>
      <c r="DJ776" t="str">
        <f t="shared" si="50"/>
        <v/>
      </c>
      <c r="DK776" s="86" t="s">
        <v>1781</v>
      </c>
      <c r="DL776" t="s">
        <v>5284</v>
      </c>
      <c r="DM776" t="s">
        <v>4882</v>
      </c>
      <c r="DN776" t="str">
        <f t="shared" si="51"/>
        <v>.610.000000000000.</v>
      </c>
    </row>
    <row r="777" spans="106:118" x14ac:dyDescent="0.25">
      <c r="DB777" s="86" t="s">
        <v>1800</v>
      </c>
      <c r="DC777" s="87" t="str">
        <f>VLOOKUP(DB777,'[1]Sheet2 (2)'!$A$2:$C$2126,3,FALSE)</f>
        <v>40110.696.282.5997.610.000000000000.17</v>
      </c>
      <c r="DD777" s="87" t="s">
        <v>5285</v>
      </c>
      <c r="DE777" s="87" t="s">
        <v>4882</v>
      </c>
      <c r="DF777" s="84" t="s">
        <v>4277</v>
      </c>
      <c r="DG777" t="str">
        <f t="shared" si="48"/>
        <v>5997</v>
      </c>
      <c r="DH777" t="s">
        <v>1778</v>
      </c>
      <c r="DI777" t="str">
        <f t="shared" si="49"/>
        <v>110.696</v>
      </c>
      <c r="DJ777" t="str">
        <f t="shared" si="50"/>
        <v/>
      </c>
      <c r="DK777" s="86" t="s">
        <v>1800</v>
      </c>
      <c r="DL777" t="s">
        <v>5285</v>
      </c>
      <c r="DM777" t="s">
        <v>4882</v>
      </c>
      <c r="DN777" t="str">
        <f t="shared" si="51"/>
        <v>.610.000000000000.</v>
      </c>
    </row>
    <row r="778" spans="106:118" x14ac:dyDescent="0.25">
      <c r="DB778" s="86" t="s">
        <v>1819</v>
      </c>
      <c r="DC778" s="87" t="str">
        <f>VLOOKUP(DB778,'[1]Sheet2 (2)'!$A$2:$C$2126,3,FALSE)</f>
        <v>40110.696.281.5997.610.000000000000.17</v>
      </c>
      <c r="DD778" s="87" t="s">
        <v>5286</v>
      </c>
      <c r="DE778" s="87" t="s">
        <v>4882</v>
      </c>
      <c r="DF778" s="84" t="s">
        <v>4278</v>
      </c>
      <c r="DG778" t="str">
        <f t="shared" si="48"/>
        <v>5997</v>
      </c>
      <c r="DH778" t="s">
        <v>1778</v>
      </c>
      <c r="DI778" t="str">
        <f t="shared" si="49"/>
        <v>110.696</v>
      </c>
      <c r="DJ778" t="str">
        <f t="shared" si="50"/>
        <v/>
      </c>
      <c r="DK778" s="86" t="s">
        <v>1819</v>
      </c>
      <c r="DL778" t="s">
        <v>5286</v>
      </c>
      <c r="DM778" t="s">
        <v>4882</v>
      </c>
      <c r="DN778" t="str">
        <f t="shared" si="51"/>
        <v>.610.000000000000.</v>
      </c>
    </row>
    <row r="779" spans="106:118" x14ac:dyDescent="0.25">
      <c r="DB779" s="86" t="s">
        <v>1838</v>
      </c>
      <c r="DC779" s="87" t="str">
        <f>VLOOKUP(DB779,'[1]Sheet2 (2)'!$A$2:$C$2126,3,FALSE)</f>
        <v>40110.683.000.5997.610.000000000000.17</v>
      </c>
      <c r="DD779" s="87" t="s">
        <v>5284</v>
      </c>
      <c r="DE779" s="87" t="s">
        <v>4882</v>
      </c>
      <c r="DF779" s="84" t="s">
        <v>4276</v>
      </c>
      <c r="DG779" t="str">
        <f t="shared" si="48"/>
        <v>5997</v>
      </c>
      <c r="DH779" t="s">
        <v>1778</v>
      </c>
      <c r="DI779" t="str">
        <f t="shared" si="49"/>
        <v>110.683</v>
      </c>
      <c r="DJ779" t="str">
        <f t="shared" si="50"/>
        <v/>
      </c>
      <c r="DK779" s="86" t="s">
        <v>1838</v>
      </c>
      <c r="DL779" t="s">
        <v>5284</v>
      </c>
      <c r="DM779" t="s">
        <v>4882</v>
      </c>
      <c r="DN779" t="str">
        <f t="shared" si="51"/>
        <v>.610.000000000000.</v>
      </c>
    </row>
    <row r="780" spans="106:118" x14ac:dyDescent="0.25">
      <c r="DB780" s="86" t="s">
        <v>1857</v>
      </c>
      <c r="DC780" s="87" t="str">
        <f>VLOOKUP(DB780,'[1]Sheet2 (2)'!$A$2:$C$2126,3,FALSE)</f>
        <v>40110.694.000.5997.610.000000000000.17</v>
      </c>
      <c r="DD780" s="87" t="s">
        <v>5287</v>
      </c>
      <c r="DE780" s="87" t="s">
        <v>4882</v>
      </c>
      <c r="DF780" s="84" t="s">
        <v>4279</v>
      </c>
      <c r="DG780" t="str">
        <f t="shared" si="48"/>
        <v>5997</v>
      </c>
      <c r="DH780" t="s">
        <v>1778</v>
      </c>
      <c r="DI780" t="str">
        <f t="shared" si="49"/>
        <v>110.694</v>
      </c>
      <c r="DJ780" t="str">
        <f t="shared" si="50"/>
        <v/>
      </c>
      <c r="DK780" s="86" t="s">
        <v>1857</v>
      </c>
      <c r="DL780" t="s">
        <v>5287</v>
      </c>
      <c r="DM780" t="s">
        <v>4882</v>
      </c>
      <c r="DN780" t="str">
        <f t="shared" si="51"/>
        <v>.610.000000000000.</v>
      </c>
    </row>
    <row r="781" spans="106:118" x14ac:dyDescent="0.25">
      <c r="DB781" s="86" t="s">
        <v>1876</v>
      </c>
      <c r="DC781" s="87" t="str">
        <f>VLOOKUP(DB781,'[1]Sheet2 (2)'!$A$2:$C$2126,3,FALSE)</f>
        <v>40110.684.000.5997.610.000000000000.17</v>
      </c>
      <c r="DD781" s="87" t="s">
        <v>5288</v>
      </c>
      <c r="DE781" s="87" t="s">
        <v>4882</v>
      </c>
      <c r="DF781" s="84" t="s">
        <v>4280</v>
      </c>
      <c r="DG781" t="str">
        <f t="shared" si="48"/>
        <v>5997</v>
      </c>
      <c r="DH781" t="s">
        <v>1778</v>
      </c>
      <c r="DI781" t="str">
        <f t="shared" si="49"/>
        <v>110.684</v>
      </c>
      <c r="DJ781" t="str">
        <f t="shared" si="50"/>
        <v/>
      </c>
      <c r="DK781" s="86" t="s">
        <v>1876</v>
      </c>
      <c r="DL781" t="s">
        <v>5288</v>
      </c>
      <c r="DM781" t="s">
        <v>4882</v>
      </c>
      <c r="DN781" t="str">
        <f t="shared" si="51"/>
        <v>.610.000000000000.</v>
      </c>
    </row>
    <row r="782" spans="106:118" x14ac:dyDescent="0.25">
      <c r="DB782" s="86" t="s">
        <v>1895</v>
      </c>
      <c r="DC782" s="87" t="str">
        <f>VLOOKUP(DB782,'[1]Sheet2 (2)'!$A$2:$C$2126,3,FALSE)</f>
        <v>40110.698.000.5997.650.000000000000.17</v>
      </c>
      <c r="DD782" s="87" t="s">
        <v>5289</v>
      </c>
      <c r="DE782" s="87" t="s">
        <v>4916</v>
      </c>
      <c r="DF782" s="84" t="s">
        <v>4281</v>
      </c>
      <c r="DG782" t="str">
        <f t="shared" si="48"/>
        <v>5997</v>
      </c>
      <c r="DH782" t="s">
        <v>1778</v>
      </c>
      <c r="DI782" t="str">
        <f t="shared" si="49"/>
        <v>110.698</v>
      </c>
      <c r="DJ782" t="str">
        <f t="shared" si="50"/>
        <v/>
      </c>
      <c r="DK782" s="86" t="s">
        <v>1895</v>
      </c>
      <c r="DL782" t="s">
        <v>5289</v>
      </c>
      <c r="DM782" t="s">
        <v>4916</v>
      </c>
      <c r="DN782" t="str">
        <f t="shared" si="51"/>
        <v>.650.000000000000.</v>
      </c>
    </row>
    <row r="783" spans="106:118" x14ac:dyDescent="0.25">
      <c r="DB783" s="86" t="s">
        <v>1914</v>
      </c>
      <c r="DC783" s="87" t="str">
        <f>VLOOKUP(DB783,'[1]Sheet2 (2)'!$A$2:$C$2126,3,FALSE)</f>
        <v>40110.698.000.5997.650.000000000000.17</v>
      </c>
      <c r="DD783" s="87" t="s">
        <v>5289</v>
      </c>
      <c r="DE783" s="87" t="s">
        <v>4916</v>
      </c>
      <c r="DF783" s="84" t="s">
        <v>4281</v>
      </c>
      <c r="DG783" t="str">
        <f t="shared" si="48"/>
        <v>5997</v>
      </c>
      <c r="DH783" t="s">
        <v>1778</v>
      </c>
      <c r="DI783" t="str">
        <f t="shared" si="49"/>
        <v>110.698</v>
      </c>
      <c r="DJ783" t="str">
        <f t="shared" si="50"/>
        <v/>
      </c>
      <c r="DK783" s="86" t="s">
        <v>1914</v>
      </c>
      <c r="DL783" t="s">
        <v>5289</v>
      </c>
      <c r="DM783" t="s">
        <v>4916</v>
      </c>
      <c r="DN783" t="str">
        <f t="shared" si="51"/>
        <v>.650.000000000000.</v>
      </c>
    </row>
    <row r="784" spans="106:118" x14ac:dyDescent="0.25">
      <c r="DB784" s="86" t="s">
        <v>1933</v>
      </c>
      <c r="DC784" s="87" t="str">
        <f>VLOOKUP(DB784,'[1]Sheet2 (2)'!$A$2:$C$2126,3,FALSE)</f>
        <v>40110.698.000.5997.650.000000000000.17</v>
      </c>
      <c r="DD784" s="87" t="s">
        <v>5289</v>
      </c>
      <c r="DE784" s="87" t="s">
        <v>4916</v>
      </c>
      <c r="DF784" s="84" t="s">
        <v>4281</v>
      </c>
      <c r="DG784" t="str">
        <f t="shared" si="48"/>
        <v>5997</v>
      </c>
      <c r="DH784" t="s">
        <v>1778</v>
      </c>
      <c r="DI784" t="str">
        <f t="shared" si="49"/>
        <v>110.698</v>
      </c>
      <c r="DJ784" t="str">
        <f t="shared" si="50"/>
        <v/>
      </c>
      <c r="DK784" s="86" t="s">
        <v>1933</v>
      </c>
      <c r="DL784" t="s">
        <v>5289</v>
      </c>
      <c r="DM784" t="s">
        <v>4916</v>
      </c>
      <c r="DN784" t="str">
        <f t="shared" si="51"/>
        <v>.650.000000000000.</v>
      </c>
    </row>
    <row r="785" spans="106:118" x14ac:dyDescent="0.25">
      <c r="DB785" s="86" t="s">
        <v>1951</v>
      </c>
      <c r="DC785" s="87" t="str">
        <f>VLOOKUP(DB785,'[1]Sheet2 (2)'!$A$2:$C$2126,3,FALSE)</f>
        <v>40110.698.000.5997.650.000000000000.17</v>
      </c>
      <c r="DD785" s="87" t="s">
        <v>5289</v>
      </c>
      <c r="DE785" s="87" t="s">
        <v>4916</v>
      </c>
      <c r="DF785" s="84" t="s">
        <v>4281</v>
      </c>
      <c r="DG785" t="str">
        <f t="shared" si="48"/>
        <v>5997</v>
      </c>
      <c r="DH785" t="s">
        <v>1778</v>
      </c>
      <c r="DI785" t="str">
        <f t="shared" si="49"/>
        <v>110.698</v>
      </c>
      <c r="DJ785" t="str">
        <f t="shared" si="50"/>
        <v/>
      </c>
      <c r="DK785" s="86" t="s">
        <v>1951</v>
      </c>
      <c r="DL785" t="s">
        <v>5289</v>
      </c>
      <c r="DM785" t="s">
        <v>4916</v>
      </c>
      <c r="DN785" t="str">
        <f t="shared" si="51"/>
        <v>.650.000000000000.</v>
      </c>
    </row>
    <row r="786" spans="106:118" x14ac:dyDescent="0.25">
      <c r="DB786" s="86" t="s">
        <v>1970</v>
      </c>
      <c r="DC786" s="87" t="str">
        <f>VLOOKUP(DB786,'[1]Sheet2 (2)'!$A$2:$C$2126,3,FALSE)</f>
        <v>40110.698.000.5997.650.000000000000.17</v>
      </c>
      <c r="DD786" s="87" t="s">
        <v>5289</v>
      </c>
      <c r="DE786" s="87" t="s">
        <v>4916</v>
      </c>
      <c r="DF786" s="84" t="s">
        <v>4281</v>
      </c>
      <c r="DG786" t="str">
        <f t="shared" si="48"/>
        <v>5997</v>
      </c>
      <c r="DH786" t="s">
        <v>1778</v>
      </c>
      <c r="DI786" t="str">
        <f t="shared" si="49"/>
        <v>110.698</v>
      </c>
      <c r="DJ786" t="str">
        <f t="shared" si="50"/>
        <v/>
      </c>
      <c r="DK786" s="86" t="s">
        <v>1970</v>
      </c>
      <c r="DL786" t="s">
        <v>5289</v>
      </c>
      <c r="DM786" t="s">
        <v>4916</v>
      </c>
      <c r="DN786" t="str">
        <f t="shared" si="51"/>
        <v>.650.000000000000.</v>
      </c>
    </row>
    <row r="787" spans="106:118" x14ac:dyDescent="0.25">
      <c r="DB787" s="86" t="s">
        <v>1988</v>
      </c>
      <c r="DC787" s="87" t="str">
        <f>VLOOKUP(DB787,'[1]Sheet2 (2)'!$A$2:$C$2126,3,FALSE)</f>
        <v>40110.698.000.5997.650.000000000000.17</v>
      </c>
      <c r="DD787" s="87" t="s">
        <v>5289</v>
      </c>
      <c r="DE787" s="87" t="s">
        <v>4916</v>
      </c>
      <c r="DF787" s="84" t="s">
        <v>4281</v>
      </c>
      <c r="DG787" t="str">
        <f t="shared" si="48"/>
        <v>5997</v>
      </c>
      <c r="DH787" t="s">
        <v>1778</v>
      </c>
      <c r="DI787" t="str">
        <f t="shared" si="49"/>
        <v>110.698</v>
      </c>
      <c r="DJ787" t="str">
        <f t="shared" si="50"/>
        <v/>
      </c>
      <c r="DK787" s="86" t="s">
        <v>1988</v>
      </c>
      <c r="DL787" t="s">
        <v>5289</v>
      </c>
      <c r="DM787" t="s">
        <v>4916</v>
      </c>
      <c r="DN787" t="str">
        <f t="shared" si="51"/>
        <v>.650.000000000000.</v>
      </c>
    </row>
    <row r="788" spans="106:118" x14ac:dyDescent="0.25">
      <c r="DB788" s="86" t="s">
        <v>2006</v>
      </c>
      <c r="DC788" s="87" t="str">
        <f>VLOOKUP(DB788,'[1]Sheet2 (2)'!$A$2:$C$2126,3,FALSE)</f>
        <v>40110.690.000.5997.620.000000000000.17</v>
      </c>
      <c r="DD788" s="87" t="s">
        <v>5290</v>
      </c>
      <c r="DE788" s="87" t="s">
        <v>4884</v>
      </c>
      <c r="DF788" s="84" t="s">
        <v>4282</v>
      </c>
      <c r="DG788" t="str">
        <f t="shared" si="48"/>
        <v>5997</v>
      </c>
      <c r="DH788" t="s">
        <v>1778</v>
      </c>
      <c r="DI788" t="str">
        <f t="shared" si="49"/>
        <v>110.690</v>
      </c>
      <c r="DJ788" t="str">
        <f t="shared" si="50"/>
        <v/>
      </c>
      <c r="DK788" s="86" t="s">
        <v>2006</v>
      </c>
      <c r="DL788" t="s">
        <v>5290</v>
      </c>
      <c r="DM788" t="s">
        <v>4884</v>
      </c>
      <c r="DN788" t="str">
        <f t="shared" si="51"/>
        <v>.620.000000000000.</v>
      </c>
    </row>
    <row r="789" spans="106:118" x14ac:dyDescent="0.25">
      <c r="DB789" s="86" t="s">
        <v>2024</v>
      </c>
      <c r="DC789" s="87" t="str">
        <f>VLOOKUP(DB789,'[1]Sheet2 (2)'!$A$2:$C$2126,3,FALSE)</f>
        <v>40110.999.000.5996.000.000000000000.17</v>
      </c>
      <c r="DD789" s="87" t="s">
        <v>5291</v>
      </c>
      <c r="DE789" s="87" t="s">
        <v>4887</v>
      </c>
      <c r="DF789" s="84" t="s">
        <v>4283</v>
      </c>
      <c r="DG789" t="str">
        <f t="shared" si="48"/>
        <v>5996</v>
      </c>
      <c r="DH789" t="s">
        <v>2121</v>
      </c>
      <c r="DI789" t="str">
        <f t="shared" si="49"/>
        <v>110.999</v>
      </c>
      <c r="DJ789" t="str">
        <f t="shared" si="50"/>
        <v>N/A</v>
      </c>
      <c r="DK789" s="86" t="s">
        <v>2024</v>
      </c>
      <c r="DL789" t="s">
        <v>218</v>
      </c>
      <c r="DM789" t="s">
        <v>218</v>
      </c>
      <c r="DN789" t="str">
        <f t="shared" si="51"/>
        <v>N/A</v>
      </c>
    </row>
    <row r="790" spans="106:118" x14ac:dyDescent="0.25">
      <c r="DB790" s="86" t="s">
        <v>2040</v>
      </c>
      <c r="DC790" s="87" t="str">
        <f>VLOOKUP(DB790,'[1]Sheet2 (2)'!$A$2:$C$2126,3,FALSE)</f>
        <v>40110.524.000.5997.210.000000000000.17</v>
      </c>
      <c r="DD790" s="87" t="s">
        <v>5292</v>
      </c>
      <c r="DE790" s="87" t="s">
        <v>5064</v>
      </c>
      <c r="DF790" s="84" t="s">
        <v>4284</v>
      </c>
      <c r="DG790" t="str">
        <f t="shared" si="48"/>
        <v>5997</v>
      </c>
      <c r="DH790" t="s">
        <v>1778</v>
      </c>
      <c r="DI790" t="str">
        <f t="shared" si="49"/>
        <v>110.524</v>
      </c>
      <c r="DJ790" t="str">
        <f t="shared" si="50"/>
        <v/>
      </c>
      <c r="DK790" s="86" t="s">
        <v>2040</v>
      </c>
      <c r="DL790" t="s">
        <v>5292</v>
      </c>
      <c r="DM790" t="s">
        <v>5064</v>
      </c>
      <c r="DN790" t="str">
        <f t="shared" si="51"/>
        <v>.210.000000000000.</v>
      </c>
    </row>
    <row r="791" spans="106:118" x14ac:dyDescent="0.25">
      <c r="DB791" s="86" t="s">
        <v>2054</v>
      </c>
      <c r="DC791" s="87" t="str">
        <f>VLOOKUP(DB791,'[1]Sheet2 (2)'!$A$2:$C$2126,3,FALSE)</f>
        <v>40110.524.000.5997.210.000000000000.17</v>
      </c>
      <c r="DD791" s="87" t="s">
        <v>5292</v>
      </c>
      <c r="DE791" s="87" t="s">
        <v>5064</v>
      </c>
      <c r="DF791" s="84" t="s">
        <v>4284</v>
      </c>
      <c r="DG791" t="str">
        <f t="shared" si="48"/>
        <v>5997</v>
      </c>
      <c r="DH791" t="s">
        <v>1778</v>
      </c>
      <c r="DI791" t="str">
        <f t="shared" si="49"/>
        <v>110.524</v>
      </c>
      <c r="DJ791" t="str">
        <f t="shared" si="50"/>
        <v/>
      </c>
      <c r="DK791" s="86" t="s">
        <v>2054</v>
      </c>
      <c r="DL791" t="s">
        <v>5292</v>
      </c>
      <c r="DM791" t="s">
        <v>5064</v>
      </c>
      <c r="DN791" t="str">
        <f t="shared" si="51"/>
        <v>.210.000000000000.</v>
      </c>
    </row>
    <row r="792" spans="106:118" x14ac:dyDescent="0.25">
      <c r="DB792" s="86" t="s">
        <v>2068</v>
      </c>
      <c r="DC792" s="87" t="str">
        <f>VLOOKUP(DB792,'[1]Sheet2 (2)'!$A$2:$C$2126,3,FALSE)</f>
        <v>40110.524.000.5997.210.000000000000.17</v>
      </c>
      <c r="DD792" s="87" t="s">
        <v>5292</v>
      </c>
      <c r="DE792" s="87" t="s">
        <v>5064</v>
      </c>
      <c r="DF792" s="84" t="s">
        <v>4284</v>
      </c>
      <c r="DG792" t="str">
        <f t="shared" si="48"/>
        <v>5997</v>
      </c>
      <c r="DH792" t="s">
        <v>1778</v>
      </c>
      <c r="DI792" t="str">
        <f t="shared" si="49"/>
        <v>110.524</v>
      </c>
      <c r="DJ792" t="str">
        <f t="shared" si="50"/>
        <v/>
      </c>
      <c r="DK792" s="86" t="s">
        <v>2068</v>
      </c>
      <c r="DL792" t="s">
        <v>5292</v>
      </c>
      <c r="DM792" t="s">
        <v>5064</v>
      </c>
      <c r="DN792" t="str">
        <f t="shared" si="51"/>
        <v>.210.000000000000.</v>
      </c>
    </row>
    <row r="793" spans="106:118" x14ac:dyDescent="0.25">
      <c r="DB793" s="86" t="s">
        <v>2081</v>
      </c>
      <c r="DC793" s="87" t="str">
        <f>VLOOKUP(DB793,'[1]Sheet2 (2)'!$A$2:$C$2126,3,FALSE)</f>
        <v>40110.524.000.5997.210.000000000000.17</v>
      </c>
      <c r="DD793" s="87" t="s">
        <v>5292</v>
      </c>
      <c r="DE793" s="87" t="s">
        <v>5064</v>
      </c>
      <c r="DF793" s="84" t="s">
        <v>4284</v>
      </c>
      <c r="DG793" t="str">
        <f t="shared" si="48"/>
        <v>5997</v>
      </c>
      <c r="DH793" t="s">
        <v>1778</v>
      </c>
      <c r="DI793" t="str">
        <f t="shared" si="49"/>
        <v>110.524</v>
      </c>
      <c r="DJ793" t="str">
        <f t="shared" si="50"/>
        <v/>
      </c>
      <c r="DK793" s="86" t="s">
        <v>2081</v>
      </c>
      <c r="DL793" t="s">
        <v>5292</v>
      </c>
      <c r="DM793" t="s">
        <v>5064</v>
      </c>
      <c r="DN793" t="str">
        <f t="shared" si="51"/>
        <v>.210.000000000000.</v>
      </c>
    </row>
    <row r="794" spans="106:118" x14ac:dyDescent="0.25">
      <c r="DB794" s="86" t="s">
        <v>2094</v>
      </c>
      <c r="DC794" s="87" t="str">
        <f>VLOOKUP(DB794,'[1]Sheet2 (2)'!$A$2:$C$2126,3,FALSE)</f>
        <v>40110.525.000.5997.220.000000000000.17</v>
      </c>
      <c r="DD794" s="87" t="s">
        <v>5293</v>
      </c>
      <c r="DE794" s="87" t="s">
        <v>4921</v>
      </c>
      <c r="DF794" s="84" t="s">
        <v>4285</v>
      </c>
      <c r="DG794" t="str">
        <f t="shared" si="48"/>
        <v>5997</v>
      </c>
      <c r="DH794" t="s">
        <v>1778</v>
      </c>
      <c r="DI794" t="str">
        <f t="shared" si="49"/>
        <v>110.525</v>
      </c>
      <c r="DJ794" t="str">
        <f t="shared" si="50"/>
        <v/>
      </c>
      <c r="DK794" s="86" t="s">
        <v>2094</v>
      </c>
      <c r="DL794" t="s">
        <v>5293</v>
      </c>
      <c r="DM794" t="s">
        <v>4921</v>
      </c>
      <c r="DN794" t="str">
        <f t="shared" si="51"/>
        <v>.220.000000000000.</v>
      </c>
    </row>
    <row r="795" spans="106:118" x14ac:dyDescent="0.25">
      <c r="DB795" s="86" t="s">
        <v>2107</v>
      </c>
      <c r="DC795" s="87" t="str">
        <f>VLOOKUP(DB795,'[1]Sheet2 (2)'!$A$2:$C$2126,3,FALSE)</f>
        <v>40110.999.000.5996.000.000000000000.17</v>
      </c>
      <c r="DD795" s="87" t="s">
        <v>5291</v>
      </c>
      <c r="DE795" s="87" t="s">
        <v>4887</v>
      </c>
      <c r="DF795" s="84" t="s">
        <v>4283</v>
      </c>
      <c r="DG795" t="str">
        <f t="shared" si="48"/>
        <v>5996</v>
      </c>
      <c r="DH795" t="s">
        <v>2121</v>
      </c>
      <c r="DI795" t="str">
        <f t="shared" si="49"/>
        <v>110.999</v>
      </c>
      <c r="DJ795" t="str">
        <f t="shared" si="50"/>
        <v>N/A</v>
      </c>
      <c r="DK795" s="86" t="s">
        <v>2107</v>
      </c>
      <c r="DL795" t="s">
        <v>218</v>
      </c>
      <c r="DM795" t="s">
        <v>218</v>
      </c>
      <c r="DN795" t="str">
        <f t="shared" si="51"/>
        <v>N/A</v>
      </c>
    </row>
    <row r="796" spans="106:118" x14ac:dyDescent="0.25">
      <c r="DB796" s="86" t="s">
        <v>2122</v>
      </c>
      <c r="DC796" s="87" t="str">
        <f>VLOOKUP(DB796,'[1]Sheet2 (2)'!$A$2:$C$2126,3,FALSE)</f>
        <v>40110.573.000.5997.310.000000000000.17</v>
      </c>
      <c r="DD796" s="87" t="s">
        <v>5294</v>
      </c>
      <c r="DE796" s="87" t="s">
        <v>4941</v>
      </c>
      <c r="DF796" s="84" t="s">
        <v>4286</v>
      </c>
      <c r="DG796" t="str">
        <f t="shared" si="48"/>
        <v>5997</v>
      </c>
      <c r="DH796" t="s">
        <v>1778</v>
      </c>
      <c r="DI796" t="str">
        <f t="shared" si="49"/>
        <v>110.573</v>
      </c>
      <c r="DJ796" t="str">
        <f t="shared" si="50"/>
        <v/>
      </c>
      <c r="DK796" s="86" t="s">
        <v>2122</v>
      </c>
      <c r="DL796" t="s">
        <v>5294</v>
      </c>
      <c r="DM796" t="s">
        <v>4941</v>
      </c>
      <c r="DN796" t="str">
        <f t="shared" si="51"/>
        <v>.310.000000000000.</v>
      </c>
    </row>
    <row r="797" spans="106:118" x14ac:dyDescent="0.25">
      <c r="DB797" s="86" t="s">
        <v>2135</v>
      </c>
      <c r="DC797" s="87" t="str">
        <f>VLOOKUP(DB797,'[1]Sheet2 (2)'!$A$2:$C$2126,3,FALSE)</f>
        <v>40110.690.000.5997.620.000000000000.17</v>
      </c>
      <c r="DD797" s="87" t="s">
        <v>5290</v>
      </c>
      <c r="DE797" s="87" t="s">
        <v>4884</v>
      </c>
      <c r="DF797" s="84" t="s">
        <v>4282</v>
      </c>
      <c r="DG797" t="str">
        <f t="shared" si="48"/>
        <v>5997</v>
      </c>
      <c r="DH797" t="s">
        <v>1778</v>
      </c>
      <c r="DI797" t="str">
        <f t="shared" si="49"/>
        <v>110.690</v>
      </c>
      <c r="DJ797" t="str">
        <f t="shared" si="50"/>
        <v/>
      </c>
      <c r="DK797" s="86" t="s">
        <v>2135</v>
      </c>
      <c r="DL797" t="s">
        <v>5290</v>
      </c>
      <c r="DM797" t="s">
        <v>4884</v>
      </c>
      <c r="DN797" t="str">
        <f t="shared" si="51"/>
        <v>.620.000000000000.</v>
      </c>
    </row>
    <row r="798" spans="106:118" x14ac:dyDescent="0.25">
      <c r="DB798" s="86" t="s">
        <v>2149</v>
      </c>
      <c r="DC798" s="87" t="str">
        <f>VLOOKUP(DB798,'[1]Sheet2 (2)'!$A$2:$C$2126,3,FALSE)</f>
        <v>40110.690.000.5997.620.000000000000.17</v>
      </c>
      <c r="DD798" s="87" t="s">
        <v>5290</v>
      </c>
      <c r="DE798" s="87" t="s">
        <v>4884</v>
      </c>
      <c r="DF798" s="84" t="s">
        <v>4282</v>
      </c>
      <c r="DG798" t="str">
        <f t="shared" si="48"/>
        <v>5997</v>
      </c>
      <c r="DH798" t="s">
        <v>1778</v>
      </c>
      <c r="DI798" t="str">
        <f t="shared" si="49"/>
        <v>110.690</v>
      </c>
      <c r="DJ798" t="str">
        <f t="shared" si="50"/>
        <v/>
      </c>
      <c r="DK798" s="86" t="s">
        <v>2149</v>
      </c>
      <c r="DL798" t="s">
        <v>5290</v>
      </c>
      <c r="DM798" t="s">
        <v>4884</v>
      </c>
      <c r="DN798" t="str">
        <f t="shared" si="51"/>
        <v>.620.000000000000.</v>
      </c>
    </row>
    <row r="799" spans="106:118" x14ac:dyDescent="0.25">
      <c r="DB799" s="86" t="s">
        <v>2163</v>
      </c>
      <c r="DC799" s="87" t="str">
        <f>VLOOKUP(DB799,'[1]Sheet2 (2)'!$A$2:$C$2126,3,FALSE)</f>
        <v>40110.690.000.5997.620.000000000000.17</v>
      </c>
      <c r="DD799" s="87" t="s">
        <v>5290</v>
      </c>
      <c r="DE799" s="87" t="s">
        <v>4884</v>
      </c>
      <c r="DF799" s="84" t="s">
        <v>4282</v>
      </c>
      <c r="DG799" t="str">
        <f t="shared" si="48"/>
        <v>5997</v>
      </c>
      <c r="DH799" t="s">
        <v>1778</v>
      </c>
      <c r="DI799" t="str">
        <f t="shared" si="49"/>
        <v>110.690</v>
      </c>
      <c r="DJ799" t="str">
        <f t="shared" si="50"/>
        <v/>
      </c>
      <c r="DK799" s="86" t="s">
        <v>2163</v>
      </c>
      <c r="DL799" t="s">
        <v>5290</v>
      </c>
      <c r="DM799" t="s">
        <v>4884</v>
      </c>
      <c r="DN799" t="str">
        <f t="shared" si="51"/>
        <v>.620.000000000000.</v>
      </c>
    </row>
    <row r="800" spans="106:118" x14ac:dyDescent="0.25">
      <c r="DB800" s="86" t="s">
        <v>2177</v>
      </c>
      <c r="DC800" s="87" t="str">
        <f>VLOOKUP(DB800,'[1]Sheet2 (2)'!$A$2:$C$2126,3,FALSE)</f>
        <v>40110.690.000.5997.620.000000000000.17</v>
      </c>
      <c r="DD800" s="87" t="s">
        <v>5290</v>
      </c>
      <c r="DE800" s="87" t="s">
        <v>4884</v>
      </c>
      <c r="DF800" s="84" t="s">
        <v>4282</v>
      </c>
      <c r="DG800" t="str">
        <f t="shared" si="48"/>
        <v>5997</v>
      </c>
      <c r="DH800" t="s">
        <v>1778</v>
      </c>
      <c r="DI800" t="str">
        <f t="shared" si="49"/>
        <v>110.690</v>
      </c>
      <c r="DJ800" t="str">
        <f t="shared" si="50"/>
        <v/>
      </c>
      <c r="DK800" s="86" t="s">
        <v>2177</v>
      </c>
      <c r="DL800" t="s">
        <v>5290</v>
      </c>
      <c r="DM800" t="s">
        <v>4884</v>
      </c>
      <c r="DN800" t="str">
        <f t="shared" si="51"/>
        <v>.620.000000000000.</v>
      </c>
    </row>
    <row r="801" spans="106:118" x14ac:dyDescent="0.25">
      <c r="DB801" s="86" t="s">
        <v>2191</v>
      </c>
      <c r="DC801" s="87" t="str">
        <f>VLOOKUP(DB801,'[1]Sheet2 (2)'!$A$2:$C$2126,3,FALSE)</f>
        <v>40110.999.000.5996.000.000000000000.17</v>
      </c>
      <c r="DD801" s="87" t="s">
        <v>5291</v>
      </c>
      <c r="DE801" s="87" t="s">
        <v>4887</v>
      </c>
      <c r="DF801" s="84" t="s">
        <v>4283</v>
      </c>
      <c r="DG801" t="str">
        <f t="shared" si="48"/>
        <v>5996</v>
      </c>
      <c r="DH801" t="s">
        <v>2121</v>
      </c>
      <c r="DI801" t="str">
        <f t="shared" si="49"/>
        <v>110.999</v>
      </c>
      <c r="DJ801" t="str">
        <f t="shared" si="50"/>
        <v>N/A</v>
      </c>
      <c r="DK801" s="86" t="s">
        <v>2191</v>
      </c>
      <c r="DL801" t="s">
        <v>218</v>
      </c>
      <c r="DM801" t="s">
        <v>218</v>
      </c>
      <c r="DN801" t="str">
        <f t="shared" si="51"/>
        <v>N/A</v>
      </c>
    </row>
    <row r="802" spans="106:118" x14ac:dyDescent="0.25">
      <c r="DB802" s="86" t="s">
        <v>2205</v>
      </c>
      <c r="DC802" s="87" t="str">
        <f>VLOOKUP(DB802,'[1]Sheet2 (2)'!$A$2:$C$2126,3,FALSE)</f>
        <v>40110.642.000.5997.510.000000000000.17</v>
      </c>
      <c r="DD802" s="87" t="s">
        <v>5295</v>
      </c>
      <c r="DE802" s="87" t="s">
        <v>4902</v>
      </c>
      <c r="DF802" s="84" t="s">
        <v>4287</v>
      </c>
      <c r="DG802" t="str">
        <f t="shared" si="48"/>
        <v>5997</v>
      </c>
      <c r="DH802" t="s">
        <v>1778</v>
      </c>
      <c r="DI802" t="str">
        <f t="shared" si="49"/>
        <v>110.642</v>
      </c>
      <c r="DJ802" t="str">
        <f t="shared" si="50"/>
        <v/>
      </c>
      <c r="DK802" s="86" t="s">
        <v>2205</v>
      </c>
      <c r="DL802" t="s">
        <v>5295</v>
      </c>
      <c r="DM802" t="s">
        <v>4902</v>
      </c>
      <c r="DN802" t="str">
        <f t="shared" si="51"/>
        <v>.510.000000000000.</v>
      </c>
    </row>
    <row r="803" spans="106:118" x14ac:dyDescent="0.25">
      <c r="DB803" s="86" t="s">
        <v>2219</v>
      </c>
      <c r="DC803" s="87" t="str">
        <f>VLOOKUP(DB803,'[1]Sheet2 (2)'!$A$2:$C$2126,3,FALSE)</f>
        <v>40110.683.000.5997.610.000000000000.17</v>
      </c>
      <c r="DD803" s="87" t="s">
        <v>5284</v>
      </c>
      <c r="DE803" s="87" t="s">
        <v>4882</v>
      </c>
      <c r="DF803" s="84" t="s">
        <v>4276</v>
      </c>
      <c r="DG803" t="str">
        <f t="shared" si="48"/>
        <v>5997</v>
      </c>
      <c r="DH803" t="s">
        <v>1778</v>
      </c>
      <c r="DI803" t="str">
        <f t="shared" si="49"/>
        <v>110.683</v>
      </c>
      <c r="DJ803" t="str">
        <f t="shared" si="50"/>
        <v/>
      </c>
      <c r="DK803" s="86" t="s">
        <v>2219</v>
      </c>
      <c r="DL803" t="s">
        <v>5284</v>
      </c>
      <c r="DM803" t="s">
        <v>4882</v>
      </c>
      <c r="DN803" t="str">
        <f t="shared" si="51"/>
        <v>.610.000000000000.</v>
      </c>
    </row>
    <row r="804" spans="106:118" x14ac:dyDescent="0.25">
      <c r="DB804" s="86" t="s">
        <v>2233</v>
      </c>
      <c r="DC804" s="87" t="str">
        <f>VLOOKUP(DB804,'[1]Sheet2 (2)'!$A$2:$C$2126,3,FALSE)</f>
        <v>40110.683.000.5997.210.000000000000.17</v>
      </c>
      <c r="DD804" s="87" t="s">
        <v>5284</v>
      </c>
      <c r="DE804" s="87" t="s">
        <v>5064</v>
      </c>
      <c r="DF804" s="84" t="s">
        <v>4288</v>
      </c>
      <c r="DG804" t="str">
        <f t="shared" si="48"/>
        <v>5997</v>
      </c>
      <c r="DH804" t="s">
        <v>1778</v>
      </c>
      <c r="DI804" t="str">
        <f t="shared" si="49"/>
        <v>110.683</v>
      </c>
      <c r="DJ804" t="str">
        <f t="shared" si="50"/>
        <v/>
      </c>
      <c r="DK804" s="86" t="s">
        <v>2233</v>
      </c>
      <c r="DL804" t="s">
        <v>5284</v>
      </c>
      <c r="DM804" t="s">
        <v>5064</v>
      </c>
      <c r="DN804" t="str">
        <f t="shared" si="51"/>
        <v>.210.000000000000.</v>
      </c>
    </row>
    <row r="805" spans="106:118" x14ac:dyDescent="0.25">
      <c r="DB805" s="86" t="s">
        <v>2248</v>
      </c>
      <c r="DC805" s="87" t="str">
        <f>VLOOKUP(DB805,'[1]Sheet2 (2)'!$A$2:$C$2126,3,FALSE)</f>
        <v>40110.683.209.5997.610.000000000000.17</v>
      </c>
      <c r="DD805" s="87" t="s">
        <v>5296</v>
      </c>
      <c r="DE805" s="87" t="s">
        <v>4882</v>
      </c>
      <c r="DF805" s="84" t="s">
        <v>4289</v>
      </c>
      <c r="DG805" t="str">
        <f t="shared" si="48"/>
        <v>5997</v>
      </c>
      <c r="DH805" t="s">
        <v>1778</v>
      </c>
      <c r="DI805" t="str">
        <f t="shared" si="49"/>
        <v>110.683</v>
      </c>
      <c r="DJ805" t="str">
        <f t="shared" si="50"/>
        <v/>
      </c>
      <c r="DK805" s="86" t="s">
        <v>2248</v>
      </c>
      <c r="DL805" t="s">
        <v>5296</v>
      </c>
      <c r="DM805" t="s">
        <v>4882</v>
      </c>
      <c r="DN805" t="str">
        <f t="shared" si="51"/>
        <v>.610.000000000000.</v>
      </c>
    </row>
    <row r="806" spans="106:118" x14ac:dyDescent="0.25">
      <c r="DB806" s="86" t="s">
        <v>2263</v>
      </c>
      <c r="DC806" s="87" t="str">
        <f>VLOOKUP(DB806,'[1]Sheet2 (2)'!$A$2:$C$2126,3,FALSE)</f>
        <v>40110.388.000.5997.470.000000000000.17</v>
      </c>
      <c r="DD806" s="87" t="s">
        <v>5297</v>
      </c>
      <c r="DE806" s="87" t="s">
        <v>4904</v>
      </c>
      <c r="DF806" s="84" t="s">
        <v>4290</v>
      </c>
      <c r="DG806" t="str">
        <f t="shared" si="48"/>
        <v>5997</v>
      </c>
      <c r="DH806" t="s">
        <v>1778</v>
      </c>
      <c r="DI806" t="str">
        <f t="shared" si="49"/>
        <v>110.388</v>
      </c>
      <c r="DJ806" t="str">
        <f t="shared" si="50"/>
        <v/>
      </c>
      <c r="DK806" s="86" t="s">
        <v>2263</v>
      </c>
      <c r="DL806" t="s">
        <v>5297</v>
      </c>
      <c r="DM806" t="s">
        <v>4904</v>
      </c>
      <c r="DN806" t="str">
        <f t="shared" si="51"/>
        <v>.470.000000000000.</v>
      </c>
    </row>
    <row r="807" spans="106:118" x14ac:dyDescent="0.25">
      <c r="DB807" s="86" t="s">
        <v>2278</v>
      </c>
      <c r="DC807" s="87" t="str">
        <f>VLOOKUP(DB807,'[1]Sheet2 (2)'!$A$2:$C$2126,3,FALSE)</f>
        <v>40110.388.000.5997.470.000000000000.17</v>
      </c>
      <c r="DD807" s="87" t="s">
        <v>5297</v>
      </c>
      <c r="DE807" s="87" t="s">
        <v>4904</v>
      </c>
      <c r="DF807" s="84" t="s">
        <v>4290</v>
      </c>
      <c r="DG807" t="str">
        <f t="shared" si="48"/>
        <v>5997</v>
      </c>
      <c r="DH807" t="s">
        <v>1778</v>
      </c>
      <c r="DI807" t="str">
        <f t="shared" si="49"/>
        <v>110.388</v>
      </c>
      <c r="DJ807" t="str">
        <f t="shared" si="50"/>
        <v/>
      </c>
      <c r="DK807" s="86" t="s">
        <v>2278</v>
      </c>
      <c r="DL807" t="s">
        <v>5297</v>
      </c>
      <c r="DM807" t="s">
        <v>4904</v>
      </c>
      <c r="DN807" t="str">
        <f t="shared" si="51"/>
        <v>.470.000000000000.</v>
      </c>
    </row>
    <row r="808" spans="106:118" x14ac:dyDescent="0.25">
      <c r="DB808" s="86" t="s">
        <v>2292</v>
      </c>
      <c r="DC808" s="87" t="str">
        <f>VLOOKUP(DB808,'[1]Sheet2 (2)'!$A$2:$C$2126,3,FALSE)</f>
        <v>40110.388.000.5997.470.000000000000.17</v>
      </c>
      <c r="DD808" s="87" t="s">
        <v>5297</v>
      </c>
      <c r="DE808" s="87" t="s">
        <v>4904</v>
      </c>
      <c r="DF808" s="84" t="s">
        <v>4290</v>
      </c>
      <c r="DG808" t="str">
        <f t="shared" si="48"/>
        <v>5997</v>
      </c>
      <c r="DH808" t="s">
        <v>1778</v>
      </c>
      <c r="DI808" t="str">
        <f t="shared" si="49"/>
        <v>110.388</v>
      </c>
      <c r="DJ808" t="str">
        <f t="shared" si="50"/>
        <v/>
      </c>
      <c r="DK808" s="86" t="s">
        <v>2292</v>
      </c>
      <c r="DL808" t="s">
        <v>5297</v>
      </c>
      <c r="DM808" t="s">
        <v>4904</v>
      </c>
      <c r="DN808" t="str">
        <f t="shared" si="51"/>
        <v>.470.000000000000.</v>
      </c>
    </row>
    <row r="809" spans="106:118" x14ac:dyDescent="0.25">
      <c r="DB809" s="86" t="s">
        <v>2307</v>
      </c>
      <c r="DC809" s="87" t="str">
        <f>VLOOKUP(DB809,'[1]Sheet2 (2)'!$A$2:$C$2126,3,FALSE)</f>
        <v>40110.388.000.5997.470.000000000000.17</v>
      </c>
      <c r="DD809" s="87" t="s">
        <v>5297</v>
      </c>
      <c r="DE809" s="87" t="s">
        <v>4904</v>
      </c>
      <c r="DF809" s="84" t="s">
        <v>4290</v>
      </c>
      <c r="DG809" t="str">
        <f t="shared" si="48"/>
        <v>5997</v>
      </c>
      <c r="DH809" t="s">
        <v>1778</v>
      </c>
      <c r="DI809" t="str">
        <f t="shared" si="49"/>
        <v>110.388</v>
      </c>
      <c r="DJ809" t="str">
        <f t="shared" si="50"/>
        <v/>
      </c>
      <c r="DK809" s="86" t="s">
        <v>2307</v>
      </c>
      <c r="DL809" t="s">
        <v>5297</v>
      </c>
      <c r="DM809" t="s">
        <v>4904</v>
      </c>
      <c r="DN809" t="str">
        <f t="shared" si="51"/>
        <v>.470.000000000000.</v>
      </c>
    </row>
    <row r="810" spans="106:118" x14ac:dyDescent="0.25">
      <c r="DB810" s="86" t="s">
        <v>2321</v>
      </c>
      <c r="DC810" s="87" t="str">
        <f>VLOOKUP(DB810,'[1]Sheet2 (2)'!$A$2:$C$2126,3,FALSE)</f>
        <v>40110.636.000.5997.570.000000000000.17</v>
      </c>
      <c r="DD810" s="87" t="s">
        <v>5298</v>
      </c>
      <c r="DE810" s="87" t="s">
        <v>4977</v>
      </c>
      <c r="DF810" s="84" t="s">
        <v>4291</v>
      </c>
      <c r="DG810" t="str">
        <f t="shared" si="48"/>
        <v>5997</v>
      </c>
      <c r="DH810" t="s">
        <v>1778</v>
      </c>
      <c r="DI810" t="str">
        <f t="shared" si="49"/>
        <v>110.636</v>
      </c>
      <c r="DJ810" t="str">
        <f t="shared" si="50"/>
        <v/>
      </c>
      <c r="DK810" s="86" t="s">
        <v>2321</v>
      </c>
      <c r="DL810" t="s">
        <v>5298</v>
      </c>
      <c r="DM810" t="s">
        <v>4977</v>
      </c>
      <c r="DN810" t="str">
        <f t="shared" si="51"/>
        <v>.570.000000000000.</v>
      </c>
    </row>
    <row r="811" spans="106:118" x14ac:dyDescent="0.25">
      <c r="DB811" s="86" t="s">
        <v>2335</v>
      </c>
      <c r="DC811" s="87" t="str">
        <f>VLOOKUP(DB811,'[1]Sheet2 (2)'!$A$2:$C$2126,3,FALSE)</f>
        <v>40110.636.000.5997.570.000000000000.17</v>
      </c>
      <c r="DD811" s="87" t="s">
        <v>5298</v>
      </c>
      <c r="DE811" s="87" t="s">
        <v>4977</v>
      </c>
      <c r="DF811" s="84" t="s">
        <v>4291</v>
      </c>
      <c r="DG811" t="str">
        <f t="shared" si="48"/>
        <v>5997</v>
      </c>
      <c r="DH811" t="s">
        <v>1778</v>
      </c>
      <c r="DI811" t="str">
        <f t="shared" si="49"/>
        <v>110.636</v>
      </c>
      <c r="DJ811" t="str">
        <f t="shared" si="50"/>
        <v/>
      </c>
      <c r="DK811" s="86" t="s">
        <v>2335</v>
      </c>
      <c r="DL811" t="s">
        <v>5298</v>
      </c>
      <c r="DM811" t="s">
        <v>4977</v>
      </c>
      <c r="DN811" t="str">
        <f t="shared" si="51"/>
        <v>.570.000000000000.</v>
      </c>
    </row>
    <row r="812" spans="106:118" x14ac:dyDescent="0.25">
      <c r="DB812" s="86" t="s">
        <v>2350</v>
      </c>
      <c r="DC812" s="87" t="str">
        <f>VLOOKUP(DB812,'[1]Sheet2 (2)'!$A$2:$C$2126,3,FALSE)</f>
        <v>40110.636.000.5997.570.000000000000.17</v>
      </c>
      <c r="DD812" s="87" t="s">
        <v>5298</v>
      </c>
      <c r="DE812" s="87" t="s">
        <v>4977</v>
      </c>
      <c r="DF812" s="84" t="s">
        <v>4291</v>
      </c>
      <c r="DG812" t="str">
        <f t="shared" si="48"/>
        <v>5997</v>
      </c>
      <c r="DH812" t="s">
        <v>1778</v>
      </c>
      <c r="DI812" t="str">
        <f t="shared" si="49"/>
        <v>110.636</v>
      </c>
      <c r="DJ812" t="str">
        <f t="shared" si="50"/>
        <v/>
      </c>
      <c r="DK812" s="86" t="s">
        <v>2350</v>
      </c>
      <c r="DL812" t="s">
        <v>5298</v>
      </c>
      <c r="DM812" t="s">
        <v>4977</v>
      </c>
      <c r="DN812" t="str">
        <f t="shared" si="51"/>
        <v>.570.000000000000.</v>
      </c>
    </row>
    <row r="813" spans="106:118" x14ac:dyDescent="0.25">
      <c r="DB813" s="86" t="s">
        <v>2365</v>
      </c>
      <c r="DC813" s="87" t="str">
        <f>VLOOKUP(DB813,'[1]Sheet2 (2)'!$A$2:$C$2126,3,FALSE)</f>
        <v>40110.636.000.5997.570.000000000000.17</v>
      </c>
      <c r="DD813" s="87" t="s">
        <v>5298</v>
      </c>
      <c r="DE813" s="87" t="s">
        <v>4977</v>
      </c>
      <c r="DF813" s="84" t="s">
        <v>4291</v>
      </c>
      <c r="DG813" t="str">
        <f t="shared" si="48"/>
        <v>5997</v>
      </c>
      <c r="DH813" t="s">
        <v>1778</v>
      </c>
      <c r="DI813" t="str">
        <f t="shared" si="49"/>
        <v>110.636</v>
      </c>
      <c r="DJ813" t="str">
        <f t="shared" si="50"/>
        <v/>
      </c>
      <c r="DK813" s="86" t="s">
        <v>2365</v>
      </c>
      <c r="DL813" t="s">
        <v>5298</v>
      </c>
      <c r="DM813" t="s">
        <v>4977</v>
      </c>
      <c r="DN813" t="str">
        <f t="shared" si="51"/>
        <v>.570.000000000000.</v>
      </c>
    </row>
    <row r="814" spans="106:118" x14ac:dyDescent="0.25">
      <c r="DB814" s="86" t="s">
        <v>2380</v>
      </c>
      <c r="DC814" s="87" t="str">
        <f>VLOOKUP(DB814,'[1]Sheet2 (2)'!$A$2:$C$2126,3,FALSE)</f>
        <v>40110.613.000.5997.410.000000000000.17</v>
      </c>
      <c r="DD814" s="87" t="s">
        <v>5299</v>
      </c>
      <c r="DE814" s="87" t="s">
        <v>4989</v>
      </c>
      <c r="DF814" s="84" t="s">
        <v>4292</v>
      </c>
      <c r="DG814" t="str">
        <f t="shared" si="48"/>
        <v>5997</v>
      </c>
      <c r="DH814" t="s">
        <v>1778</v>
      </c>
      <c r="DI814" t="str">
        <f t="shared" si="49"/>
        <v>110.613</v>
      </c>
      <c r="DJ814" t="str">
        <f t="shared" si="50"/>
        <v/>
      </c>
      <c r="DK814" s="86" t="s">
        <v>2380</v>
      </c>
      <c r="DL814" t="s">
        <v>5299</v>
      </c>
      <c r="DM814" t="s">
        <v>4989</v>
      </c>
      <c r="DN814" t="str">
        <f t="shared" si="51"/>
        <v>.410.000000000000.</v>
      </c>
    </row>
    <row r="815" spans="106:118" x14ac:dyDescent="0.25">
      <c r="DB815" s="86" t="s">
        <v>2394</v>
      </c>
      <c r="DC815" s="87" t="str">
        <f>VLOOKUP(DB815,'[1]Sheet2 (2)'!$A$2:$C$2126,3,FALSE)</f>
        <v>40110.613.000.5997.410.000000000000.17</v>
      </c>
      <c r="DD815" s="87" t="s">
        <v>5299</v>
      </c>
      <c r="DE815" s="87" t="s">
        <v>4989</v>
      </c>
      <c r="DF815" s="84" t="s">
        <v>4292</v>
      </c>
      <c r="DG815" t="str">
        <f t="shared" si="48"/>
        <v>5997</v>
      </c>
      <c r="DH815" t="s">
        <v>1778</v>
      </c>
      <c r="DI815" t="str">
        <f t="shared" si="49"/>
        <v>110.613</v>
      </c>
      <c r="DJ815" t="str">
        <f t="shared" si="50"/>
        <v/>
      </c>
      <c r="DK815" s="86" t="s">
        <v>2394</v>
      </c>
      <c r="DL815" t="s">
        <v>5299</v>
      </c>
      <c r="DM815" t="s">
        <v>4989</v>
      </c>
      <c r="DN815" t="str">
        <f t="shared" si="51"/>
        <v>.410.000000000000.</v>
      </c>
    </row>
    <row r="816" spans="106:118" x14ac:dyDescent="0.25">
      <c r="DB816" s="86" t="s">
        <v>2408</v>
      </c>
      <c r="DC816" s="87" t="str">
        <f>VLOOKUP(DB816,'[1]Sheet2 (2)'!$A$2:$C$2126,3,FALSE)</f>
        <v>40110.602.202.5997.430.000000000000.17</v>
      </c>
      <c r="DD816" s="87" t="s">
        <v>5300</v>
      </c>
      <c r="DE816" s="87" t="s">
        <v>4909</v>
      </c>
      <c r="DF816" s="84" t="s">
        <v>4293</v>
      </c>
      <c r="DG816" t="str">
        <f t="shared" si="48"/>
        <v>5997</v>
      </c>
      <c r="DH816" t="s">
        <v>1778</v>
      </c>
      <c r="DI816" t="str">
        <f t="shared" si="49"/>
        <v>110.602</v>
      </c>
      <c r="DJ816" t="str">
        <f t="shared" si="50"/>
        <v/>
      </c>
      <c r="DK816" s="86" t="s">
        <v>2408</v>
      </c>
      <c r="DL816" t="s">
        <v>5300</v>
      </c>
      <c r="DM816" t="s">
        <v>4909</v>
      </c>
      <c r="DN816" t="str">
        <f t="shared" si="51"/>
        <v>.430.000000000000.</v>
      </c>
    </row>
    <row r="817" spans="106:118" x14ac:dyDescent="0.25">
      <c r="DB817" s="86" t="s">
        <v>2422</v>
      </c>
      <c r="DC817" s="87" t="str">
        <f>VLOOKUP(DB817,'[1]Sheet2 (2)'!$A$2:$C$2126,3,FALSE)</f>
        <v>40110.613.000.5997.410.000000000000.17</v>
      </c>
      <c r="DD817" s="87" t="s">
        <v>5299</v>
      </c>
      <c r="DE817" s="87" t="s">
        <v>4989</v>
      </c>
      <c r="DF817" s="84" t="s">
        <v>4292</v>
      </c>
      <c r="DG817" t="str">
        <f t="shared" si="48"/>
        <v>5997</v>
      </c>
      <c r="DH817" t="s">
        <v>1778</v>
      </c>
      <c r="DI817" t="str">
        <f t="shared" si="49"/>
        <v>110.613</v>
      </c>
      <c r="DJ817" t="str">
        <f t="shared" si="50"/>
        <v/>
      </c>
      <c r="DK817" s="86" t="s">
        <v>2422</v>
      </c>
      <c r="DL817" t="s">
        <v>5299</v>
      </c>
      <c r="DM817" t="s">
        <v>4989</v>
      </c>
      <c r="DN817" t="str">
        <f t="shared" si="51"/>
        <v>.410.000000000000.</v>
      </c>
    </row>
    <row r="818" spans="106:118" x14ac:dyDescent="0.25">
      <c r="DB818" s="86" t="s">
        <v>2436</v>
      </c>
      <c r="DC818" s="87" t="str">
        <f>VLOOKUP(DB818,'[1]Sheet2 (2)'!$A$2:$C$2126,3,FALSE)</f>
        <v>40110.613.000.5997.410.000000000000.17</v>
      </c>
      <c r="DD818" s="87" t="s">
        <v>5299</v>
      </c>
      <c r="DE818" s="87" t="s">
        <v>4989</v>
      </c>
      <c r="DF818" s="84" t="s">
        <v>4292</v>
      </c>
      <c r="DG818" t="str">
        <f t="shared" si="48"/>
        <v>5997</v>
      </c>
      <c r="DH818" t="s">
        <v>1778</v>
      </c>
      <c r="DI818" t="str">
        <f t="shared" si="49"/>
        <v>110.613</v>
      </c>
      <c r="DJ818" t="str">
        <f t="shared" si="50"/>
        <v/>
      </c>
      <c r="DK818" s="86" t="s">
        <v>2436</v>
      </c>
      <c r="DL818" t="s">
        <v>5299</v>
      </c>
      <c r="DM818" t="s">
        <v>4989</v>
      </c>
      <c r="DN818" t="str">
        <f t="shared" si="51"/>
        <v>.410.000000000000.</v>
      </c>
    </row>
    <row r="819" spans="106:118" x14ac:dyDescent="0.25">
      <c r="DB819" s="86" t="s">
        <v>2450</v>
      </c>
      <c r="DC819" s="87" t="str">
        <f>VLOOKUP(DB819,'[1]Sheet2 (2)'!$A$2:$C$2126,3,FALSE)</f>
        <v>40110.613.000.5997.410.000000000000.17</v>
      </c>
      <c r="DD819" s="87" t="s">
        <v>5299</v>
      </c>
      <c r="DE819" s="87" t="s">
        <v>4989</v>
      </c>
      <c r="DF819" s="84" t="s">
        <v>4292</v>
      </c>
      <c r="DG819" t="str">
        <f t="shared" si="48"/>
        <v>5997</v>
      </c>
      <c r="DH819" t="s">
        <v>1778</v>
      </c>
      <c r="DI819" t="str">
        <f t="shared" si="49"/>
        <v>110.613</v>
      </c>
      <c r="DJ819" t="str">
        <f t="shared" si="50"/>
        <v/>
      </c>
      <c r="DK819" s="86" t="s">
        <v>2450</v>
      </c>
      <c r="DL819" t="s">
        <v>5299</v>
      </c>
      <c r="DM819" t="s">
        <v>4989</v>
      </c>
      <c r="DN819" t="str">
        <f t="shared" si="51"/>
        <v>.410.000000000000.</v>
      </c>
    </row>
    <row r="820" spans="106:118" x14ac:dyDescent="0.25">
      <c r="DB820" s="86" t="s">
        <v>2464</v>
      </c>
      <c r="DC820" s="87" t="str">
        <f>VLOOKUP(DB820,'[1]Sheet2 (2)'!$A$2:$C$2126,3,FALSE)</f>
        <v>40110.613.000.5997.410.000000000000.17</v>
      </c>
      <c r="DD820" s="87" t="s">
        <v>5299</v>
      </c>
      <c r="DE820" s="87" t="s">
        <v>4989</v>
      </c>
      <c r="DF820" s="84" t="s">
        <v>4292</v>
      </c>
      <c r="DG820" t="str">
        <f t="shared" si="48"/>
        <v>5997</v>
      </c>
      <c r="DH820" t="s">
        <v>1778</v>
      </c>
      <c r="DI820" t="str">
        <f t="shared" si="49"/>
        <v>110.613</v>
      </c>
      <c r="DJ820" t="str">
        <f t="shared" si="50"/>
        <v/>
      </c>
      <c r="DK820" s="86" t="s">
        <v>2464</v>
      </c>
      <c r="DL820" t="s">
        <v>5299</v>
      </c>
      <c r="DM820" t="s">
        <v>4989</v>
      </c>
      <c r="DN820" t="str">
        <f t="shared" si="51"/>
        <v>.410.000000000000.</v>
      </c>
    </row>
    <row r="821" spans="106:118" x14ac:dyDescent="0.25">
      <c r="DB821" s="86" t="s">
        <v>2478</v>
      </c>
      <c r="DC821" s="87" t="str">
        <f>VLOOKUP(DB821,'[1]Sheet2 (2)'!$A$2:$C$2126,3,FALSE)</f>
        <v>40110.613.000.5997.410.000000000000.17</v>
      </c>
      <c r="DD821" s="87" t="s">
        <v>5299</v>
      </c>
      <c r="DE821" s="87" t="s">
        <v>4989</v>
      </c>
      <c r="DF821" s="84" t="s">
        <v>4292</v>
      </c>
      <c r="DG821" t="str">
        <f t="shared" si="48"/>
        <v>5997</v>
      </c>
      <c r="DH821" t="s">
        <v>1778</v>
      </c>
      <c r="DI821" t="str">
        <f t="shared" si="49"/>
        <v>110.613</v>
      </c>
      <c r="DJ821" t="str">
        <f t="shared" si="50"/>
        <v/>
      </c>
      <c r="DK821" s="86" t="s">
        <v>2478</v>
      </c>
      <c r="DL821" t="s">
        <v>5299</v>
      </c>
      <c r="DM821" t="s">
        <v>4989</v>
      </c>
      <c r="DN821" t="str">
        <f t="shared" si="51"/>
        <v>.410.000000000000.</v>
      </c>
    </row>
    <row r="822" spans="106:118" x14ac:dyDescent="0.25">
      <c r="DB822" s="86" t="s">
        <v>2493</v>
      </c>
      <c r="DC822" s="87" t="str">
        <f>VLOOKUP(DB822,'[1]Sheet2 (2)'!$A$2:$C$2126,3,FALSE)</f>
        <v>40110.999.000.5996.000.000000000000.17</v>
      </c>
      <c r="DD822" s="87" t="s">
        <v>5291</v>
      </c>
      <c r="DE822" s="87" t="s">
        <v>4887</v>
      </c>
      <c r="DF822" s="84" t="s">
        <v>4283</v>
      </c>
      <c r="DG822" t="str">
        <f t="shared" si="48"/>
        <v>5996</v>
      </c>
      <c r="DH822" t="s">
        <v>2121</v>
      </c>
      <c r="DI822" t="str">
        <f t="shared" si="49"/>
        <v>110.999</v>
      </c>
      <c r="DJ822" t="str">
        <f t="shared" si="50"/>
        <v>N/A</v>
      </c>
      <c r="DK822" s="86" t="s">
        <v>2493</v>
      </c>
      <c r="DL822" t="s">
        <v>218</v>
      </c>
      <c r="DM822" t="s">
        <v>218</v>
      </c>
      <c r="DN822" t="str">
        <f t="shared" si="51"/>
        <v>N/A</v>
      </c>
    </row>
    <row r="823" spans="106:118" x14ac:dyDescent="0.25">
      <c r="DB823" s="86" t="s">
        <v>2508</v>
      </c>
      <c r="DC823" s="87" t="str">
        <f>VLOOKUP(DB823,'[1]Sheet2 (2)'!$A$2:$C$2126,3,FALSE)</f>
        <v>40110.613.000.5997.410.000000000000.17</v>
      </c>
      <c r="DD823" s="87" t="s">
        <v>5299</v>
      </c>
      <c r="DE823" s="87" t="s">
        <v>4989</v>
      </c>
      <c r="DF823" s="84" t="s">
        <v>4292</v>
      </c>
      <c r="DG823" t="str">
        <f t="shared" si="48"/>
        <v>5997</v>
      </c>
      <c r="DH823" t="s">
        <v>1778</v>
      </c>
      <c r="DI823" t="str">
        <f t="shared" si="49"/>
        <v>110.613</v>
      </c>
      <c r="DJ823" t="str">
        <f t="shared" si="50"/>
        <v/>
      </c>
      <c r="DK823" s="86" t="s">
        <v>2508</v>
      </c>
      <c r="DL823" t="s">
        <v>5299</v>
      </c>
      <c r="DM823" t="s">
        <v>4989</v>
      </c>
      <c r="DN823" t="str">
        <f t="shared" si="51"/>
        <v>.410.000000000000.</v>
      </c>
    </row>
    <row r="824" spans="106:118" x14ac:dyDescent="0.25">
      <c r="DB824" s="86" t="s">
        <v>2522</v>
      </c>
      <c r="DC824" s="87" t="str">
        <f>VLOOKUP(DB824,'[1]Sheet2 (2)'!$A$2:$C$2126,3,FALSE)</f>
        <v>40110.613.000.5997.410.000000000000.17</v>
      </c>
      <c r="DD824" s="87" t="s">
        <v>5299</v>
      </c>
      <c r="DE824" s="87" t="s">
        <v>4989</v>
      </c>
      <c r="DF824" s="84" t="s">
        <v>4292</v>
      </c>
      <c r="DG824" t="str">
        <f t="shared" si="48"/>
        <v>5997</v>
      </c>
      <c r="DH824" t="s">
        <v>1778</v>
      </c>
      <c r="DI824" t="str">
        <f t="shared" si="49"/>
        <v>110.613</v>
      </c>
      <c r="DJ824" t="str">
        <f t="shared" si="50"/>
        <v/>
      </c>
      <c r="DK824" s="86" t="s">
        <v>2522</v>
      </c>
      <c r="DL824" t="s">
        <v>5299</v>
      </c>
      <c r="DM824" t="s">
        <v>4989</v>
      </c>
      <c r="DN824" t="str">
        <f t="shared" si="51"/>
        <v>.410.000000000000.</v>
      </c>
    </row>
    <row r="825" spans="106:118" x14ac:dyDescent="0.25">
      <c r="DB825" s="86" t="s">
        <v>2536</v>
      </c>
      <c r="DC825" s="87" t="str">
        <f>VLOOKUP(DB825,'[1]Sheet2 (2)'!$A$2:$C$2126,3,FALSE)</f>
        <v>40110.613.000.5997.410.000000000000.17</v>
      </c>
      <c r="DD825" s="87" t="s">
        <v>5299</v>
      </c>
      <c r="DE825" s="87" t="s">
        <v>4989</v>
      </c>
      <c r="DF825" s="84" t="s">
        <v>4292</v>
      </c>
      <c r="DG825" t="str">
        <f t="shared" si="48"/>
        <v>5997</v>
      </c>
      <c r="DH825" t="s">
        <v>1778</v>
      </c>
      <c r="DI825" t="str">
        <f t="shared" si="49"/>
        <v>110.613</v>
      </c>
      <c r="DJ825" t="str">
        <f t="shared" si="50"/>
        <v/>
      </c>
      <c r="DK825" s="86" t="s">
        <v>2536</v>
      </c>
      <c r="DL825" t="s">
        <v>5299</v>
      </c>
      <c r="DM825" t="s">
        <v>4989</v>
      </c>
      <c r="DN825" t="str">
        <f t="shared" si="51"/>
        <v>.410.000000000000.</v>
      </c>
    </row>
    <row r="826" spans="106:118" x14ac:dyDescent="0.25">
      <c r="DB826" s="86" t="s">
        <v>2550</v>
      </c>
      <c r="DC826" s="87" t="str">
        <f>VLOOKUP(DB826,'[1]Sheet2 (2)'!$A$2:$C$2126,3,FALSE)</f>
        <v>40110.999.000.5996.000.000000000000.17</v>
      </c>
      <c r="DD826" s="87" t="s">
        <v>5291</v>
      </c>
      <c r="DE826" s="87" t="s">
        <v>4887</v>
      </c>
      <c r="DF826" s="84" t="s">
        <v>4283</v>
      </c>
      <c r="DG826" t="str">
        <f t="shared" si="48"/>
        <v>5996</v>
      </c>
      <c r="DH826" t="s">
        <v>2121</v>
      </c>
      <c r="DI826" t="str">
        <f t="shared" si="49"/>
        <v>110.999</v>
      </c>
      <c r="DJ826" t="str">
        <f t="shared" si="50"/>
        <v>N/A</v>
      </c>
      <c r="DK826" s="86" t="s">
        <v>2550</v>
      </c>
      <c r="DL826" t="s">
        <v>218</v>
      </c>
      <c r="DM826" t="s">
        <v>218</v>
      </c>
      <c r="DN826" t="str">
        <f t="shared" si="51"/>
        <v>N/A</v>
      </c>
    </row>
    <row r="827" spans="106:118" x14ac:dyDescent="0.25">
      <c r="DB827" s="86" t="s">
        <v>2564</v>
      </c>
      <c r="DC827" s="87" t="str">
        <f>VLOOKUP(DB827,'[1]Sheet2 (2)'!$A$2:$C$2126,3,FALSE)</f>
        <v>40110.999.000.5996.000.000000000000.17</v>
      </c>
      <c r="DD827" s="87" t="s">
        <v>5291</v>
      </c>
      <c r="DE827" s="87" t="s">
        <v>4887</v>
      </c>
      <c r="DF827" s="84" t="s">
        <v>4283</v>
      </c>
      <c r="DG827" t="str">
        <f t="shared" si="48"/>
        <v>5996</v>
      </c>
      <c r="DH827" t="s">
        <v>2121</v>
      </c>
      <c r="DI827" t="str">
        <f t="shared" si="49"/>
        <v>110.999</v>
      </c>
      <c r="DJ827" t="str">
        <f t="shared" si="50"/>
        <v>N/A</v>
      </c>
      <c r="DK827" s="86" t="s">
        <v>2564</v>
      </c>
      <c r="DL827" t="s">
        <v>218</v>
      </c>
      <c r="DM827" t="s">
        <v>218</v>
      </c>
      <c r="DN827" t="str">
        <f t="shared" si="51"/>
        <v>N/A</v>
      </c>
    </row>
    <row r="828" spans="106:118" x14ac:dyDescent="0.25">
      <c r="DB828" s="86" t="s">
        <v>2578</v>
      </c>
      <c r="DC828" s="87" t="str">
        <f>VLOOKUP(DB828,'[1]Sheet2 (2)'!$A$2:$C$2126,3,FALSE)</f>
        <v>40110.602.000.5997.430.000000000000.17</v>
      </c>
      <c r="DD828" s="87" t="s">
        <v>5301</v>
      </c>
      <c r="DE828" s="87" t="s">
        <v>4909</v>
      </c>
      <c r="DF828" s="84" t="s">
        <v>4294</v>
      </c>
      <c r="DG828" t="str">
        <f t="shared" si="48"/>
        <v>5997</v>
      </c>
      <c r="DH828" t="s">
        <v>1778</v>
      </c>
      <c r="DI828" t="str">
        <f t="shared" si="49"/>
        <v>110.602</v>
      </c>
      <c r="DJ828" t="str">
        <f t="shared" si="50"/>
        <v/>
      </c>
      <c r="DK828" s="86" t="s">
        <v>2578</v>
      </c>
      <c r="DL828" t="s">
        <v>5301</v>
      </c>
      <c r="DM828" t="s">
        <v>4909</v>
      </c>
      <c r="DN828" t="str">
        <f t="shared" si="51"/>
        <v>.430.000000000000.</v>
      </c>
    </row>
    <row r="829" spans="106:118" x14ac:dyDescent="0.25">
      <c r="DB829" s="86" t="s">
        <v>2592</v>
      </c>
      <c r="DC829" s="87" t="str">
        <f>VLOOKUP(DB829,'[1]Sheet2 (2)'!$A$2:$C$2126,3,FALSE)</f>
        <v>40110.698.000.5997.650.000000000000.17</v>
      </c>
      <c r="DD829" s="87" t="s">
        <v>5289</v>
      </c>
      <c r="DE829" s="87" t="s">
        <v>4916</v>
      </c>
      <c r="DF829" s="84" t="s">
        <v>4281</v>
      </c>
      <c r="DG829" t="str">
        <f t="shared" si="48"/>
        <v>5997</v>
      </c>
      <c r="DH829" t="s">
        <v>1778</v>
      </c>
      <c r="DI829" t="str">
        <f t="shared" si="49"/>
        <v>110.698</v>
      </c>
      <c r="DJ829" t="str">
        <f t="shared" si="50"/>
        <v/>
      </c>
      <c r="DK829" s="86" t="s">
        <v>2592</v>
      </c>
      <c r="DL829" t="s">
        <v>5289</v>
      </c>
      <c r="DM829" t="s">
        <v>4916</v>
      </c>
      <c r="DN829" t="str">
        <f t="shared" si="51"/>
        <v>.650.000000000000.</v>
      </c>
    </row>
    <row r="830" spans="106:118" x14ac:dyDescent="0.25">
      <c r="DB830" s="86" t="s">
        <v>2605</v>
      </c>
      <c r="DC830" s="87" t="str">
        <f>VLOOKUP(DB830,'[1]Sheet2 (2)'!$A$2:$C$2126,3,FALSE)</f>
        <v>40110.165.000.5997.130.000000000000.17</v>
      </c>
      <c r="DD830" s="87" t="s">
        <v>5302</v>
      </c>
      <c r="DE830" s="87" t="s">
        <v>4985</v>
      </c>
      <c r="DF830" s="84" t="s">
        <v>4295</v>
      </c>
      <c r="DG830" t="str">
        <f t="shared" si="48"/>
        <v>5997</v>
      </c>
      <c r="DH830" t="s">
        <v>1778</v>
      </c>
      <c r="DI830" t="str">
        <f t="shared" si="49"/>
        <v>110.165</v>
      </c>
      <c r="DJ830" t="str">
        <f t="shared" si="50"/>
        <v/>
      </c>
      <c r="DK830" s="86" t="s">
        <v>2605</v>
      </c>
      <c r="DL830" t="s">
        <v>5302</v>
      </c>
      <c r="DM830" t="s">
        <v>4985</v>
      </c>
      <c r="DN830" t="str">
        <f t="shared" si="51"/>
        <v>.130.000000000000.</v>
      </c>
    </row>
    <row r="831" spans="106:118" x14ac:dyDescent="0.25">
      <c r="DB831" s="86" t="s">
        <v>2618</v>
      </c>
      <c r="DC831" s="87" t="str">
        <f>VLOOKUP(DB831,'[1]Sheet2 (2)'!$A$2:$C$2126,3,FALSE)</f>
        <v>40110.999.000.5996.000.000000000000.17</v>
      </c>
      <c r="DD831" s="87" t="s">
        <v>5291</v>
      </c>
      <c r="DE831" s="87" t="s">
        <v>4887</v>
      </c>
      <c r="DF831" s="84" t="s">
        <v>4283</v>
      </c>
      <c r="DG831" t="str">
        <f t="shared" si="48"/>
        <v>5996</v>
      </c>
      <c r="DH831" t="s">
        <v>2121</v>
      </c>
      <c r="DI831" t="str">
        <f t="shared" si="49"/>
        <v>110.999</v>
      </c>
      <c r="DJ831" t="str">
        <f t="shared" si="50"/>
        <v>N/A</v>
      </c>
      <c r="DK831" s="86" t="s">
        <v>2618</v>
      </c>
      <c r="DL831" t="s">
        <v>218</v>
      </c>
      <c r="DM831" t="s">
        <v>218</v>
      </c>
      <c r="DN831" t="str">
        <f t="shared" si="51"/>
        <v>N/A</v>
      </c>
    </row>
    <row r="832" spans="106:118" x14ac:dyDescent="0.25">
      <c r="DB832" s="86" t="s">
        <v>2631</v>
      </c>
      <c r="DC832" s="87" t="str">
        <f>VLOOKUP(DB832,'[1]Sheet2 (2)'!$A$2:$C$2126,3,FALSE)</f>
        <v>40110.999.000.5996.000.000000000000.17</v>
      </c>
      <c r="DD832" s="87" t="s">
        <v>5291</v>
      </c>
      <c r="DE832" s="87" t="s">
        <v>4887</v>
      </c>
      <c r="DF832" s="84" t="s">
        <v>4283</v>
      </c>
      <c r="DG832" t="str">
        <f t="shared" si="48"/>
        <v>5996</v>
      </c>
      <c r="DH832" t="s">
        <v>2121</v>
      </c>
      <c r="DI832" t="str">
        <f t="shared" si="49"/>
        <v>110.999</v>
      </c>
      <c r="DJ832" t="str">
        <f t="shared" si="50"/>
        <v>N/A</v>
      </c>
      <c r="DK832" s="86" t="s">
        <v>2631</v>
      </c>
      <c r="DL832" t="s">
        <v>218</v>
      </c>
      <c r="DM832" t="s">
        <v>218</v>
      </c>
      <c r="DN832" t="str">
        <f t="shared" si="51"/>
        <v>N/A</v>
      </c>
    </row>
    <row r="833" spans="106:118" x14ac:dyDescent="0.25">
      <c r="DB833" s="86" t="s">
        <v>2644</v>
      </c>
      <c r="DC833" s="87" t="str">
        <f>VLOOKUP(DB833,'[1]Sheet2 (2)'!$A$2:$C$2126,3,FALSE)</f>
        <v>40110.388.000.5997.220.000000000000.17</v>
      </c>
      <c r="DD833" s="87" t="s">
        <v>5297</v>
      </c>
      <c r="DE833" s="87" t="s">
        <v>4921</v>
      </c>
      <c r="DF833" s="84" t="s">
        <v>4296</v>
      </c>
      <c r="DG833" t="str">
        <f t="shared" si="48"/>
        <v>5997</v>
      </c>
      <c r="DH833" t="s">
        <v>1778</v>
      </c>
      <c r="DI833" t="str">
        <f t="shared" si="49"/>
        <v>110.388</v>
      </c>
      <c r="DJ833" t="str">
        <f t="shared" si="50"/>
        <v/>
      </c>
      <c r="DK833" s="86" t="s">
        <v>2644</v>
      </c>
      <c r="DL833" t="s">
        <v>5297</v>
      </c>
      <c r="DM833" t="s">
        <v>4921</v>
      </c>
      <c r="DN833" t="str">
        <f t="shared" si="51"/>
        <v>.220.000000000000.</v>
      </c>
    </row>
    <row r="834" spans="106:118" x14ac:dyDescent="0.25">
      <c r="DB834" s="86" t="s">
        <v>2657</v>
      </c>
      <c r="DC834" s="87" t="str">
        <f>VLOOKUP(DB834,'[1]Sheet2 (2)'!$A$2:$C$2126,3,FALSE)</f>
        <v>40110.388.000.5997.220.000000000000.17</v>
      </c>
      <c r="DD834" s="87" t="s">
        <v>5297</v>
      </c>
      <c r="DE834" s="87" t="s">
        <v>4921</v>
      </c>
      <c r="DF834" s="84" t="s">
        <v>4296</v>
      </c>
      <c r="DG834" t="str">
        <f t="shared" si="48"/>
        <v>5997</v>
      </c>
      <c r="DH834" t="s">
        <v>1778</v>
      </c>
      <c r="DI834" t="str">
        <f t="shared" si="49"/>
        <v>110.388</v>
      </c>
      <c r="DJ834" t="str">
        <f t="shared" si="50"/>
        <v/>
      </c>
      <c r="DK834" s="86" t="s">
        <v>2657</v>
      </c>
      <c r="DL834" t="s">
        <v>5297</v>
      </c>
      <c r="DM834" t="s">
        <v>4921</v>
      </c>
      <c r="DN834" t="str">
        <f t="shared" si="51"/>
        <v>.220.000000000000.</v>
      </c>
    </row>
    <row r="835" spans="106:118" x14ac:dyDescent="0.25">
      <c r="DB835" s="86" t="s">
        <v>2669</v>
      </c>
      <c r="DC835" s="87" t="str">
        <f>VLOOKUP(DB835,'[1]Sheet2 (2)'!$A$2:$C$2126,3,FALSE)</f>
        <v>40110.527.000.5997.220.000000000000.17</v>
      </c>
      <c r="DD835" s="87" t="s">
        <v>5303</v>
      </c>
      <c r="DE835" s="87" t="s">
        <v>4921</v>
      </c>
      <c r="DF835" s="84" t="s">
        <v>4297</v>
      </c>
      <c r="DG835" t="str">
        <f t="shared" ref="DG835:DG898" si="52">MID(DC835,15,4)</f>
        <v>5997</v>
      </c>
      <c r="DH835" t="s">
        <v>1778</v>
      </c>
      <c r="DI835" t="str">
        <f t="shared" ref="DI835:DI898" si="53">MID(DD835,3,7)</f>
        <v>110.527</v>
      </c>
      <c r="DJ835" t="str">
        <f t="shared" ref="DJ835:DJ898" si="54">IF(DI835="110.999","N/A","")</f>
        <v/>
      </c>
      <c r="DK835" s="86" t="s">
        <v>2669</v>
      </c>
      <c r="DL835" t="s">
        <v>5303</v>
      </c>
      <c r="DM835" t="s">
        <v>4921</v>
      </c>
      <c r="DN835" t="str">
        <f t="shared" ref="DN835:DN898" si="55">MID(DM835,1,18)</f>
        <v>.220.000000000000.</v>
      </c>
    </row>
    <row r="836" spans="106:118" x14ac:dyDescent="0.25">
      <c r="DB836" s="86" t="s">
        <v>2681</v>
      </c>
      <c r="DC836" s="87" t="str">
        <f>VLOOKUP(DB836,'[1]Sheet2 (2)'!$A$2:$C$2126,3,FALSE)</f>
        <v>40110.526.000.5997.220.000000000000.17</v>
      </c>
      <c r="DD836" s="87" t="s">
        <v>5304</v>
      </c>
      <c r="DE836" s="87" t="s">
        <v>4921</v>
      </c>
      <c r="DF836" s="84" t="s">
        <v>4298</v>
      </c>
      <c r="DG836" t="str">
        <f t="shared" si="52"/>
        <v>5997</v>
      </c>
      <c r="DH836" t="s">
        <v>1778</v>
      </c>
      <c r="DI836" t="str">
        <f t="shared" si="53"/>
        <v>110.526</v>
      </c>
      <c r="DJ836" t="str">
        <f t="shared" si="54"/>
        <v/>
      </c>
      <c r="DK836" s="86" t="s">
        <v>2681</v>
      </c>
      <c r="DL836" t="s">
        <v>5304</v>
      </c>
      <c r="DM836" t="s">
        <v>4921</v>
      </c>
      <c r="DN836" t="str">
        <f t="shared" si="55"/>
        <v>.220.000000000000.</v>
      </c>
    </row>
    <row r="837" spans="106:118" x14ac:dyDescent="0.25">
      <c r="DB837" s="86" t="s">
        <v>2694</v>
      </c>
      <c r="DC837" s="87" t="str">
        <f>VLOOKUP(DB837,'[1]Sheet2 (2)'!$A$2:$C$2126,3,FALSE)</f>
        <v>40110.523.000.5997.220.000000000000.17</v>
      </c>
      <c r="DD837" s="87" t="s">
        <v>5305</v>
      </c>
      <c r="DE837" s="87" t="s">
        <v>4921</v>
      </c>
      <c r="DF837" s="84" t="s">
        <v>4299</v>
      </c>
      <c r="DG837" t="str">
        <f t="shared" si="52"/>
        <v>5997</v>
      </c>
      <c r="DH837" t="s">
        <v>1778</v>
      </c>
      <c r="DI837" t="str">
        <f t="shared" si="53"/>
        <v>110.523</v>
      </c>
      <c r="DJ837" t="str">
        <f t="shared" si="54"/>
        <v/>
      </c>
      <c r="DK837" s="86" t="s">
        <v>2694</v>
      </c>
      <c r="DL837" t="s">
        <v>5305</v>
      </c>
      <c r="DM837" t="s">
        <v>4921</v>
      </c>
      <c r="DN837" t="str">
        <f t="shared" si="55"/>
        <v>.220.000000000000.</v>
      </c>
    </row>
    <row r="838" spans="106:118" x14ac:dyDescent="0.25">
      <c r="DB838" s="86" t="s">
        <v>2707</v>
      </c>
      <c r="DC838" s="87" t="str">
        <f>VLOOKUP(DB838,'[1]Sheet2 (2)'!$A$2:$C$2126,3,FALSE)</f>
        <v>40110.388.000.5997.220.000000000000.17</v>
      </c>
      <c r="DD838" s="87" t="s">
        <v>5297</v>
      </c>
      <c r="DE838" s="87" t="s">
        <v>4921</v>
      </c>
      <c r="DF838" s="84" t="s">
        <v>4296</v>
      </c>
      <c r="DG838" t="str">
        <f t="shared" si="52"/>
        <v>5997</v>
      </c>
      <c r="DH838" t="s">
        <v>1778</v>
      </c>
      <c r="DI838" t="str">
        <f t="shared" si="53"/>
        <v>110.388</v>
      </c>
      <c r="DJ838" t="str">
        <f t="shared" si="54"/>
        <v/>
      </c>
      <c r="DK838" s="86" t="s">
        <v>2707</v>
      </c>
      <c r="DL838" t="s">
        <v>5297</v>
      </c>
      <c r="DM838" t="s">
        <v>4921</v>
      </c>
      <c r="DN838" t="str">
        <f t="shared" si="55"/>
        <v>.220.000000000000.</v>
      </c>
    </row>
    <row r="839" spans="106:118" x14ac:dyDescent="0.25">
      <c r="DB839" s="86" t="s">
        <v>2720</v>
      </c>
      <c r="DC839" s="87" t="str">
        <f>VLOOKUP(DB839,'[1]Sheet2 (2)'!$A$2:$C$2126,3,FALSE)</f>
        <v>40110.388.063.5997.310.000000000000.17</v>
      </c>
      <c r="DD839" s="87" t="s">
        <v>5306</v>
      </c>
      <c r="DE839" s="87" t="s">
        <v>4941</v>
      </c>
      <c r="DF839" s="84" t="s">
        <v>4300</v>
      </c>
      <c r="DG839" t="str">
        <f t="shared" si="52"/>
        <v>5997</v>
      </c>
      <c r="DH839" t="s">
        <v>1778</v>
      </c>
      <c r="DI839" t="str">
        <f t="shared" si="53"/>
        <v>110.388</v>
      </c>
      <c r="DJ839" t="str">
        <f t="shared" si="54"/>
        <v/>
      </c>
      <c r="DK839" s="86" t="s">
        <v>2720</v>
      </c>
      <c r="DL839" t="s">
        <v>5306</v>
      </c>
      <c r="DM839" t="s">
        <v>4941</v>
      </c>
      <c r="DN839" t="str">
        <f t="shared" si="55"/>
        <v>.310.000000000000.</v>
      </c>
    </row>
    <row r="840" spans="106:118" x14ac:dyDescent="0.25">
      <c r="DB840" s="86" t="s">
        <v>2732</v>
      </c>
      <c r="DC840" s="87" t="str">
        <f>VLOOKUP(DB840,'[1]Sheet2 (2)'!$A$2:$C$2126,3,FALSE)</f>
        <v>40110.999.000.5996.000.000000000000.17</v>
      </c>
      <c r="DD840" s="87" t="s">
        <v>5291</v>
      </c>
      <c r="DE840" s="87" t="s">
        <v>4887</v>
      </c>
      <c r="DF840" s="84" t="s">
        <v>4283</v>
      </c>
      <c r="DG840" t="str">
        <f t="shared" si="52"/>
        <v>5996</v>
      </c>
      <c r="DH840" t="s">
        <v>2121</v>
      </c>
      <c r="DI840" t="str">
        <f t="shared" si="53"/>
        <v>110.999</v>
      </c>
      <c r="DJ840" t="str">
        <f t="shared" si="54"/>
        <v>N/A</v>
      </c>
      <c r="DK840" s="86" t="s">
        <v>2732</v>
      </c>
      <c r="DL840" t="s">
        <v>218</v>
      </c>
      <c r="DM840" t="s">
        <v>218</v>
      </c>
      <c r="DN840" t="str">
        <f t="shared" si="55"/>
        <v>N/A</v>
      </c>
    </row>
    <row r="841" spans="106:118" x14ac:dyDescent="0.25">
      <c r="DB841" s="86" t="s">
        <v>2744</v>
      </c>
      <c r="DC841" s="87" t="str">
        <f>VLOOKUP(DB841,'[1]Sheet2 (2)'!$A$2:$C$2126,3,FALSE)</f>
        <v>40110.999.000.5996.000.000000000000.17</v>
      </c>
      <c r="DD841" s="87" t="s">
        <v>5291</v>
      </c>
      <c r="DE841" s="87" t="s">
        <v>4887</v>
      </c>
      <c r="DF841" s="84" t="s">
        <v>4283</v>
      </c>
      <c r="DG841" t="str">
        <f t="shared" si="52"/>
        <v>5996</v>
      </c>
      <c r="DH841" t="s">
        <v>2121</v>
      </c>
      <c r="DI841" t="str">
        <f t="shared" si="53"/>
        <v>110.999</v>
      </c>
      <c r="DJ841" t="str">
        <f t="shared" si="54"/>
        <v>N/A</v>
      </c>
      <c r="DK841" s="86" t="s">
        <v>2744</v>
      </c>
      <c r="DL841" t="s">
        <v>218</v>
      </c>
      <c r="DM841" t="s">
        <v>218</v>
      </c>
      <c r="DN841" t="str">
        <f t="shared" si="55"/>
        <v>N/A</v>
      </c>
    </row>
    <row r="842" spans="106:118" x14ac:dyDescent="0.25">
      <c r="DB842" s="86" t="s">
        <v>2756</v>
      </c>
      <c r="DC842" s="87" t="str">
        <f>VLOOKUP(DB842,'[1]Sheet2 (2)'!$A$2:$C$2126,3,FALSE)</f>
        <v>40110.388.126.5997.220.000000000000.17</v>
      </c>
      <c r="DD842" s="87" t="s">
        <v>5307</v>
      </c>
      <c r="DE842" s="87" t="s">
        <v>4921</v>
      </c>
      <c r="DF842" s="84" t="s">
        <v>4301</v>
      </c>
      <c r="DG842" t="str">
        <f t="shared" si="52"/>
        <v>5997</v>
      </c>
      <c r="DH842" t="s">
        <v>1778</v>
      </c>
      <c r="DI842" t="str">
        <f t="shared" si="53"/>
        <v>110.388</v>
      </c>
      <c r="DJ842" t="str">
        <f t="shared" si="54"/>
        <v/>
      </c>
      <c r="DK842" s="86" t="s">
        <v>2756</v>
      </c>
      <c r="DL842" t="s">
        <v>5307</v>
      </c>
      <c r="DM842" t="s">
        <v>4921</v>
      </c>
      <c r="DN842" t="str">
        <f t="shared" si="55"/>
        <v>.220.000000000000.</v>
      </c>
    </row>
    <row r="843" spans="106:118" x14ac:dyDescent="0.25">
      <c r="DB843" s="86" t="s">
        <v>2768</v>
      </c>
      <c r="DC843" s="87" t="str">
        <f>VLOOKUP(DB843,'[1]Sheet2 (2)'!$A$2:$C$2126,3,FALSE)</f>
        <v>40110.604.000.5997.470.000000000000.17</v>
      </c>
      <c r="DD843" s="87" t="s">
        <v>5308</v>
      </c>
      <c r="DE843" s="87" t="s">
        <v>4904</v>
      </c>
      <c r="DF843" s="84" t="s">
        <v>4302</v>
      </c>
      <c r="DG843" t="str">
        <f t="shared" si="52"/>
        <v>5997</v>
      </c>
      <c r="DH843" t="s">
        <v>1778</v>
      </c>
      <c r="DI843" t="str">
        <f t="shared" si="53"/>
        <v>110.604</v>
      </c>
      <c r="DJ843" t="str">
        <f t="shared" si="54"/>
        <v/>
      </c>
      <c r="DK843" s="86" t="s">
        <v>2768</v>
      </c>
      <c r="DL843" t="s">
        <v>5308</v>
      </c>
      <c r="DM843" t="s">
        <v>4904</v>
      </c>
      <c r="DN843" t="str">
        <f t="shared" si="55"/>
        <v>.470.000000000000.</v>
      </c>
    </row>
    <row r="844" spans="106:118" x14ac:dyDescent="0.25">
      <c r="DB844" s="86" t="s">
        <v>2780</v>
      </c>
      <c r="DC844" s="87" t="str">
        <f>VLOOKUP(DB844,'[1]Sheet2 (2)'!$A$2:$C$2126,3,FALSE)</f>
        <v>40110.604.000.5997.470.000000000000.17</v>
      </c>
      <c r="DD844" s="87" t="s">
        <v>5308</v>
      </c>
      <c r="DE844" s="87" t="s">
        <v>4904</v>
      </c>
      <c r="DF844" s="84" t="s">
        <v>4302</v>
      </c>
      <c r="DG844" t="str">
        <f t="shared" si="52"/>
        <v>5997</v>
      </c>
      <c r="DH844" t="s">
        <v>1778</v>
      </c>
      <c r="DI844" t="str">
        <f t="shared" si="53"/>
        <v>110.604</v>
      </c>
      <c r="DJ844" t="str">
        <f t="shared" si="54"/>
        <v/>
      </c>
      <c r="DK844" s="86" t="s">
        <v>2780</v>
      </c>
      <c r="DL844" t="s">
        <v>5308</v>
      </c>
      <c r="DM844" t="s">
        <v>4904</v>
      </c>
      <c r="DN844" t="str">
        <f t="shared" si="55"/>
        <v>.470.000000000000.</v>
      </c>
    </row>
    <row r="845" spans="106:118" x14ac:dyDescent="0.25">
      <c r="DB845" s="86" t="s">
        <v>2792</v>
      </c>
      <c r="DC845" s="87" t="str">
        <f>VLOOKUP(DB845,'[1]Sheet2 (2)'!$A$2:$C$2126,3,FALSE)</f>
        <v>40110.604.000.5997.470.000000000000.17</v>
      </c>
      <c r="DD845" s="87" t="s">
        <v>5308</v>
      </c>
      <c r="DE845" s="87" t="s">
        <v>4904</v>
      </c>
      <c r="DF845" s="84" t="s">
        <v>4302</v>
      </c>
      <c r="DG845" t="str">
        <f t="shared" si="52"/>
        <v>5997</v>
      </c>
      <c r="DH845" t="s">
        <v>1778</v>
      </c>
      <c r="DI845" t="str">
        <f t="shared" si="53"/>
        <v>110.604</v>
      </c>
      <c r="DJ845" t="str">
        <f t="shared" si="54"/>
        <v/>
      </c>
      <c r="DK845" s="86" t="s">
        <v>2792</v>
      </c>
      <c r="DL845" t="s">
        <v>5308</v>
      </c>
      <c r="DM845" t="s">
        <v>4904</v>
      </c>
      <c r="DN845" t="str">
        <f t="shared" si="55"/>
        <v>.470.000000000000.</v>
      </c>
    </row>
    <row r="846" spans="106:118" x14ac:dyDescent="0.25">
      <c r="DB846" s="86" t="s">
        <v>2804</v>
      </c>
      <c r="DC846" s="87" t="str">
        <f>VLOOKUP(DB846,'[1]Sheet2 (2)'!$A$2:$C$2126,3,FALSE)</f>
        <v>40110.999.000.5996.000.000000000000.17</v>
      </c>
      <c r="DD846" s="87" t="s">
        <v>5291</v>
      </c>
      <c r="DE846" s="87" t="s">
        <v>4887</v>
      </c>
      <c r="DF846" s="84" t="s">
        <v>4283</v>
      </c>
      <c r="DG846" t="str">
        <f t="shared" si="52"/>
        <v>5996</v>
      </c>
      <c r="DH846" t="s">
        <v>2121</v>
      </c>
      <c r="DI846" t="str">
        <f t="shared" si="53"/>
        <v>110.999</v>
      </c>
      <c r="DJ846" t="str">
        <f t="shared" si="54"/>
        <v>N/A</v>
      </c>
      <c r="DK846" s="86" t="s">
        <v>2804</v>
      </c>
      <c r="DL846" t="s">
        <v>218</v>
      </c>
      <c r="DM846" t="s">
        <v>218</v>
      </c>
      <c r="DN846" t="str">
        <f t="shared" si="55"/>
        <v>N/A</v>
      </c>
    </row>
    <row r="847" spans="106:118" x14ac:dyDescent="0.25">
      <c r="DB847" s="86" t="s">
        <v>2816</v>
      </c>
      <c r="DC847" s="87" t="str">
        <f>VLOOKUP(DB847,'[1]Sheet2 (2)'!$A$2:$C$2126,3,FALSE)</f>
        <v>40110.999.000.5996.000.000000000000.17</v>
      </c>
      <c r="DD847" s="87" t="s">
        <v>5291</v>
      </c>
      <c r="DE847" s="87" t="s">
        <v>4887</v>
      </c>
      <c r="DF847" s="84" t="s">
        <v>4283</v>
      </c>
      <c r="DG847" t="str">
        <f t="shared" si="52"/>
        <v>5996</v>
      </c>
      <c r="DH847" t="s">
        <v>2121</v>
      </c>
      <c r="DI847" t="str">
        <f t="shared" si="53"/>
        <v>110.999</v>
      </c>
      <c r="DJ847" t="str">
        <f t="shared" si="54"/>
        <v>N/A</v>
      </c>
      <c r="DK847" s="86" t="s">
        <v>2816</v>
      </c>
      <c r="DL847" t="s">
        <v>218</v>
      </c>
      <c r="DM847" t="s">
        <v>218</v>
      </c>
      <c r="DN847" t="str">
        <f t="shared" si="55"/>
        <v>N/A</v>
      </c>
    </row>
    <row r="848" spans="106:118" x14ac:dyDescent="0.25">
      <c r="DB848" s="86" t="s">
        <v>2828</v>
      </c>
      <c r="DC848" s="87" t="str">
        <f>VLOOKUP(DB848,'[1]Sheet2 (2)'!$A$2:$C$2126,3,FALSE)</f>
        <v>40110.602.000.5997.430.000000000000.17</v>
      </c>
      <c r="DD848" s="87" t="s">
        <v>5301</v>
      </c>
      <c r="DE848" s="87" t="s">
        <v>4909</v>
      </c>
      <c r="DF848" s="84" t="s">
        <v>4294</v>
      </c>
      <c r="DG848" t="str">
        <f t="shared" si="52"/>
        <v>5997</v>
      </c>
      <c r="DH848" t="s">
        <v>1778</v>
      </c>
      <c r="DI848" t="str">
        <f t="shared" si="53"/>
        <v>110.602</v>
      </c>
      <c r="DJ848" t="str">
        <f t="shared" si="54"/>
        <v/>
      </c>
      <c r="DK848" s="86" t="s">
        <v>2828</v>
      </c>
      <c r="DL848" t="s">
        <v>5301</v>
      </c>
      <c r="DM848" t="s">
        <v>4909</v>
      </c>
      <c r="DN848" t="str">
        <f t="shared" si="55"/>
        <v>.430.000000000000.</v>
      </c>
    </row>
    <row r="849" spans="106:118" x14ac:dyDescent="0.25">
      <c r="DB849" s="86" t="s">
        <v>2840</v>
      </c>
      <c r="DC849" s="87" t="str">
        <f>VLOOKUP(DB849,'[1]Sheet2 (2)'!$A$2:$C$2126,3,FALSE)</f>
        <v>40110.602.202.5997.430.000000000000.17</v>
      </c>
      <c r="DD849" s="87" t="s">
        <v>5300</v>
      </c>
      <c r="DE849" s="87" t="s">
        <v>4909</v>
      </c>
      <c r="DF849" s="84" t="s">
        <v>4293</v>
      </c>
      <c r="DG849" t="str">
        <f t="shared" si="52"/>
        <v>5997</v>
      </c>
      <c r="DH849" t="s">
        <v>1778</v>
      </c>
      <c r="DI849" t="str">
        <f t="shared" si="53"/>
        <v>110.602</v>
      </c>
      <c r="DJ849" t="str">
        <f t="shared" si="54"/>
        <v/>
      </c>
      <c r="DK849" s="86" t="s">
        <v>2840</v>
      </c>
      <c r="DL849" t="s">
        <v>5300</v>
      </c>
      <c r="DM849" t="s">
        <v>4909</v>
      </c>
      <c r="DN849" t="str">
        <f t="shared" si="55"/>
        <v>.430.000000000000.</v>
      </c>
    </row>
    <row r="850" spans="106:118" x14ac:dyDescent="0.25">
      <c r="DB850" s="86" t="s">
        <v>2852</v>
      </c>
      <c r="DC850" s="87" t="str">
        <f>VLOOKUP(DB850,'[1]Sheet2 (2)'!$A$2:$C$2126,3,FALSE)</f>
        <v>40110.388.000.5997.220.000000000000.17</v>
      </c>
      <c r="DD850" s="87" t="s">
        <v>5297</v>
      </c>
      <c r="DE850" s="87" t="s">
        <v>4921</v>
      </c>
      <c r="DF850" s="84" t="s">
        <v>4296</v>
      </c>
      <c r="DG850" t="str">
        <f t="shared" si="52"/>
        <v>5997</v>
      </c>
      <c r="DH850" t="s">
        <v>1778</v>
      </c>
      <c r="DI850" t="str">
        <f t="shared" si="53"/>
        <v>110.388</v>
      </c>
      <c r="DJ850" t="str">
        <f t="shared" si="54"/>
        <v/>
      </c>
      <c r="DK850" s="86" t="s">
        <v>2852</v>
      </c>
      <c r="DL850" t="s">
        <v>5297</v>
      </c>
      <c r="DM850" t="s">
        <v>4921</v>
      </c>
      <c r="DN850" t="str">
        <f t="shared" si="55"/>
        <v>.220.000000000000.</v>
      </c>
    </row>
    <row r="851" spans="106:118" x14ac:dyDescent="0.25">
      <c r="DB851" s="86" t="s">
        <v>2864</v>
      </c>
      <c r="DC851" s="87" t="str">
        <f>VLOOKUP(DB851,'[1]Sheet2 (2)'!$A$2:$C$2126,3,FALSE)</f>
        <v>40110.999.000.5996.000.000000000000.17</v>
      </c>
      <c r="DD851" s="87" t="s">
        <v>5291</v>
      </c>
      <c r="DE851" s="87" t="s">
        <v>4887</v>
      </c>
      <c r="DF851" s="84" t="s">
        <v>4283</v>
      </c>
      <c r="DG851" t="str">
        <f t="shared" si="52"/>
        <v>5996</v>
      </c>
      <c r="DH851" t="s">
        <v>2121</v>
      </c>
      <c r="DI851" t="str">
        <f t="shared" si="53"/>
        <v>110.999</v>
      </c>
      <c r="DJ851" t="str">
        <f t="shared" si="54"/>
        <v>N/A</v>
      </c>
      <c r="DK851" s="86" t="s">
        <v>2864</v>
      </c>
      <c r="DL851" t="s">
        <v>218</v>
      </c>
      <c r="DM851" t="s">
        <v>218</v>
      </c>
      <c r="DN851" t="str">
        <f t="shared" si="55"/>
        <v>N/A</v>
      </c>
    </row>
    <row r="852" spans="106:118" x14ac:dyDescent="0.25">
      <c r="DB852" s="86" t="s">
        <v>2876</v>
      </c>
      <c r="DC852" s="87" t="str">
        <f>VLOOKUP(DB852,'[1]Sheet2 (2)'!$A$2:$C$2126,3,FALSE)</f>
        <v>40110.999.000.5996.000.000000000000.17</v>
      </c>
      <c r="DD852" s="87" t="s">
        <v>5291</v>
      </c>
      <c r="DE852" s="87" t="s">
        <v>4887</v>
      </c>
      <c r="DF852" s="84" t="s">
        <v>4283</v>
      </c>
      <c r="DG852" t="str">
        <f t="shared" si="52"/>
        <v>5996</v>
      </c>
      <c r="DH852" t="s">
        <v>2121</v>
      </c>
      <c r="DI852" t="str">
        <f t="shared" si="53"/>
        <v>110.999</v>
      </c>
      <c r="DJ852" t="str">
        <f t="shared" si="54"/>
        <v>N/A</v>
      </c>
      <c r="DK852" s="86" t="s">
        <v>2876</v>
      </c>
      <c r="DL852" t="s">
        <v>218</v>
      </c>
      <c r="DM852" t="s">
        <v>218</v>
      </c>
      <c r="DN852" t="str">
        <f t="shared" si="55"/>
        <v>N/A</v>
      </c>
    </row>
    <row r="853" spans="106:118" x14ac:dyDescent="0.25">
      <c r="DB853" s="86" t="s">
        <v>2888</v>
      </c>
      <c r="DC853" s="87" t="str">
        <f>VLOOKUP(DB853,'[1]Sheet2 (2)'!$A$2:$C$2126,3,FALSE)</f>
        <v>40110.999.000.5996.000.000000000000.17</v>
      </c>
      <c r="DD853" s="87" t="s">
        <v>5291</v>
      </c>
      <c r="DE853" s="87" t="s">
        <v>4887</v>
      </c>
      <c r="DF853" s="84" t="s">
        <v>4283</v>
      </c>
      <c r="DG853" t="str">
        <f t="shared" si="52"/>
        <v>5996</v>
      </c>
      <c r="DH853" t="s">
        <v>2121</v>
      </c>
      <c r="DI853" t="str">
        <f t="shared" si="53"/>
        <v>110.999</v>
      </c>
      <c r="DJ853" t="str">
        <f t="shared" si="54"/>
        <v>N/A</v>
      </c>
      <c r="DK853" s="86" t="s">
        <v>2888</v>
      </c>
      <c r="DL853" t="s">
        <v>218</v>
      </c>
      <c r="DM853" t="s">
        <v>218</v>
      </c>
      <c r="DN853" t="str">
        <f t="shared" si="55"/>
        <v>N/A</v>
      </c>
    </row>
    <row r="854" spans="106:118" x14ac:dyDescent="0.25">
      <c r="DB854" s="86" t="s">
        <v>2901</v>
      </c>
      <c r="DC854" s="87" t="str">
        <f>VLOOKUP(DB854,'[1]Sheet2 (2)'!$A$2:$C$2126,3,FALSE)</f>
        <v>40110.999.000.5996.000.000000000000.17</v>
      </c>
      <c r="DD854" s="87" t="s">
        <v>5291</v>
      </c>
      <c r="DE854" s="87" t="s">
        <v>4887</v>
      </c>
      <c r="DF854" s="84" t="s">
        <v>4283</v>
      </c>
      <c r="DG854" t="str">
        <f t="shared" si="52"/>
        <v>5996</v>
      </c>
      <c r="DH854" t="s">
        <v>2121</v>
      </c>
      <c r="DI854" t="str">
        <f t="shared" si="53"/>
        <v>110.999</v>
      </c>
      <c r="DJ854" t="str">
        <f t="shared" si="54"/>
        <v>N/A</v>
      </c>
      <c r="DK854" s="86" t="s">
        <v>2901</v>
      </c>
      <c r="DL854" t="s">
        <v>218</v>
      </c>
      <c r="DM854" t="s">
        <v>218</v>
      </c>
      <c r="DN854" t="str">
        <f t="shared" si="55"/>
        <v>N/A</v>
      </c>
    </row>
    <row r="855" spans="106:118" x14ac:dyDescent="0.25">
      <c r="DB855" s="86" t="s">
        <v>2914</v>
      </c>
      <c r="DC855" s="87" t="str">
        <f>VLOOKUP(DB855,'[1]Sheet2 (2)'!$A$2:$C$2126,3,FALSE)</f>
        <v>40110.999.000.5996.000.000000000000.17</v>
      </c>
      <c r="DD855" s="87" t="s">
        <v>5291</v>
      </c>
      <c r="DE855" s="87" t="s">
        <v>4887</v>
      </c>
      <c r="DF855" s="84" t="s">
        <v>4283</v>
      </c>
      <c r="DG855" t="str">
        <f t="shared" si="52"/>
        <v>5996</v>
      </c>
      <c r="DH855" t="s">
        <v>2121</v>
      </c>
      <c r="DI855" t="str">
        <f t="shared" si="53"/>
        <v>110.999</v>
      </c>
      <c r="DJ855" t="str">
        <f t="shared" si="54"/>
        <v>N/A</v>
      </c>
      <c r="DK855" s="86" t="s">
        <v>2914</v>
      </c>
      <c r="DL855" t="s">
        <v>218</v>
      </c>
      <c r="DM855" t="s">
        <v>218</v>
      </c>
      <c r="DN855" t="str">
        <f t="shared" si="55"/>
        <v>N/A</v>
      </c>
    </row>
    <row r="856" spans="106:118" x14ac:dyDescent="0.25">
      <c r="DB856" s="86" t="s">
        <v>2926</v>
      </c>
      <c r="DC856" s="87" t="str">
        <f>VLOOKUP(DB856,'[1]Sheet2 (2)'!$A$2:$C$2126,3,FALSE)</f>
        <v>40110.388.144.5997.220.000000000000.17</v>
      </c>
      <c r="DD856" s="87" t="s">
        <v>5309</v>
      </c>
      <c r="DE856" s="87" t="s">
        <v>4921</v>
      </c>
      <c r="DF856" s="84" t="s">
        <v>4303</v>
      </c>
      <c r="DG856" t="str">
        <f t="shared" si="52"/>
        <v>5997</v>
      </c>
      <c r="DH856" t="s">
        <v>1778</v>
      </c>
      <c r="DI856" t="str">
        <f t="shared" si="53"/>
        <v>110.388</v>
      </c>
      <c r="DJ856" t="str">
        <f t="shared" si="54"/>
        <v/>
      </c>
      <c r="DK856" s="86" t="s">
        <v>2926</v>
      </c>
      <c r="DL856" t="s">
        <v>5309</v>
      </c>
      <c r="DM856" t="s">
        <v>4921</v>
      </c>
      <c r="DN856" t="str">
        <f t="shared" si="55"/>
        <v>.220.000000000000.</v>
      </c>
    </row>
    <row r="857" spans="106:118" x14ac:dyDescent="0.25">
      <c r="DB857" s="86" t="s">
        <v>2938</v>
      </c>
      <c r="DC857" s="87" t="str">
        <f>VLOOKUP(DB857,'[1]Sheet2 (2)'!$A$2:$C$2126,3,FALSE)</f>
        <v>40110.521.000.5997.220.000000000000.17</v>
      </c>
      <c r="DD857" s="87" t="s">
        <v>5310</v>
      </c>
      <c r="DE857" s="87" t="s">
        <v>4921</v>
      </c>
      <c r="DF857" s="84" t="s">
        <v>4304</v>
      </c>
      <c r="DG857" t="str">
        <f t="shared" si="52"/>
        <v>5997</v>
      </c>
      <c r="DH857" t="s">
        <v>1778</v>
      </c>
      <c r="DI857" t="str">
        <f t="shared" si="53"/>
        <v>110.521</v>
      </c>
      <c r="DJ857" t="str">
        <f t="shared" si="54"/>
        <v/>
      </c>
      <c r="DK857" s="86" t="s">
        <v>2938</v>
      </c>
      <c r="DL857" t="s">
        <v>5310</v>
      </c>
      <c r="DM857" t="s">
        <v>4921</v>
      </c>
      <c r="DN857" t="str">
        <f t="shared" si="55"/>
        <v>.220.000000000000.</v>
      </c>
    </row>
    <row r="858" spans="106:118" x14ac:dyDescent="0.25">
      <c r="DB858" s="86" t="s">
        <v>2950</v>
      </c>
      <c r="DC858" s="87" t="str">
        <f>VLOOKUP(DB858,'[1]Sheet2 (2)'!$A$2:$C$2126,3,FALSE)</f>
        <v>40110.388.163.5997.430.000000000000.17</v>
      </c>
      <c r="DD858" s="87" t="s">
        <v>5311</v>
      </c>
      <c r="DE858" s="87" t="s">
        <v>4909</v>
      </c>
      <c r="DF858" s="84" t="s">
        <v>4305</v>
      </c>
      <c r="DG858" t="str">
        <f t="shared" si="52"/>
        <v>5997</v>
      </c>
      <c r="DH858" t="s">
        <v>1778</v>
      </c>
      <c r="DI858" t="str">
        <f t="shared" si="53"/>
        <v>110.388</v>
      </c>
      <c r="DJ858" t="str">
        <f t="shared" si="54"/>
        <v/>
      </c>
      <c r="DK858" s="86" t="s">
        <v>2950</v>
      </c>
      <c r="DL858" t="s">
        <v>5311</v>
      </c>
      <c r="DM858" t="s">
        <v>4909</v>
      </c>
      <c r="DN858" t="str">
        <f t="shared" si="55"/>
        <v>.430.000000000000.</v>
      </c>
    </row>
    <row r="859" spans="106:118" x14ac:dyDescent="0.25">
      <c r="DB859" s="86" t="s">
        <v>2962</v>
      </c>
      <c r="DC859" s="87" t="str">
        <f>VLOOKUP(DB859,'[1]Sheet2 (2)'!$A$2:$C$2126,3,FALSE)</f>
        <v>40110.388.391.5997.811.000000000000.17</v>
      </c>
      <c r="DD859" s="87" t="s">
        <v>5312</v>
      </c>
      <c r="DE859" s="87" t="s">
        <v>5313</v>
      </c>
      <c r="DF859" s="84" t="s">
        <v>4306</v>
      </c>
      <c r="DG859" t="str">
        <f t="shared" si="52"/>
        <v>5997</v>
      </c>
      <c r="DH859" t="s">
        <v>1778</v>
      </c>
      <c r="DI859" t="str">
        <f t="shared" si="53"/>
        <v>110.388</v>
      </c>
      <c r="DJ859" t="str">
        <f t="shared" si="54"/>
        <v/>
      </c>
      <c r="DK859" s="86" t="s">
        <v>2962</v>
      </c>
      <c r="DL859" t="s">
        <v>5312</v>
      </c>
      <c r="DM859" t="s">
        <v>5313</v>
      </c>
      <c r="DN859" t="str">
        <f t="shared" si="55"/>
        <v>.811.000000000000.</v>
      </c>
    </row>
    <row r="860" spans="106:118" x14ac:dyDescent="0.25">
      <c r="DB860" s="86" t="s">
        <v>2974</v>
      </c>
      <c r="DC860" s="87" t="str">
        <f>VLOOKUP(DB860,'[1]Sheet2 (2)'!$A$2:$C$2126,3,FALSE)</f>
        <v>40110.386.000.5997.470.000000000000.17</v>
      </c>
      <c r="DD860" s="87" t="s">
        <v>5314</v>
      </c>
      <c r="DE860" s="87" t="s">
        <v>4904</v>
      </c>
      <c r="DF860" s="84" t="s">
        <v>4307</v>
      </c>
      <c r="DG860" t="str">
        <f t="shared" si="52"/>
        <v>5997</v>
      </c>
      <c r="DH860" t="s">
        <v>1778</v>
      </c>
      <c r="DI860" t="str">
        <f t="shared" si="53"/>
        <v>110.386</v>
      </c>
      <c r="DJ860" t="str">
        <f t="shared" si="54"/>
        <v/>
      </c>
      <c r="DK860" s="86" t="s">
        <v>2974</v>
      </c>
      <c r="DL860" t="s">
        <v>5314</v>
      </c>
      <c r="DM860" t="s">
        <v>4904</v>
      </c>
      <c r="DN860" t="str">
        <f t="shared" si="55"/>
        <v>.470.000000000000.</v>
      </c>
    </row>
    <row r="861" spans="106:118" x14ac:dyDescent="0.25">
      <c r="DB861" s="86" t="s">
        <v>2986</v>
      </c>
      <c r="DC861" s="87" t="str">
        <f>VLOOKUP(DB861,'[1]Sheet2 (2)'!$A$2:$C$2126,3,FALSE)</f>
        <v>40110.386.000.5997.470.000000000000.17</v>
      </c>
      <c r="DD861" s="87" t="s">
        <v>5314</v>
      </c>
      <c r="DE861" s="87" t="s">
        <v>4904</v>
      </c>
      <c r="DF861" s="84" t="s">
        <v>4307</v>
      </c>
      <c r="DG861" t="str">
        <f t="shared" si="52"/>
        <v>5997</v>
      </c>
      <c r="DH861" t="s">
        <v>1778</v>
      </c>
      <c r="DI861" t="str">
        <f t="shared" si="53"/>
        <v>110.386</v>
      </c>
      <c r="DJ861" t="str">
        <f t="shared" si="54"/>
        <v/>
      </c>
      <c r="DK861" s="86" t="s">
        <v>2986</v>
      </c>
      <c r="DL861" t="s">
        <v>5314</v>
      </c>
      <c r="DM861" t="s">
        <v>4904</v>
      </c>
      <c r="DN861" t="str">
        <f t="shared" si="55"/>
        <v>.470.000000000000.</v>
      </c>
    </row>
    <row r="862" spans="106:118" x14ac:dyDescent="0.25">
      <c r="DB862" s="86" t="s">
        <v>2999</v>
      </c>
      <c r="DC862" s="87" t="str">
        <f>VLOOKUP(DB862,'[1]Sheet2 (2)'!$A$2:$C$2126,3,FALSE)</f>
        <v>40110.386.000.5997.470.000000000000.17</v>
      </c>
      <c r="DD862" s="87" t="s">
        <v>5314</v>
      </c>
      <c r="DE862" s="87" t="s">
        <v>4904</v>
      </c>
      <c r="DF862" s="84" t="s">
        <v>4307</v>
      </c>
      <c r="DG862" t="str">
        <f t="shared" si="52"/>
        <v>5997</v>
      </c>
      <c r="DH862" t="s">
        <v>1778</v>
      </c>
      <c r="DI862" t="str">
        <f t="shared" si="53"/>
        <v>110.386</v>
      </c>
      <c r="DJ862" t="str">
        <f t="shared" si="54"/>
        <v/>
      </c>
      <c r="DK862" s="86" t="s">
        <v>2999</v>
      </c>
      <c r="DL862" t="s">
        <v>5314</v>
      </c>
      <c r="DM862" t="s">
        <v>4904</v>
      </c>
      <c r="DN862" t="str">
        <f t="shared" si="55"/>
        <v>.470.000000000000.</v>
      </c>
    </row>
    <row r="863" spans="106:118" x14ac:dyDescent="0.25">
      <c r="DB863" s="86" t="s">
        <v>3012</v>
      </c>
      <c r="DC863" s="87" t="str">
        <f>VLOOKUP(DB863,'[1]Sheet2 (2)'!$A$2:$C$2126,3,FALSE)</f>
        <v>40110.386.000.5997.470.000000000000.17</v>
      </c>
      <c r="DD863" s="87" t="s">
        <v>5314</v>
      </c>
      <c r="DE863" s="87" t="s">
        <v>4904</v>
      </c>
      <c r="DF863" s="84" t="s">
        <v>4307</v>
      </c>
      <c r="DG863" t="str">
        <f t="shared" si="52"/>
        <v>5997</v>
      </c>
      <c r="DH863" t="s">
        <v>1778</v>
      </c>
      <c r="DI863" t="str">
        <f t="shared" si="53"/>
        <v>110.386</v>
      </c>
      <c r="DJ863" t="str">
        <f t="shared" si="54"/>
        <v/>
      </c>
      <c r="DK863" s="86" t="s">
        <v>3012</v>
      </c>
      <c r="DL863" t="s">
        <v>5314</v>
      </c>
      <c r="DM863" t="s">
        <v>4904</v>
      </c>
      <c r="DN863" t="str">
        <f t="shared" si="55"/>
        <v>.470.000000000000.</v>
      </c>
    </row>
    <row r="864" spans="106:118" x14ac:dyDescent="0.25">
      <c r="DB864" s="86" t="s">
        <v>3024</v>
      </c>
      <c r="DC864" s="87" t="str">
        <f>VLOOKUP(DB864,'[1]Sheet2 (2)'!$A$2:$C$2126,3,FALSE)</f>
        <v>40110.386.000.5997.470.000000000000.17</v>
      </c>
      <c r="DD864" s="87" t="s">
        <v>5314</v>
      </c>
      <c r="DE864" s="87" t="s">
        <v>4904</v>
      </c>
      <c r="DF864" s="84" t="s">
        <v>4307</v>
      </c>
      <c r="DG864" t="str">
        <f t="shared" si="52"/>
        <v>5997</v>
      </c>
      <c r="DH864" t="s">
        <v>1778</v>
      </c>
      <c r="DI864" t="str">
        <f t="shared" si="53"/>
        <v>110.386</v>
      </c>
      <c r="DJ864" t="str">
        <f t="shared" si="54"/>
        <v/>
      </c>
      <c r="DK864" s="86" t="s">
        <v>3024</v>
      </c>
      <c r="DL864" t="s">
        <v>5314</v>
      </c>
      <c r="DM864" t="s">
        <v>4904</v>
      </c>
      <c r="DN864" t="str">
        <f t="shared" si="55"/>
        <v>.470.000000000000.</v>
      </c>
    </row>
    <row r="865" spans="106:118" x14ac:dyDescent="0.25">
      <c r="DB865" s="86" t="s">
        <v>3036</v>
      </c>
      <c r="DC865" s="87" t="str">
        <f>VLOOKUP(DB865,'[1]Sheet2 (2)'!$A$2:$C$2126,3,FALSE)</f>
        <v>40110.386.000.5997.470.000000000000.17</v>
      </c>
      <c r="DD865" s="87" t="s">
        <v>5314</v>
      </c>
      <c r="DE865" s="87" t="s">
        <v>4904</v>
      </c>
      <c r="DF865" s="84" t="s">
        <v>4307</v>
      </c>
      <c r="DG865" t="str">
        <f t="shared" si="52"/>
        <v>5997</v>
      </c>
      <c r="DH865" t="s">
        <v>1778</v>
      </c>
      <c r="DI865" t="str">
        <f t="shared" si="53"/>
        <v>110.386</v>
      </c>
      <c r="DJ865" t="str">
        <f t="shared" si="54"/>
        <v/>
      </c>
      <c r="DK865" s="86" t="s">
        <v>3036</v>
      </c>
      <c r="DL865" t="s">
        <v>5314</v>
      </c>
      <c r="DM865" t="s">
        <v>4904</v>
      </c>
      <c r="DN865" t="str">
        <f t="shared" si="55"/>
        <v>.470.000000000000.</v>
      </c>
    </row>
    <row r="866" spans="106:118" x14ac:dyDescent="0.25">
      <c r="DB866" s="86" t="s">
        <v>3048</v>
      </c>
      <c r="DC866" s="87" t="str">
        <f>VLOOKUP(DB866,'[1]Sheet2 (2)'!$A$2:$C$2126,3,FALSE)</f>
        <v>40110.999.000.5996.000.000000000000.17</v>
      </c>
      <c r="DD866" s="87" t="s">
        <v>5291</v>
      </c>
      <c r="DE866" s="87" t="s">
        <v>4887</v>
      </c>
      <c r="DF866" s="84" t="s">
        <v>4283</v>
      </c>
      <c r="DG866" t="str">
        <f t="shared" si="52"/>
        <v>5996</v>
      </c>
      <c r="DH866" t="s">
        <v>2121</v>
      </c>
      <c r="DI866" t="str">
        <f t="shared" si="53"/>
        <v>110.999</v>
      </c>
      <c r="DJ866" t="str">
        <f t="shared" si="54"/>
        <v>N/A</v>
      </c>
      <c r="DK866" s="86" t="s">
        <v>3048</v>
      </c>
      <c r="DL866" t="s">
        <v>218</v>
      </c>
      <c r="DM866" t="s">
        <v>218</v>
      </c>
      <c r="DN866" t="str">
        <f t="shared" si="55"/>
        <v>N/A</v>
      </c>
    </row>
    <row r="867" spans="106:118" x14ac:dyDescent="0.25">
      <c r="DB867" s="86" t="s">
        <v>3060</v>
      </c>
      <c r="DC867" s="87" t="str">
        <f>VLOOKUP(DB867,'[1]Sheet2 (2)'!$A$2:$C$2126,3,FALSE)</f>
        <v>40110.041.000.5997.460.000000000000.17</v>
      </c>
      <c r="DD867" s="87" t="s">
        <v>5315</v>
      </c>
      <c r="DE867" s="87" t="s">
        <v>4966</v>
      </c>
      <c r="DF867" s="84" t="s">
        <v>4308</v>
      </c>
      <c r="DG867" t="str">
        <f t="shared" si="52"/>
        <v>5997</v>
      </c>
      <c r="DH867" t="s">
        <v>1778</v>
      </c>
      <c r="DI867" t="str">
        <f t="shared" si="53"/>
        <v>110.041</v>
      </c>
      <c r="DJ867" t="str">
        <f t="shared" si="54"/>
        <v/>
      </c>
      <c r="DK867" s="86" t="s">
        <v>3060</v>
      </c>
      <c r="DL867" t="s">
        <v>5315</v>
      </c>
      <c r="DM867" t="s">
        <v>4966</v>
      </c>
      <c r="DN867" t="str">
        <f t="shared" si="55"/>
        <v>.460.000000000000.</v>
      </c>
    </row>
    <row r="868" spans="106:118" x14ac:dyDescent="0.25">
      <c r="DB868" s="86" t="s">
        <v>3072</v>
      </c>
      <c r="DC868" s="87" t="str">
        <f>VLOOKUP(DB868,'[1]Sheet2 (2)'!$A$2:$C$2126,3,FALSE)</f>
        <v>40110.041.000.5997.460.000000000000.17</v>
      </c>
      <c r="DD868" s="87" t="s">
        <v>5315</v>
      </c>
      <c r="DE868" s="87" t="s">
        <v>4966</v>
      </c>
      <c r="DF868" s="84" t="s">
        <v>4308</v>
      </c>
      <c r="DG868" t="str">
        <f t="shared" si="52"/>
        <v>5997</v>
      </c>
      <c r="DH868" t="s">
        <v>1778</v>
      </c>
      <c r="DI868" t="str">
        <f t="shared" si="53"/>
        <v>110.041</v>
      </c>
      <c r="DJ868" t="str">
        <f t="shared" si="54"/>
        <v/>
      </c>
      <c r="DK868" s="86" t="s">
        <v>3072</v>
      </c>
      <c r="DL868" t="s">
        <v>5315</v>
      </c>
      <c r="DM868" t="s">
        <v>4966</v>
      </c>
      <c r="DN868" t="str">
        <f t="shared" si="55"/>
        <v>.460.000000000000.</v>
      </c>
    </row>
    <row r="869" spans="106:118" x14ac:dyDescent="0.25">
      <c r="DB869" s="86" t="s">
        <v>3085</v>
      </c>
      <c r="DC869" s="87" t="str">
        <f>VLOOKUP(DB869,'[1]Sheet2 (2)'!$A$2:$C$2126,3,FALSE)</f>
        <v>40110.041.000.5997.460.000000000000.17</v>
      </c>
      <c r="DD869" s="87" t="s">
        <v>5315</v>
      </c>
      <c r="DE869" s="87" t="s">
        <v>4966</v>
      </c>
      <c r="DF869" s="84" t="s">
        <v>4308</v>
      </c>
      <c r="DG869" t="str">
        <f t="shared" si="52"/>
        <v>5997</v>
      </c>
      <c r="DH869" t="s">
        <v>1778</v>
      </c>
      <c r="DI869" t="str">
        <f t="shared" si="53"/>
        <v>110.041</v>
      </c>
      <c r="DJ869" t="str">
        <f t="shared" si="54"/>
        <v/>
      </c>
      <c r="DK869" s="86" t="s">
        <v>3085</v>
      </c>
      <c r="DL869" t="s">
        <v>5315</v>
      </c>
      <c r="DM869" t="s">
        <v>4966</v>
      </c>
      <c r="DN869" t="str">
        <f t="shared" si="55"/>
        <v>.460.000000000000.</v>
      </c>
    </row>
    <row r="870" spans="106:118" x14ac:dyDescent="0.25">
      <c r="DB870" s="86" t="s">
        <v>3098</v>
      </c>
      <c r="DC870" s="87" t="str">
        <f>VLOOKUP(DB870,'[1]Sheet2 (2)'!$A$2:$C$2126,3,FALSE)</f>
        <v>40110.041.000.5997.460.000000000000.17</v>
      </c>
      <c r="DD870" s="87" t="s">
        <v>5315</v>
      </c>
      <c r="DE870" s="87" t="s">
        <v>4966</v>
      </c>
      <c r="DF870" s="84" t="s">
        <v>4308</v>
      </c>
      <c r="DG870" t="str">
        <f t="shared" si="52"/>
        <v>5997</v>
      </c>
      <c r="DH870" t="s">
        <v>1778</v>
      </c>
      <c r="DI870" t="str">
        <f t="shared" si="53"/>
        <v>110.041</v>
      </c>
      <c r="DJ870" t="str">
        <f t="shared" si="54"/>
        <v/>
      </c>
      <c r="DK870" s="86" t="s">
        <v>3098</v>
      </c>
      <c r="DL870" t="s">
        <v>5315</v>
      </c>
      <c r="DM870" t="s">
        <v>4966</v>
      </c>
      <c r="DN870" t="str">
        <f t="shared" si="55"/>
        <v>.460.000000000000.</v>
      </c>
    </row>
    <row r="871" spans="106:118" x14ac:dyDescent="0.25">
      <c r="DB871" s="86" t="s">
        <v>3109</v>
      </c>
      <c r="DC871" s="87" t="str">
        <f>VLOOKUP(DB871,'[1]Sheet2 (2)'!$A$2:$C$2126,3,FALSE)</f>
        <v>40110.041.000.5997.460.000000000000.17</v>
      </c>
      <c r="DD871" s="87" t="s">
        <v>5315</v>
      </c>
      <c r="DE871" s="87" t="s">
        <v>4966</v>
      </c>
      <c r="DF871" s="84" t="s">
        <v>4308</v>
      </c>
      <c r="DG871" t="str">
        <f t="shared" si="52"/>
        <v>5997</v>
      </c>
      <c r="DH871" t="s">
        <v>1778</v>
      </c>
      <c r="DI871" t="str">
        <f t="shared" si="53"/>
        <v>110.041</v>
      </c>
      <c r="DJ871" t="str">
        <f t="shared" si="54"/>
        <v/>
      </c>
      <c r="DK871" s="86" t="s">
        <v>3109</v>
      </c>
      <c r="DL871" t="s">
        <v>5315</v>
      </c>
      <c r="DM871" t="s">
        <v>4966</v>
      </c>
      <c r="DN871" t="str">
        <f t="shared" si="55"/>
        <v>.460.000000000000.</v>
      </c>
    </row>
    <row r="872" spans="106:118" x14ac:dyDescent="0.25">
      <c r="DB872" s="86" t="s">
        <v>3119</v>
      </c>
      <c r="DC872" s="87" t="str">
        <f>VLOOKUP(DB872,'[1]Sheet2 (2)'!$A$2:$C$2126,3,FALSE)</f>
        <v>40110.041.000.5997.460.000000000000.17</v>
      </c>
      <c r="DD872" s="87" t="s">
        <v>5315</v>
      </c>
      <c r="DE872" s="87" t="s">
        <v>4966</v>
      </c>
      <c r="DF872" s="84" t="s">
        <v>4308</v>
      </c>
      <c r="DG872" t="str">
        <f t="shared" si="52"/>
        <v>5997</v>
      </c>
      <c r="DH872" t="s">
        <v>1778</v>
      </c>
      <c r="DI872" t="str">
        <f t="shared" si="53"/>
        <v>110.041</v>
      </c>
      <c r="DJ872" t="str">
        <f t="shared" si="54"/>
        <v/>
      </c>
      <c r="DK872" s="86" t="s">
        <v>3119</v>
      </c>
      <c r="DL872" t="s">
        <v>5315</v>
      </c>
      <c r="DM872" t="s">
        <v>4966</v>
      </c>
      <c r="DN872" t="str">
        <f t="shared" si="55"/>
        <v>.460.000000000000.</v>
      </c>
    </row>
    <row r="873" spans="106:118" x14ac:dyDescent="0.25">
      <c r="DB873" s="86" t="s">
        <v>3128</v>
      </c>
      <c r="DC873" s="87" t="str">
        <f>VLOOKUP(DB873,'[1]Sheet2 (2)'!$A$2:$C$2126,3,FALSE)</f>
        <v>40110.999.000.5996.000.000000000000.17</v>
      </c>
      <c r="DD873" s="87" t="s">
        <v>5291</v>
      </c>
      <c r="DE873" s="87" t="s">
        <v>4887</v>
      </c>
      <c r="DF873" s="84" t="s">
        <v>4283</v>
      </c>
      <c r="DG873" t="str">
        <f t="shared" si="52"/>
        <v>5996</v>
      </c>
      <c r="DH873" t="s">
        <v>2121</v>
      </c>
      <c r="DI873" t="str">
        <f t="shared" si="53"/>
        <v>110.999</v>
      </c>
      <c r="DJ873" t="str">
        <f t="shared" si="54"/>
        <v>N/A</v>
      </c>
      <c r="DK873" s="86" t="s">
        <v>3128</v>
      </c>
      <c r="DL873" t="s">
        <v>218</v>
      </c>
      <c r="DM873" t="s">
        <v>218</v>
      </c>
      <c r="DN873" t="str">
        <f t="shared" si="55"/>
        <v>N/A</v>
      </c>
    </row>
    <row r="874" spans="106:118" x14ac:dyDescent="0.25">
      <c r="DB874" s="86" t="s">
        <v>3137</v>
      </c>
      <c r="DC874" s="87" t="str">
        <f>VLOOKUP(DB874,'[1]Sheet2 (2)'!$A$2:$C$2126,3,FALSE)</f>
        <v>40110.999.000.5996.000.000000000000.17</v>
      </c>
      <c r="DD874" s="87" t="s">
        <v>5291</v>
      </c>
      <c r="DE874" s="87" t="s">
        <v>4887</v>
      </c>
      <c r="DF874" s="84" t="s">
        <v>4283</v>
      </c>
      <c r="DG874" t="str">
        <f t="shared" si="52"/>
        <v>5996</v>
      </c>
      <c r="DH874" t="s">
        <v>2121</v>
      </c>
      <c r="DI874" t="str">
        <f t="shared" si="53"/>
        <v>110.999</v>
      </c>
      <c r="DJ874" t="str">
        <f t="shared" si="54"/>
        <v>N/A</v>
      </c>
      <c r="DK874" s="86" t="s">
        <v>3137</v>
      </c>
      <c r="DL874" t="s">
        <v>218</v>
      </c>
      <c r="DM874" t="s">
        <v>218</v>
      </c>
      <c r="DN874" t="str">
        <f t="shared" si="55"/>
        <v>N/A</v>
      </c>
    </row>
    <row r="875" spans="106:118" x14ac:dyDescent="0.25">
      <c r="DB875" s="86" t="s">
        <v>3146</v>
      </c>
      <c r="DC875" s="87" t="str">
        <f>VLOOKUP(DB875,'[1]Sheet2 (2)'!$A$2:$C$2126,3,FALSE)</f>
        <v>40110.999.000.5996.000.000000000000.17</v>
      </c>
      <c r="DD875" s="87" t="s">
        <v>5291</v>
      </c>
      <c r="DE875" s="87" t="s">
        <v>4887</v>
      </c>
      <c r="DF875" s="84" t="s">
        <v>4283</v>
      </c>
      <c r="DG875" t="str">
        <f t="shared" si="52"/>
        <v>5996</v>
      </c>
      <c r="DH875" t="s">
        <v>2121</v>
      </c>
      <c r="DI875" t="str">
        <f t="shared" si="53"/>
        <v>110.999</v>
      </c>
      <c r="DJ875" t="str">
        <f t="shared" si="54"/>
        <v>N/A</v>
      </c>
      <c r="DK875" s="86" t="s">
        <v>3146</v>
      </c>
      <c r="DL875" t="s">
        <v>218</v>
      </c>
      <c r="DM875" t="s">
        <v>218</v>
      </c>
      <c r="DN875" t="str">
        <f t="shared" si="55"/>
        <v>N/A</v>
      </c>
    </row>
    <row r="876" spans="106:118" x14ac:dyDescent="0.25">
      <c r="DB876" s="86" t="s">
        <v>3156</v>
      </c>
      <c r="DC876" s="87" t="str">
        <f>VLOOKUP(DB876,'[1]Sheet2 (2)'!$A$2:$C$2126,3,FALSE)</f>
        <v>40110.999.000.5996.000.000000000000.17</v>
      </c>
      <c r="DD876" s="87" t="s">
        <v>5291</v>
      </c>
      <c r="DE876" s="87" t="s">
        <v>4887</v>
      </c>
      <c r="DF876" s="84" t="s">
        <v>4283</v>
      </c>
      <c r="DG876" t="str">
        <f t="shared" si="52"/>
        <v>5996</v>
      </c>
      <c r="DH876" t="s">
        <v>2121</v>
      </c>
      <c r="DI876" t="str">
        <f t="shared" si="53"/>
        <v>110.999</v>
      </c>
      <c r="DJ876" t="str">
        <f t="shared" si="54"/>
        <v>N/A</v>
      </c>
      <c r="DK876" s="86" t="s">
        <v>3156</v>
      </c>
      <c r="DL876" t="s">
        <v>218</v>
      </c>
      <c r="DM876" t="s">
        <v>218</v>
      </c>
      <c r="DN876" t="str">
        <f t="shared" si="55"/>
        <v>N/A</v>
      </c>
    </row>
    <row r="877" spans="106:118" x14ac:dyDescent="0.25">
      <c r="DB877" s="86" t="s">
        <v>3165</v>
      </c>
      <c r="DC877" s="87" t="str">
        <f>VLOOKUP(DB877,'[1]Sheet2 (2)'!$A$2:$C$2126,3,FALSE)</f>
        <v>40110.999.000.5996.000.000000000000.17</v>
      </c>
      <c r="DD877" s="87" t="s">
        <v>5291</v>
      </c>
      <c r="DE877" s="87" t="s">
        <v>4887</v>
      </c>
      <c r="DF877" s="84" t="s">
        <v>4283</v>
      </c>
      <c r="DG877" t="str">
        <f t="shared" si="52"/>
        <v>5996</v>
      </c>
      <c r="DH877" t="s">
        <v>2121</v>
      </c>
      <c r="DI877" t="str">
        <f t="shared" si="53"/>
        <v>110.999</v>
      </c>
      <c r="DJ877" t="str">
        <f t="shared" si="54"/>
        <v>N/A</v>
      </c>
      <c r="DK877" s="86" t="s">
        <v>3165</v>
      </c>
      <c r="DL877" t="s">
        <v>218</v>
      </c>
      <c r="DM877" t="s">
        <v>218</v>
      </c>
      <c r="DN877" t="str">
        <f t="shared" si="55"/>
        <v>N/A</v>
      </c>
    </row>
    <row r="878" spans="106:118" x14ac:dyDescent="0.25">
      <c r="DB878" s="86" t="s">
        <v>3174</v>
      </c>
      <c r="DC878" s="87" t="str">
        <f>VLOOKUP(DB878,'[1]Sheet2 (2)'!$A$2:$C$2126,3,FALSE)</f>
        <v>40110.999.000.5996.000.000000000000.17</v>
      </c>
      <c r="DD878" s="87" t="s">
        <v>5291</v>
      </c>
      <c r="DE878" s="87" t="s">
        <v>4887</v>
      </c>
      <c r="DF878" s="84" t="s">
        <v>4283</v>
      </c>
      <c r="DG878" t="str">
        <f t="shared" si="52"/>
        <v>5996</v>
      </c>
      <c r="DH878" t="s">
        <v>2121</v>
      </c>
      <c r="DI878" t="str">
        <f t="shared" si="53"/>
        <v>110.999</v>
      </c>
      <c r="DJ878" t="str">
        <f t="shared" si="54"/>
        <v>N/A</v>
      </c>
      <c r="DK878" s="86" t="s">
        <v>3174</v>
      </c>
      <c r="DL878" t="s">
        <v>218</v>
      </c>
      <c r="DM878" t="s">
        <v>218</v>
      </c>
      <c r="DN878" t="str">
        <f t="shared" si="55"/>
        <v>N/A</v>
      </c>
    </row>
    <row r="879" spans="106:118" x14ac:dyDescent="0.25">
      <c r="DB879" s="86" t="s">
        <v>3183</v>
      </c>
      <c r="DC879" s="87" t="str">
        <f>VLOOKUP(DB879,'[1]Sheet2 (2)'!$A$2:$C$2126,3,FALSE)</f>
        <v>40110.999.000.5996.000.000000000000.17</v>
      </c>
      <c r="DD879" s="87" t="s">
        <v>5291</v>
      </c>
      <c r="DE879" s="87" t="s">
        <v>4887</v>
      </c>
      <c r="DF879" s="84" t="s">
        <v>4283</v>
      </c>
      <c r="DG879" t="str">
        <f t="shared" si="52"/>
        <v>5996</v>
      </c>
      <c r="DH879" t="s">
        <v>2121</v>
      </c>
      <c r="DI879" t="str">
        <f t="shared" si="53"/>
        <v>110.999</v>
      </c>
      <c r="DJ879" t="str">
        <f t="shared" si="54"/>
        <v>N/A</v>
      </c>
      <c r="DK879" s="86" t="s">
        <v>3183</v>
      </c>
      <c r="DL879" t="s">
        <v>218</v>
      </c>
      <c r="DM879" t="s">
        <v>218</v>
      </c>
      <c r="DN879" t="str">
        <f t="shared" si="55"/>
        <v>N/A</v>
      </c>
    </row>
    <row r="880" spans="106:118" x14ac:dyDescent="0.25">
      <c r="DB880" s="86" t="s">
        <v>3191</v>
      </c>
      <c r="DC880" s="87" t="str">
        <f>VLOOKUP(DB880,'[1]Sheet2 (2)'!$A$2:$C$2126,3,FALSE)</f>
        <v>40110.999.000.5996.000.000000000000.17</v>
      </c>
      <c r="DD880" s="87" t="s">
        <v>5291</v>
      </c>
      <c r="DE880" s="87" t="s">
        <v>4887</v>
      </c>
      <c r="DF880" s="84" t="s">
        <v>4283</v>
      </c>
      <c r="DG880" t="str">
        <f t="shared" si="52"/>
        <v>5996</v>
      </c>
      <c r="DH880" t="s">
        <v>2121</v>
      </c>
      <c r="DI880" t="str">
        <f t="shared" si="53"/>
        <v>110.999</v>
      </c>
      <c r="DJ880" t="str">
        <f t="shared" si="54"/>
        <v>N/A</v>
      </c>
      <c r="DK880" s="86" t="s">
        <v>3191</v>
      </c>
      <c r="DL880" t="s">
        <v>218</v>
      </c>
      <c r="DM880" t="s">
        <v>218</v>
      </c>
      <c r="DN880" t="str">
        <f t="shared" si="55"/>
        <v>N/A</v>
      </c>
    </row>
    <row r="881" spans="106:118" x14ac:dyDescent="0.25">
      <c r="DB881" s="86" t="s">
        <v>3199</v>
      </c>
      <c r="DC881" s="87" t="str">
        <f>VLOOKUP(DB881,'[1]Sheet2 (2)'!$A$2:$C$2126,3,FALSE)</f>
        <v>40110.999.000.5996.000.000000000000.17</v>
      </c>
      <c r="DD881" s="87" t="s">
        <v>5291</v>
      </c>
      <c r="DE881" s="87" t="s">
        <v>4887</v>
      </c>
      <c r="DF881" s="84" t="s">
        <v>4283</v>
      </c>
      <c r="DG881" t="str">
        <f t="shared" si="52"/>
        <v>5996</v>
      </c>
      <c r="DH881" t="s">
        <v>2121</v>
      </c>
      <c r="DI881" t="str">
        <f t="shared" si="53"/>
        <v>110.999</v>
      </c>
      <c r="DJ881" t="str">
        <f t="shared" si="54"/>
        <v>N/A</v>
      </c>
      <c r="DK881" s="86" t="s">
        <v>3199</v>
      </c>
      <c r="DL881" t="s">
        <v>218</v>
      </c>
      <c r="DM881" t="s">
        <v>218</v>
      </c>
      <c r="DN881" t="str">
        <f t="shared" si="55"/>
        <v>N/A</v>
      </c>
    </row>
    <row r="882" spans="106:118" x14ac:dyDescent="0.25">
      <c r="DB882" s="86" t="s">
        <v>3206</v>
      </c>
      <c r="DC882" s="87" t="str">
        <f>VLOOKUP(DB882,'[1]Sheet2 (2)'!$A$2:$C$2126,3,FALSE)</f>
        <v>40110.999.000.5996.000.000000000000.17</v>
      </c>
      <c r="DD882" s="87" t="s">
        <v>5291</v>
      </c>
      <c r="DE882" s="87" t="s">
        <v>4887</v>
      </c>
      <c r="DF882" s="84" t="s">
        <v>4283</v>
      </c>
      <c r="DG882" t="str">
        <f t="shared" si="52"/>
        <v>5996</v>
      </c>
      <c r="DH882" t="s">
        <v>2121</v>
      </c>
      <c r="DI882" t="str">
        <f t="shared" si="53"/>
        <v>110.999</v>
      </c>
      <c r="DJ882" t="str">
        <f t="shared" si="54"/>
        <v>N/A</v>
      </c>
      <c r="DK882" s="86" t="s">
        <v>3206</v>
      </c>
      <c r="DL882" t="s">
        <v>218</v>
      </c>
      <c r="DM882" t="s">
        <v>218</v>
      </c>
      <c r="DN882" t="str">
        <f t="shared" si="55"/>
        <v>N/A</v>
      </c>
    </row>
    <row r="883" spans="106:118" x14ac:dyDescent="0.25">
      <c r="DB883" s="86" t="s">
        <v>3213</v>
      </c>
      <c r="DC883" s="87" t="str">
        <f>VLOOKUP(DB883,'[1]Sheet2 (2)'!$A$2:$C$2126,3,FALSE)</f>
        <v>40110.999.000.5996.000.000000000000.17</v>
      </c>
      <c r="DD883" s="87" t="s">
        <v>5291</v>
      </c>
      <c r="DE883" s="87" t="s">
        <v>4887</v>
      </c>
      <c r="DF883" s="84" t="s">
        <v>4283</v>
      </c>
      <c r="DG883" t="str">
        <f t="shared" si="52"/>
        <v>5996</v>
      </c>
      <c r="DH883" t="s">
        <v>2121</v>
      </c>
      <c r="DI883" t="str">
        <f t="shared" si="53"/>
        <v>110.999</v>
      </c>
      <c r="DJ883" t="str">
        <f t="shared" si="54"/>
        <v>N/A</v>
      </c>
      <c r="DK883" s="86" t="s">
        <v>3213</v>
      </c>
      <c r="DL883" t="s">
        <v>218</v>
      </c>
      <c r="DM883" t="s">
        <v>218</v>
      </c>
      <c r="DN883" t="str">
        <f t="shared" si="55"/>
        <v>N/A</v>
      </c>
    </row>
    <row r="884" spans="106:118" x14ac:dyDescent="0.25">
      <c r="DB884" s="86" t="s">
        <v>3219</v>
      </c>
      <c r="DC884" s="87" t="str">
        <f>VLOOKUP(DB884,'[1]Sheet2 (2)'!$A$2:$C$2126,3,FALSE)</f>
        <v>40110.054.000.5997.110.000000000000.17</v>
      </c>
      <c r="DD884" s="87" t="s">
        <v>5316</v>
      </c>
      <c r="DE884" s="87" t="s">
        <v>4949</v>
      </c>
      <c r="DF884" s="84" t="s">
        <v>4309</v>
      </c>
      <c r="DG884" t="str">
        <f t="shared" si="52"/>
        <v>5997</v>
      </c>
      <c r="DH884" t="s">
        <v>1778</v>
      </c>
      <c r="DI884" t="str">
        <f t="shared" si="53"/>
        <v>110.054</v>
      </c>
      <c r="DJ884" t="str">
        <f t="shared" si="54"/>
        <v/>
      </c>
      <c r="DK884" s="86" t="s">
        <v>3219</v>
      </c>
      <c r="DL884" t="s">
        <v>5316</v>
      </c>
      <c r="DM884" t="s">
        <v>4949</v>
      </c>
      <c r="DN884" t="str">
        <f t="shared" si="55"/>
        <v>.110.000000000000.</v>
      </c>
    </row>
    <row r="885" spans="106:118" x14ac:dyDescent="0.25">
      <c r="DB885" s="86" t="s">
        <v>3226</v>
      </c>
      <c r="DC885" s="87" t="str">
        <f>VLOOKUP(DB885,'[1]Sheet2 (2)'!$A$2:$C$2126,3,FALSE)</f>
        <v>40110.054.000.5997.110.000000000000.17</v>
      </c>
      <c r="DD885" s="87" t="s">
        <v>5316</v>
      </c>
      <c r="DE885" s="87" t="s">
        <v>4949</v>
      </c>
      <c r="DF885" s="84" t="s">
        <v>4309</v>
      </c>
      <c r="DG885" t="str">
        <f t="shared" si="52"/>
        <v>5997</v>
      </c>
      <c r="DH885" t="s">
        <v>1778</v>
      </c>
      <c r="DI885" t="str">
        <f t="shared" si="53"/>
        <v>110.054</v>
      </c>
      <c r="DJ885" t="str">
        <f t="shared" si="54"/>
        <v/>
      </c>
      <c r="DK885" s="86" t="s">
        <v>3226</v>
      </c>
      <c r="DL885" t="s">
        <v>5316</v>
      </c>
      <c r="DM885" t="s">
        <v>4949</v>
      </c>
      <c r="DN885" t="str">
        <f t="shared" si="55"/>
        <v>.110.000000000000.</v>
      </c>
    </row>
    <row r="886" spans="106:118" x14ac:dyDescent="0.25">
      <c r="DB886" s="86" t="s">
        <v>3232</v>
      </c>
      <c r="DC886" s="87" t="str">
        <f>VLOOKUP(DB886,'[1]Sheet2 (2)'!$A$2:$C$2126,3,FALSE)</f>
        <v>40110.054.000.5997.110.000000000000.17</v>
      </c>
      <c r="DD886" s="87" t="s">
        <v>5316</v>
      </c>
      <c r="DE886" s="87" t="s">
        <v>4949</v>
      </c>
      <c r="DF886" s="84" t="s">
        <v>4309</v>
      </c>
      <c r="DG886" t="str">
        <f t="shared" si="52"/>
        <v>5997</v>
      </c>
      <c r="DH886" t="s">
        <v>1778</v>
      </c>
      <c r="DI886" t="str">
        <f t="shared" si="53"/>
        <v>110.054</v>
      </c>
      <c r="DJ886" t="str">
        <f t="shared" si="54"/>
        <v/>
      </c>
      <c r="DK886" s="86" t="s">
        <v>3232</v>
      </c>
      <c r="DL886" t="s">
        <v>5316</v>
      </c>
      <c r="DM886" t="s">
        <v>4949</v>
      </c>
      <c r="DN886" t="str">
        <f t="shared" si="55"/>
        <v>.110.000000000000.</v>
      </c>
    </row>
    <row r="887" spans="106:118" x14ac:dyDescent="0.25">
      <c r="DB887" s="86" t="s">
        <v>3238</v>
      </c>
      <c r="DC887" s="87" t="str">
        <f>VLOOKUP(DB887,'[1]Sheet2 (2)'!$A$2:$C$2126,3,FALSE)</f>
        <v>40110.051.000.5997.110.000000000000.17</v>
      </c>
      <c r="DD887" s="87" t="s">
        <v>5317</v>
      </c>
      <c r="DE887" s="87" t="s">
        <v>4949</v>
      </c>
      <c r="DF887" s="84" t="s">
        <v>4310</v>
      </c>
      <c r="DG887" t="str">
        <f t="shared" si="52"/>
        <v>5997</v>
      </c>
      <c r="DH887" t="s">
        <v>1778</v>
      </c>
      <c r="DI887" t="str">
        <f t="shared" si="53"/>
        <v>110.051</v>
      </c>
      <c r="DJ887" t="str">
        <f t="shared" si="54"/>
        <v/>
      </c>
      <c r="DK887" s="86" t="s">
        <v>3238</v>
      </c>
      <c r="DL887" t="s">
        <v>5317</v>
      </c>
      <c r="DM887" t="s">
        <v>4949</v>
      </c>
      <c r="DN887" t="str">
        <f t="shared" si="55"/>
        <v>.110.000000000000.</v>
      </c>
    </row>
    <row r="888" spans="106:118" x14ac:dyDescent="0.25">
      <c r="DB888" s="86" t="s">
        <v>3245</v>
      </c>
      <c r="DC888" s="87" t="str">
        <f>VLOOKUP(DB888,'[1]Sheet2 (2)'!$A$2:$C$2126,3,FALSE)</f>
        <v>40110.051.000.5997.110.000000000000.17</v>
      </c>
      <c r="DD888" s="87" t="s">
        <v>5317</v>
      </c>
      <c r="DE888" s="87" t="s">
        <v>4949</v>
      </c>
      <c r="DF888" s="84" t="s">
        <v>4310</v>
      </c>
      <c r="DG888" t="str">
        <f t="shared" si="52"/>
        <v>5997</v>
      </c>
      <c r="DH888" t="s">
        <v>1778</v>
      </c>
      <c r="DI888" t="str">
        <f t="shared" si="53"/>
        <v>110.051</v>
      </c>
      <c r="DJ888" t="str">
        <f t="shared" si="54"/>
        <v/>
      </c>
      <c r="DK888" s="86" t="s">
        <v>3245</v>
      </c>
      <c r="DL888" t="s">
        <v>5317</v>
      </c>
      <c r="DM888" t="s">
        <v>4949</v>
      </c>
      <c r="DN888" t="str">
        <f t="shared" si="55"/>
        <v>.110.000000000000.</v>
      </c>
    </row>
    <row r="889" spans="106:118" x14ac:dyDescent="0.25">
      <c r="DB889" s="86" t="s">
        <v>3251</v>
      </c>
      <c r="DC889" s="87" t="str">
        <f>VLOOKUP(DB889,'[1]Sheet2 (2)'!$A$2:$C$2126,3,FALSE)</f>
        <v>40110.051.000.5997.110.000000000000.17</v>
      </c>
      <c r="DD889" s="87" t="s">
        <v>5317</v>
      </c>
      <c r="DE889" s="87" t="s">
        <v>4949</v>
      </c>
      <c r="DF889" s="84" t="s">
        <v>4310</v>
      </c>
      <c r="DG889" t="str">
        <f t="shared" si="52"/>
        <v>5997</v>
      </c>
      <c r="DH889" t="s">
        <v>1778</v>
      </c>
      <c r="DI889" t="str">
        <f t="shared" si="53"/>
        <v>110.051</v>
      </c>
      <c r="DJ889" t="str">
        <f t="shared" si="54"/>
        <v/>
      </c>
      <c r="DK889" s="86" t="s">
        <v>3251</v>
      </c>
      <c r="DL889" t="s">
        <v>5317</v>
      </c>
      <c r="DM889" t="s">
        <v>4949</v>
      </c>
      <c r="DN889" t="str">
        <f t="shared" si="55"/>
        <v>.110.000000000000.</v>
      </c>
    </row>
    <row r="890" spans="106:118" x14ac:dyDescent="0.25">
      <c r="DB890" s="86" t="s">
        <v>3258</v>
      </c>
      <c r="DC890" s="87" t="str">
        <f>VLOOKUP(DB890,'[1]Sheet2 (2)'!$A$2:$C$2126,3,FALSE)</f>
        <v>40110.052.000.5997.110.000000000000.17</v>
      </c>
      <c r="DD890" s="87" t="s">
        <v>5318</v>
      </c>
      <c r="DE890" s="87" t="s">
        <v>4949</v>
      </c>
      <c r="DF890" s="84" t="s">
        <v>4311</v>
      </c>
      <c r="DG890" t="str">
        <f t="shared" si="52"/>
        <v>5997</v>
      </c>
      <c r="DH890" t="s">
        <v>1778</v>
      </c>
      <c r="DI890" t="str">
        <f t="shared" si="53"/>
        <v>110.052</v>
      </c>
      <c r="DJ890" t="str">
        <f t="shared" si="54"/>
        <v/>
      </c>
      <c r="DK890" s="86" t="s">
        <v>3258</v>
      </c>
      <c r="DL890" t="s">
        <v>5318</v>
      </c>
      <c r="DM890" t="s">
        <v>4949</v>
      </c>
      <c r="DN890" t="str">
        <f t="shared" si="55"/>
        <v>.110.000000000000.</v>
      </c>
    </row>
    <row r="891" spans="106:118" x14ac:dyDescent="0.25">
      <c r="DB891" s="86" t="s">
        <v>3265</v>
      </c>
      <c r="DC891" s="87" t="str">
        <f>VLOOKUP(DB891,'[1]Sheet2 (2)'!$A$2:$C$2126,3,FALSE)</f>
        <v>40110.052.000.5997.110.000000000000.17</v>
      </c>
      <c r="DD891" s="87" t="s">
        <v>5318</v>
      </c>
      <c r="DE891" s="87" t="s">
        <v>4949</v>
      </c>
      <c r="DF891" s="84" t="s">
        <v>4311</v>
      </c>
      <c r="DG891" t="str">
        <f t="shared" si="52"/>
        <v>5997</v>
      </c>
      <c r="DH891" t="s">
        <v>1778</v>
      </c>
      <c r="DI891" t="str">
        <f t="shared" si="53"/>
        <v>110.052</v>
      </c>
      <c r="DJ891" t="str">
        <f t="shared" si="54"/>
        <v/>
      </c>
      <c r="DK891" s="86" t="s">
        <v>3265</v>
      </c>
      <c r="DL891" t="s">
        <v>5318</v>
      </c>
      <c r="DM891" t="s">
        <v>4949</v>
      </c>
      <c r="DN891" t="str">
        <f t="shared" si="55"/>
        <v>.110.000000000000.</v>
      </c>
    </row>
    <row r="892" spans="106:118" x14ac:dyDescent="0.25">
      <c r="DB892" s="86" t="s">
        <v>3272</v>
      </c>
      <c r="DC892" s="87" t="str">
        <f>VLOOKUP(DB892,'[1]Sheet2 (2)'!$A$2:$C$2126,3,FALSE)</f>
        <v>40110.052.000.5997.110.000000000000.17</v>
      </c>
      <c r="DD892" s="87" t="s">
        <v>5318</v>
      </c>
      <c r="DE892" s="87" t="s">
        <v>4949</v>
      </c>
      <c r="DF892" s="84" t="s">
        <v>4311</v>
      </c>
      <c r="DG892" t="str">
        <f t="shared" si="52"/>
        <v>5997</v>
      </c>
      <c r="DH892" t="s">
        <v>1778</v>
      </c>
      <c r="DI892" t="str">
        <f t="shared" si="53"/>
        <v>110.052</v>
      </c>
      <c r="DJ892" t="str">
        <f t="shared" si="54"/>
        <v/>
      </c>
      <c r="DK892" s="86" t="s">
        <v>3272</v>
      </c>
      <c r="DL892" t="s">
        <v>5318</v>
      </c>
      <c r="DM892" t="s">
        <v>4949</v>
      </c>
      <c r="DN892" t="str">
        <f t="shared" si="55"/>
        <v>.110.000000000000.</v>
      </c>
    </row>
    <row r="893" spans="106:118" x14ac:dyDescent="0.25">
      <c r="DB893" s="86" t="s">
        <v>3277</v>
      </c>
      <c r="DC893" s="87" t="str">
        <f>VLOOKUP(DB893,'[1]Sheet2 (2)'!$A$2:$C$2126,3,FALSE)</f>
        <v>40110.052.000.5997.110.000000000000.17</v>
      </c>
      <c r="DD893" s="87" t="s">
        <v>5318</v>
      </c>
      <c r="DE893" s="87" t="s">
        <v>4949</v>
      </c>
      <c r="DF893" s="84" t="s">
        <v>4311</v>
      </c>
      <c r="DG893" t="str">
        <f t="shared" si="52"/>
        <v>5997</v>
      </c>
      <c r="DH893" t="s">
        <v>1778</v>
      </c>
      <c r="DI893" t="str">
        <f t="shared" si="53"/>
        <v>110.052</v>
      </c>
      <c r="DJ893" t="str">
        <f t="shared" si="54"/>
        <v/>
      </c>
      <c r="DK893" s="86" t="s">
        <v>3277</v>
      </c>
      <c r="DL893" t="s">
        <v>5318</v>
      </c>
      <c r="DM893" t="s">
        <v>4949</v>
      </c>
      <c r="DN893" t="str">
        <f t="shared" si="55"/>
        <v>.110.000000000000.</v>
      </c>
    </row>
    <row r="894" spans="106:118" x14ac:dyDescent="0.25">
      <c r="DB894" s="86" t="s">
        <v>3283</v>
      </c>
      <c r="DC894" s="87" t="str">
        <f>VLOOKUP(DB894,'[1]Sheet2 (2)'!$A$2:$C$2126,3,FALSE)</f>
        <v>40110.052.000.5997.110.000000000000.17</v>
      </c>
      <c r="DD894" s="87" t="s">
        <v>5318</v>
      </c>
      <c r="DE894" s="87" t="s">
        <v>4949</v>
      </c>
      <c r="DF894" s="84" t="s">
        <v>4311</v>
      </c>
      <c r="DG894" t="str">
        <f t="shared" si="52"/>
        <v>5997</v>
      </c>
      <c r="DH894" t="s">
        <v>1778</v>
      </c>
      <c r="DI894" t="str">
        <f t="shared" si="53"/>
        <v>110.052</v>
      </c>
      <c r="DJ894" t="str">
        <f t="shared" si="54"/>
        <v/>
      </c>
      <c r="DK894" s="86" t="s">
        <v>3283</v>
      </c>
      <c r="DL894" t="s">
        <v>5318</v>
      </c>
      <c r="DM894" t="s">
        <v>4949</v>
      </c>
      <c r="DN894" t="str">
        <f t="shared" si="55"/>
        <v>.110.000000000000.</v>
      </c>
    </row>
    <row r="895" spans="106:118" x14ac:dyDescent="0.25">
      <c r="DB895" s="86" t="s">
        <v>3288</v>
      </c>
      <c r="DC895" s="87" t="str">
        <f>VLOOKUP(DB895,'[1]Sheet2 (2)'!$A$2:$C$2126,3,FALSE)</f>
        <v>40110.386.024.5997.110.000000000000.17</v>
      </c>
      <c r="DD895" s="87" t="s">
        <v>5319</v>
      </c>
      <c r="DE895" s="87" t="s">
        <v>4949</v>
      </c>
      <c r="DF895" s="84" t="s">
        <v>4312</v>
      </c>
      <c r="DG895" t="str">
        <f t="shared" si="52"/>
        <v>5997</v>
      </c>
      <c r="DH895" t="s">
        <v>1778</v>
      </c>
      <c r="DI895" t="str">
        <f t="shared" si="53"/>
        <v>110.386</v>
      </c>
      <c r="DJ895" t="str">
        <f t="shared" si="54"/>
        <v/>
      </c>
      <c r="DK895" s="86" t="s">
        <v>3288</v>
      </c>
      <c r="DL895" t="s">
        <v>5319</v>
      </c>
      <c r="DM895" t="s">
        <v>4949</v>
      </c>
      <c r="DN895" t="str">
        <f t="shared" si="55"/>
        <v>.110.000000000000.</v>
      </c>
    </row>
    <row r="896" spans="106:118" x14ac:dyDescent="0.25">
      <c r="DB896" s="86" t="s">
        <v>3293</v>
      </c>
      <c r="DC896" s="87" t="str">
        <f>VLOOKUP(DB896,'[1]Sheet2 (2)'!$A$2:$C$2126,3,FALSE)</f>
        <v>40110.381.000.5997.470.000000000000.17</v>
      </c>
      <c r="DD896" s="87" t="s">
        <v>5320</v>
      </c>
      <c r="DE896" s="87" t="s">
        <v>4904</v>
      </c>
      <c r="DF896" s="84" t="s">
        <v>4313</v>
      </c>
      <c r="DG896" t="str">
        <f t="shared" si="52"/>
        <v>5997</v>
      </c>
      <c r="DH896" t="s">
        <v>1778</v>
      </c>
      <c r="DI896" t="str">
        <f t="shared" si="53"/>
        <v>110.381</v>
      </c>
      <c r="DJ896" t="str">
        <f t="shared" si="54"/>
        <v/>
      </c>
      <c r="DK896" s="86" t="s">
        <v>3293</v>
      </c>
      <c r="DL896" t="s">
        <v>5320</v>
      </c>
      <c r="DM896" t="s">
        <v>4904</v>
      </c>
      <c r="DN896" t="str">
        <f t="shared" si="55"/>
        <v>.470.000000000000.</v>
      </c>
    </row>
    <row r="897" spans="106:118" x14ac:dyDescent="0.25">
      <c r="DB897" s="86" t="s">
        <v>3297</v>
      </c>
      <c r="DC897" s="87" t="str">
        <f>VLOOKUP(DB897,'[1]Sheet2 (2)'!$A$2:$C$2126,3,FALSE)</f>
        <v>40110.381.000.5997.470.000000000000.17</v>
      </c>
      <c r="DD897" s="87" t="s">
        <v>5320</v>
      </c>
      <c r="DE897" s="87" t="s">
        <v>4904</v>
      </c>
      <c r="DF897" s="84" t="s">
        <v>4313</v>
      </c>
      <c r="DG897" t="str">
        <f t="shared" si="52"/>
        <v>5997</v>
      </c>
      <c r="DH897" t="s">
        <v>1778</v>
      </c>
      <c r="DI897" t="str">
        <f t="shared" si="53"/>
        <v>110.381</v>
      </c>
      <c r="DJ897" t="str">
        <f t="shared" si="54"/>
        <v/>
      </c>
      <c r="DK897" s="86" t="s">
        <v>3297</v>
      </c>
      <c r="DL897" t="s">
        <v>5320</v>
      </c>
      <c r="DM897" t="s">
        <v>4904</v>
      </c>
      <c r="DN897" t="str">
        <f t="shared" si="55"/>
        <v>.470.000000000000.</v>
      </c>
    </row>
    <row r="898" spans="106:118" x14ac:dyDescent="0.25">
      <c r="DB898" s="86" t="s">
        <v>3301</v>
      </c>
      <c r="DC898" s="87" t="str">
        <f>VLOOKUP(DB898,'[1]Sheet2 (2)'!$A$2:$C$2126,3,FALSE)</f>
        <v>40110.060.000.5997.470.000000000000.17</v>
      </c>
      <c r="DD898" s="87" t="s">
        <v>5321</v>
      </c>
      <c r="DE898" s="87" t="s">
        <v>4904</v>
      </c>
      <c r="DF898" s="84" t="s">
        <v>4314</v>
      </c>
      <c r="DG898" t="str">
        <f t="shared" si="52"/>
        <v>5997</v>
      </c>
      <c r="DH898" t="s">
        <v>1778</v>
      </c>
      <c r="DI898" t="str">
        <f t="shared" si="53"/>
        <v>110.060</v>
      </c>
      <c r="DJ898" t="str">
        <f t="shared" si="54"/>
        <v/>
      </c>
      <c r="DK898" s="86" t="s">
        <v>3301</v>
      </c>
      <c r="DL898" t="s">
        <v>5321</v>
      </c>
      <c r="DM898" t="s">
        <v>4904</v>
      </c>
      <c r="DN898" t="str">
        <f t="shared" si="55"/>
        <v>.470.000000000000.</v>
      </c>
    </row>
    <row r="899" spans="106:118" x14ac:dyDescent="0.25">
      <c r="DB899" s="86" t="s">
        <v>3305</v>
      </c>
      <c r="DC899" s="87" t="str">
        <f>VLOOKUP(DB899,'[1]Sheet2 (2)'!$A$2:$C$2126,3,FALSE)</f>
        <v>40110.999.000.5996.000.000000000000.17</v>
      </c>
      <c r="DD899" s="87" t="s">
        <v>5291</v>
      </c>
      <c r="DE899" s="87" t="s">
        <v>4887</v>
      </c>
      <c r="DF899" s="84" t="s">
        <v>4283</v>
      </c>
      <c r="DG899" t="str">
        <f t="shared" ref="DG899:DG962" si="56">MID(DC899,15,4)</f>
        <v>5996</v>
      </c>
      <c r="DH899" t="s">
        <v>2121</v>
      </c>
      <c r="DI899" t="str">
        <f t="shared" ref="DI899:DI962" si="57">MID(DD899,3,7)</f>
        <v>110.999</v>
      </c>
      <c r="DJ899" t="str">
        <f t="shared" ref="DJ899:DJ962" si="58">IF(DI899="110.999","N/A","")</f>
        <v>N/A</v>
      </c>
      <c r="DK899" s="86" t="s">
        <v>3305</v>
      </c>
      <c r="DL899" t="s">
        <v>218</v>
      </c>
      <c r="DM899" t="s">
        <v>218</v>
      </c>
      <c r="DN899" t="str">
        <f t="shared" ref="DN899:DN962" si="59">MID(DM899,1,18)</f>
        <v>N/A</v>
      </c>
    </row>
    <row r="900" spans="106:118" x14ac:dyDescent="0.25">
      <c r="DB900" s="86" t="s">
        <v>3309</v>
      </c>
      <c r="DC900" s="87" t="str">
        <f>VLOOKUP(DB900,'[1]Sheet2 (2)'!$A$2:$C$2126,3,FALSE)</f>
        <v>40110.999.000.5996.000.000000000000.17</v>
      </c>
      <c r="DD900" s="87" t="s">
        <v>5291</v>
      </c>
      <c r="DE900" s="87" t="s">
        <v>4887</v>
      </c>
      <c r="DF900" s="84" t="s">
        <v>4283</v>
      </c>
      <c r="DG900" t="str">
        <f t="shared" si="56"/>
        <v>5996</v>
      </c>
      <c r="DH900" t="s">
        <v>2121</v>
      </c>
      <c r="DI900" t="str">
        <f t="shared" si="57"/>
        <v>110.999</v>
      </c>
      <c r="DJ900" t="str">
        <f t="shared" si="58"/>
        <v>N/A</v>
      </c>
      <c r="DK900" s="86" t="s">
        <v>3309</v>
      </c>
      <c r="DL900" t="s">
        <v>218</v>
      </c>
      <c r="DM900" t="s">
        <v>218</v>
      </c>
      <c r="DN900" t="str">
        <f t="shared" si="59"/>
        <v>N/A</v>
      </c>
    </row>
    <row r="901" spans="106:118" x14ac:dyDescent="0.25">
      <c r="DB901" s="86" t="s">
        <v>3313</v>
      </c>
      <c r="DC901" s="87" t="str">
        <f>VLOOKUP(DB901,'[1]Sheet2 (2)'!$A$2:$C$2126,3,FALSE)</f>
        <v>40110.999.000.5996.000.000000000000.17</v>
      </c>
      <c r="DD901" s="87" t="s">
        <v>5291</v>
      </c>
      <c r="DE901" s="87" t="s">
        <v>4887</v>
      </c>
      <c r="DF901" s="84" t="s">
        <v>4283</v>
      </c>
      <c r="DG901" t="str">
        <f t="shared" si="56"/>
        <v>5996</v>
      </c>
      <c r="DH901" t="s">
        <v>2121</v>
      </c>
      <c r="DI901" t="str">
        <f t="shared" si="57"/>
        <v>110.999</v>
      </c>
      <c r="DJ901" t="str">
        <f t="shared" si="58"/>
        <v>N/A</v>
      </c>
      <c r="DK901" s="86" t="s">
        <v>3313</v>
      </c>
      <c r="DL901" t="s">
        <v>218</v>
      </c>
      <c r="DM901" t="s">
        <v>218</v>
      </c>
      <c r="DN901" t="str">
        <f t="shared" si="59"/>
        <v>N/A</v>
      </c>
    </row>
    <row r="902" spans="106:118" x14ac:dyDescent="0.25">
      <c r="DB902" s="86" t="s">
        <v>3317</v>
      </c>
      <c r="DC902" s="87" t="str">
        <f>VLOOKUP(DB902,'[1]Sheet2 (2)'!$A$2:$C$2126,3,FALSE)</f>
        <v>40110.381.000.5997.470.000000000000.17</v>
      </c>
      <c r="DD902" s="87" t="s">
        <v>5320</v>
      </c>
      <c r="DE902" s="87" t="s">
        <v>4904</v>
      </c>
      <c r="DF902" s="84" t="s">
        <v>4313</v>
      </c>
      <c r="DG902" t="str">
        <f t="shared" si="56"/>
        <v>5997</v>
      </c>
      <c r="DH902" t="s">
        <v>1778</v>
      </c>
      <c r="DI902" t="str">
        <f t="shared" si="57"/>
        <v>110.381</v>
      </c>
      <c r="DJ902" t="str">
        <f t="shared" si="58"/>
        <v/>
      </c>
      <c r="DK902" s="86" t="s">
        <v>3317</v>
      </c>
      <c r="DL902" t="s">
        <v>5320</v>
      </c>
      <c r="DM902" t="s">
        <v>4904</v>
      </c>
      <c r="DN902" t="str">
        <f t="shared" si="59"/>
        <v>.470.000000000000.</v>
      </c>
    </row>
    <row r="903" spans="106:118" x14ac:dyDescent="0.25">
      <c r="DB903" s="86" t="s">
        <v>3322</v>
      </c>
      <c r="DC903" s="87" t="str">
        <f>VLOOKUP(DB903,'[1]Sheet2 (2)'!$A$2:$C$2126,3,FALSE)</f>
        <v>40110.999.000.5996.000.000000000000.17</v>
      </c>
      <c r="DD903" s="87" t="s">
        <v>5291</v>
      </c>
      <c r="DE903" s="87" t="s">
        <v>4887</v>
      </c>
      <c r="DF903" s="84" t="s">
        <v>4283</v>
      </c>
      <c r="DG903" t="str">
        <f t="shared" si="56"/>
        <v>5996</v>
      </c>
      <c r="DH903" t="s">
        <v>2121</v>
      </c>
      <c r="DI903" t="str">
        <f t="shared" si="57"/>
        <v>110.999</v>
      </c>
      <c r="DJ903" t="str">
        <f t="shared" si="58"/>
        <v>N/A</v>
      </c>
      <c r="DK903" s="86" t="s">
        <v>3322</v>
      </c>
      <c r="DL903" t="s">
        <v>218</v>
      </c>
      <c r="DM903" t="s">
        <v>218</v>
      </c>
      <c r="DN903" t="str">
        <f t="shared" si="59"/>
        <v>N/A</v>
      </c>
    </row>
    <row r="904" spans="106:118" x14ac:dyDescent="0.25">
      <c r="DB904" s="86" t="s">
        <v>3327</v>
      </c>
      <c r="DC904" s="87" t="str">
        <f>VLOOKUP(DB904,'[1]Sheet2 (2)'!$A$2:$C$2126,3,FALSE)</f>
        <v>40110.381.023.5997.110.000000000000.17</v>
      </c>
      <c r="DD904" s="87" t="s">
        <v>5322</v>
      </c>
      <c r="DE904" s="87" t="s">
        <v>4949</v>
      </c>
      <c r="DF904" s="84" t="s">
        <v>4315</v>
      </c>
      <c r="DG904" t="str">
        <f t="shared" si="56"/>
        <v>5997</v>
      </c>
      <c r="DH904" t="s">
        <v>1778</v>
      </c>
      <c r="DI904" t="str">
        <f t="shared" si="57"/>
        <v>110.381</v>
      </c>
      <c r="DJ904" t="str">
        <f t="shared" si="58"/>
        <v/>
      </c>
      <c r="DK904" s="86" t="s">
        <v>3327</v>
      </c>
      <c r="DL904" t="s">
        <v>5322</v>
      </c>
      <c r="DM904" t="s">
        <v>4949</v>
      </c>
      <c r="DN904" t="str">
        <f t="shared" si="59"/>
        <v>.110.000000000000.</v>
      </c>
    </row>
    <row r="905" spans="106:118" x14ac:dyDescent="0.25">
      <c r="DB905" s="86" t="s">
        <v>3332</v>
      </c>
      <c r="DC905" s="87" t="str">
        <f>VLOOKUP(DB905,'[1]Sheet2 (2)'!$A$2:$C$2126,3,FALSE)</f>
        <v>40110.999.000.5996.000.000000000000.17</v>
      </c>
      <c r="DD905" s="87" t="s">
        <v>5291</v>
      </c>
      <c r="DE905" s="87" t="s">
        <v>4887</v>
      </c>
      <c r="DF905" s="84" t="s">
        <v>4283</v>
      </c>
      <c r="DG905" t="str">
        <f t="shared" si="56"/>
        <v>5996</v>
      </c>
      <c r="DH905" t="s">
        <v>2121</v>
      </c>
      <c r="DI905" t="str">
        <f t="shared" si="57"/>
        <v>110.999</v>
      </c>
      <c r="DJ905" t="str">
        <f t="shared" si="58"/>
        <v>N/A</v>
      </c>
      <c r="DK905" s="86" t="s">
        <v>3332</v>
      </c>
      <c r="DL905" t="s">
        <v>218</v>
      </c>
      <c r="DM905" t="s">
        <v>218</v>
      </c>
      <c r="DN905" t="str">
        <f t="shared" si="59"/>
        <v>N/A</v>
      </c>
    </row>
    <row r="906" spans="106:118" x14ac:dyDescent="0.25">
      <c r="DB906" s="86" t="s">
        <v>3336</v>
      </c>
      <c r="DC906" s="87" t="str">
        <f>VLOOKUP(DB906,'[1]Sheet2 (2)'!$A$2:$C$2126,3,FALSE)</f>
        <v>40110.999.000.5996.000.000000000000.17</v>
      </c>
      <c r="DD906" s="87" t="s">
        <v>5291</v>
      </c>
      <c r="DE906" s="87" t="s">
        <v>4887</v>
      </c>
      <c r="DF906" s="84" t="s">
        <v>4283</v>
      </c>
      <c r="DG906" t="str">
        <f t="shared" si="56"/>
        <v>5996</v>
      </c>
      <c r="DH906" t="s">
        <v>2121</v>
      </c>
      <c r="DI906" t="str">
        <f t="shared" si="57"/>
        <v>110.999</v>
      </c>
      <c r="DJ906" t="str">
        <f t="shared" si="58"/>
        <v>N/A</v>
      </c>
      <c r="DK906" s="86" t="s">
        <v>3336</v>
      </c>
      <c r="DL906" t="s">
        <v>218</v>
      </c>
      <c r="DM906" t="s">
        <v>218</v>
      </c>
      <c r="DN906" t="str">
        <f t="shared" si="59"/>
        <v>N/A</v>
      </c>
    </row>
    <row r="907" spans="106:118" x14ac:dyDescent="0.25">
      <c r="DB907" s="86" t="s">
        <v>3340</v>
      </c>
      <c r="DC907" s="87" t="str">
        <f>VLOOKUP(DB907,'[1]Sheet2 (2)'!$A$2:$C$2126,3,FALSE)</f>
        <v>40110.381.024.5997.110.000000000000.17</v>
      </c>
      <c r="DD907" s="87" t="s">
        <v>5323</v>
      </c>
      <c r="DE907" s="87" t="s">
        <v>4949</v>
      </c>
      <c r="DF907" s="84" t="s">
        <v>4316</v>
      </c>
      <c r="DG907" t="str">
        <f t="shared" si="56"/>
        <v>5997</v>
      </c>
      <c r="DH907" t="s">
        <v>1778</v>
      </c>
      <c r="DI907" t="str">
        <f t="shared" si="57"/>
        <v>110.381</v>
      </c>
      <c r="DJ907" t="str">
        <f t="shared" si="58"/>
        <v/>
      </c>
      <c r="DK907" s="86" t="s">
        <v>3340</v>
      </c>
      <c r="DL907" t="s">
        <v>5323</v>
      </c>
      <c r="DM907" t="s">
        <v>4949</v>
      </c>
      <c r="DN907" t="str">
        <f t="shared" si="59"/>
        <v>.110.000000000000.</v>
      </c>
    </row>
    <row r="908" spans="106:118" x14ac:dyDescent="0.25">
      <c r="DB908" s="86" t="s">
        <v>3343</v>
      </c>
      <c r="DC908" s="87" t="str">
        <f>VLOOKUP(DB908,'[1]Sheet2 (2)'!$A$2:$C$2126,3,FALSE)</f>
        <v>40110.522.000.5997.220.000000000000.17</v>
      </c>
      <c r="DD908" s="87" t="s">
        <v>5324</v>
      </c>
      <c r="DE908" s="87" t="s">
        <v>4921</v>
      </c>
      <c r="DF908" s="84" t="s">
        <v>4317</v>
      </c>
      <c r="DG908" t="str">
        <f t="shared" si="56"/>
        <v>5997</v>
      </c>
      <c r="DH908" t="s">
        <v>1778</v>
      </c>
      <c r="DI908" t="str">
        <f t="shared" si="57"/>
        <v>110.522</v>
      </c>
      <c r="DJ908" t="str">
        <f t="shared" si="58"/>
        <v/>
      </c>
      <c r="DK908" s="86" t="s">
        <v>3343</v>
      </c>
      <c r="DL908" t="s">
        <v>5324</v>
      </c>
      <c r="DM908" t="s">
        <v>4921</v>
      </c>
      <c r="DN908" t="str">
        <f t="shared" si="59"/>
        <v>.220.000000000000.</v>
      </c>
    </row>
    <row r="909" spans="106:118" x14ac:dyDescent="0.25">
      <c r="DB909" s="86" t="s">
        <v>3346</v>
      </c>
      <c r="DC909" s="87" t="str">
        <f>VLOOKUP(DB909,'[1]Sheet2 (2)'!$A$2:$C$2126,3,FALSE)</f>
        <v>40110.381.000.5997.470.000000000000.17</v>
      </c>
      <c r="DD909" s="87" t="s">
        <v>5320</v>
      </c>
      <c r="DE909" s="87" t="s">
        <v>4904</v>
      </c>
      <c r="DF909" s="84" t="s">
        <v>4313</v>
      </c>
      <c r="DG909" t="str">
        <f t="shared" si="56"/>
        <v>5997</v>
      </c>
      <c r="DH909" t="s">
        <v>1778</v>
      </c>
      <c r="DI909" t="str">
        <f t="shared" si="57"/>
        <v>110.381</v>
      </c>
      <c r="DJ909" t="str">
        <f t="shared" si="58"/>
        <v/>
      </c>
      <c r="DK909" s="86" t="s">
        <v>3346</v>
      </c>
      <c r="DL909" t="s">
        <v>5320</v>
      </c>
      <c r="DM909" t="s">
        <v>4904</v>
      </c>
      <c r="DN909" t="str">
        <f t="shared" si="59"/>
        <v>.470.000000000000.</v>
      </c>
    </row>
    <row r="910" spans="106:118" x14ac:dyDescent="0.25">
      <c r="DB910" s="86" t="s">
        <v>3349</v>
      </c>
      <c r="DC910" s="87" t="str">
        <f>VLOOKUP(DB910,'[1]Sheet2 (2)'!$A$2:$C$2126,3,FALSE)</f>
        <v>40110.381.205.5997.490.000000000000.17</v>
      </c>
      <c r="DD910" s="87" t="s">
        <v>5325</v>
      </c>
      <c r="DE910" s="87" t="s">
        <v>5241</v>
      </c>
      <c r="DF910" s="84" t="s">
        <v>4318</v>
      </c>
      <c r="DG910" t="str">
        <f t="shared" si="56"/>
        <v>5997</v>
      </c>
      <c r="DH910" t="s">
        <v>1778</v>
      </c>
      <c r="DI910" t="str">
        <f t="shared" si="57"/>
        <v>110.381</v>
      </c>
      <c r="DJ910" t="str">
        <f t="shared" si="58"/>
        <v/>
      </c>
      <c r="DK910" s="86" t="s">
        <v>3349</v>
      </c>
      <c r="DL910" t="s">
        <v>5325</v>
      </c>
      <c r="DM910" t="s">
        <v>5241</v>
      </c>
      <c r="DN910" t="str">
        <f t="shared" si="59"/>
        <v>.490.000000000000.</v>
      </c>
    </row>
    <row r="911" spans="106:118" x14ac:dyDescent="0.25">
      <c r="DB911" s="86" t="s">
        <v>3352</v>
      </c>
      <c r="DC911" s="87" t="str">
        <f>VLOOKUP(DB911,'[1]Sheet2 (2)'!$A$2:$C$2126,3,FALSE)</f>
        <v>40110.381.000.5997.470.000000000000.17</v>
      </c>
      <c r="DD911" s="87" t="s">
        <v>5320</v>
      </c>
      <c r="DE911" s="87" t="s">
        <v>4904</v>
      </c>
      <c r="DF911" s="84" t="s">
        <v>4313</v>
      </c>
      <c r="DG911" t="str">
        <f t="shared" si="56"/>
        <v>5997</v>
      </c>
      <c r="DH911" t="s">
        <v>1778</v>
      </c>
      <c r="DI911" t="str">
        <f t="shared" si="57"/>
        <v>110.381</v>
      </c>
      <c r="DJ911" t="str">
        <f t="shared" si="58"/>
        <v/>
      </c>
      <c r="DK911" s="86" t="s">
        <v>3352</v>
      </c>
      <c r="DL911" t="s">
        <v>5320</v>
      </c>
      <c r="DM911" t="s">
        <v>4904</v>
      </c>
      <c r="DN911" t="str">
        <f t="shared" si="59"/>
        <v>.470.000000000000.</v>
      </c>
    </row>
    <row r="912" spans="106:118" x14ac:dyDescent="0.25">
      <c r="DB912" s="86" t="s">
        <v>3356</v>
      </c>
      <c r="DC912" s="87" t="str">
        <f>VLOOKUP(DB912,'[1]Sheet2 (2)'!$A$2:$C$2126,3,FALSE)</f>
        <v>40110.381.000.5997.470.000000000000.17</v>
      </c>
      <c r="DD912" s="87" t="s">
        <v>5320</v>
      </c>
      <c r="DE912" s="87" t="s">
        <v>4904</v>
      </c>
      <c r="DF912" s="84" t="s">
        <v>4313</v>
      </c>
      <c r="DG912" t="str">
        <f t="shared" si="56"/>
        <v>5997</v>
      </c>
      <c r="DH912" t="s">
        <v>1778</v>
      </c>
      <c r="DI912" t="str">
        <f t="shared" si="57"/>
        <v>110.381</v>
      </c>
      <c r="DJ912" t="str">
        <f t="shared" si="58"/>
        <v/>
      </c>
      <c r="DK912" s="86" t="s">
        <v>3356</v>
      </c>
      <c r="DL912" t="s">
        <v>5320</v>
      </c>
      <c r="DM912" t="s">
        <v>4904</v>
      </c>
      <c r="DN912" t="str">
        <f t="shared" si="59"/>
        <v>.470.000000000000.</v>
      </c>
    </row>
    <row r="913" spans="106:118" x14ac:dyDescent="0.25">
      <c r="DB913" s="86" t="s">
        <v>3360</v>
      </c>
      <c r="DC913" s="87" t="str">
        <f>VLOOKUP(DB913,'[1]Sheet2 (2)'!$A$2:$C$2126,3,FALSE)</f>
        <v>40110.381.000.5997.470.000000000000.17</v>
      </c>
      <c r="DD913" s="87" t="s">
        <v>5320</v>
      </c>
      <c r="DE913" s="87" t="s">
        <v>4904</v>
      </c>
      <c r="DF913" s="84" t="s">
        <v>4313</v>
      </c>
      <c r="DG913" t="str">
        <f t="shared" si="56"/>
        <v>5997</v>
      </c>
      <c r="DH913" t="s">
        <v>1778</v>
      </c>
      <c r="DI913" t="str">
        <f t="shared" si="57"/>
        <v>110.381</v>
      </c>
      <c r="DJ913" t="str">
        <f t="shared" si="58"/>
        <v/>
      </c>
      <c r="DK913" s="86" t="s">
        <v>3360</v>
      </c>
      <c r="DL913" t="s">
        <v>5320</v>
      </c>
      <c r="DM913" t="s">
        <v>4904</v>
      </c>
      <c r="DN913" t="str">
        <f t="shared" si="59"/>
        <v>.470.000000000000.</v>
      </c>
    </row>
    <row r="914" spans="106:118" x14ac:dyDescent="0.25">
      <c r="DB914" s="86" t="s">
        <v>3364</v>
      </c>
      <c r="DC914" s="87" t="str">
        <f>VLOOKUP(DB914,'[1]Sheet2 (2)'!$A$2:$C$2126,3,FALSE)</f>
        <v>40110.381.000.5997.470.000000000000.17</v>
      </c>
      <c r="DD914" s="87" t="s">
        <v>5320</v>
      </c>
      <c r="DE914" s="87" t="s">
        <v>4904</v>
      </c>
      <c r="DF914" s="84" t="s">
        <v>4313</v>
      </c>
      <c r="DG914" t="str">
        <f t="shared" si="56"/>
        <v>5997</v>
      </c>
      <c r="DH914" t="s">
        <v>1778</v>
      </c>
      <c r="DI914" t="str">
        <f t="shared" si="57"/>
        <v>110.381</v>
      </c>
      <c r="DJ914" t="str">
        <f t="shared" si="58"/>
        <v/>
      </c>
      <c r="DK914" s="86" t="s">
        <v>3364</v>
      </c>
      <c r="DL914" t="s">
        <v>5320</v>
      </c>
      <c r="DM914" t="s">
        <v>4904</v>
      </c>
      <c r="DN914" t="str">
        <f t="shared" si="59"/>
        <v>.470.000000000000.</v>
      </c>
    </row>
    <row r="915" spans="106:118" x14ac:dyDescent="0.25">
      <c r="DB915" s="86" t="s">
        <v>3368</v>
      </c>
      <c r="DC915" s="87" t="str">
        <f>VLOOKUP(DB915,'[1]Sheet2 (2)'!$A$2:$C$2126,3,FALSE)</f>
        <v>40110.381.000.5997.470.000000000000.17</v>
      </c>
      <c r="DD915" s="87" t="s">
        <v>5320</v>
      </c>
      <c r="DE915" s="87" t="s">
        <v>4904</v>
      </c>
      <c r="DF915" s="84" t="s">
        <v>4313</v>
      </c>
      <c r="DG915" t="str">
        <f t="shared" si="56"/>
        <v>5997</v>
      </c>
      <c r="DH915" t="s">
        <v>1778</v>
      </c>
      <c r="DI915" t="str">
        <f t="shared" si="57"/>
        <v>110.381</v>
      </c>
      <c r="DJ915" t="str">
        <f t="shared" si="58"/>
        <v/>
      </c>
      <c r="DK915" s="86" t="s">
        <v>3368</v>
      </c>
      <c r="DL915" t="s">
        <v>5320</v>
      </c>
      <c r="DM915" t="s">
        <v>4904</v>
      </c>
      <c r="DN915" t="str">
        <f t="shared" si="59"/>
        <v>.470.000000000000.</v>
      </c>
    </row>
    <row r="916" spans="106:118" x14ac:dyDescent="0.25">
      <c r="DB916" s="86" t="s">
        <v>3371</v>
      </c>
      <c r="DC916" s="87" t="str">
        <f>VLOOKUP(DB916,'[1]Sheet2 (2)'!$A$2:$C$2126,3,FALSE)</f>
        <v>40110.381.000.5997.470.000000000000.17</v>
      </c>
      <c r="DD916" s="87" t="s">
        <v>5320</v>
      </c>
      <c r="DE916" s="87" t="s">
        <v>4904</v>
      </c>
      <c r="DF916" s="84" t="s">
        <v>4313</v>
      </c>
      <c r="DG916" t="str">
        <f t="shared" si="56"/>
        <v>5997</v>
      </c>
      <c r="DH916" t="s">
        <v>1778</v>
      </c>
      <c r="DI916" t="str">
        <f t="shared" si="57"/>
        <v>110.381</v>
      </c>
      <c r="DJ916" t="str">
        <f t="shared" si="58"/>
        <v/>
      </c>
      <c r="DK916" s="86" t="s">
        <v>3371</v>
      </c>
      <c r="DL916" t="s">
        <v>5320</v>
      </c>
      <c r="DM916" t="s">
        <v>4904</v>
      </c>
      <c r="DN916" t="str">
        <f t="shared" si="59"/>
        <v>.470.000000000000.</v>
      </c>
    </row>
    <row r="917" spans="106:118" x14ac:dyDescent="0.25">
      <c r="DB917" s="86" t="s">
        <v>3374</v>
      </c>
      <c r="DC917" s="87" t="str">
        <f>VLOOKUP(DB917,'[1]Sheet2 (2)'!$A$2:$C$2126,3,FALSE)</f>
        <v>40110.381.000.5997.470.000000000000.17</v>
      </c>
      <c r="DD917" s="87" t="s">
        <v>5320</v>
      </c>
      <c r="DE917" s="87" t="s">
        <v>4904</v>
      </c>
      <c r="DF917" s="84" t="s">
        <v>4313</v>
      </c>
      <c r="DG917" t="str">
        <f t="shared" si="56"/>
        <v>5997</v>
      </c>
      <c r="DH917" t="s">
        <v>1778</v>
      </c>
      <c r="DI917" t="str">
        <f t="shared" si="57"/>
        <v>110.381</v>
      </c>
      <c r="DJ917" t="str">
        <f t="shared" si="58"/>
        <v/>
      </c>
      <c r="DK917" s="86" t="s">
        <v>3374</v>
      </c>
      <c r="DL917" t="s">
        <v>5320</v>
      </c>
      <c r="DM917" t="s">
        <v>4904</v>
      </c>
      <c r="DN917" t="str">
        <f t="shared" si="59"/>
        <v>.470.000000000000.</v>
      </c>
    </row>
    <row r="918" spans="106:118" x14ac:dyDescent="0.25">
      <c r="DB918" s="86" t="s">
        <v>3377</v>
      </c>
      <c r="DC918" s="87" t="str">
        <f>VLOOKUP(DB918,'[1]Sheet2 (2)'!$A$2:$C$2126,3,FALSE)</f>
        <v>40110.381.000.5997.470.000000000000.17</v>
      </c>
      <c r="DD918" s="87" t="s">
        <v>5320</v>
      </c>
      <c r="DE918" s="87" t="s">
        <v>4904</v>
      </c>
      <c r="DF918" s="84" t="s">
        <v>4313</v>
      </c>
      <c r="DG918" t="str">
        <f t="shared" si="56"/>
        <v>5997</v>
      </c>
      <c r="DH918" t="s">
        <v>1778</v>
      </c>
      <c r="DI918" t="str">
        <f t="shared" si="57"/>
        <v>110.381</v>
      </c>
      <c r="DJ918" t="str">
        <f t="shared" si="58"/>
        <v/>
      </c>
      <c r="DK918" s="86" t="s">
        <v>3377</v>
      </c>
      <c r="DL918" t="s">
        <v>5320</v>
      </c>
      <c r="DM918" t="s">
        <v>4904</v>
      </c>
      <c r="DN918" t="str">
        <f t="shared" si="59"/>
        <v>.470.000000000000.</v>
      </c>
    </row>
    <row r="919" spans="106:118" x14ac:dyDescent="0.25">
      <c r="DB919" s="86" t="s">
        <v>3381</v>
      </c>
      <c r="DC919" s="87" t="str">
        <f>VLOOKUP(DB919,'[1]Sheet2 (2)'!$A$2:$C$2126,3,FALSE)</f>
        <v>40110.381.000.5997.470.000000000000.17</v>
      </c>
      <c r="DD919" s="87" t="s">
        <v>5320</v>
      </c>
      <c r="DE919" s="87" t="s">
        <v>4904</v>
      </c>
      <c r="DF919" s="84" t="s">
        <v>4313</v>
      </c>
      <c r="DG919" t="str">
        <f t="shared" si="56"/>
        <v>5997</v>
      </c>
      <c r="DH919" t="s">
        <v>1778</v>
      </c>
      <c r="DI919" t="str">
        <f t="shared" si="57"/>
        <v>110.381</v>
      </c>
      <c r="DJ919" t="str">
        <f t="shared" si="58"/>
        <v/>
      </c>
      <c r="DK919" s="86" t="s">
        <v>3381</v>
      </c>
      <c r="DL919" t="s">
        <v>5320</v>
      </c>
      <c r="DM919" t="s">
        <v>4904</v>
      </c>
      <c r="DN919" t="str">
        <f t="shared" si="59"/>
        <v>.470.000000000000.</v>
      </c>
    </row>
    <row r="920" spans="106:118" x14ac:dyDescent="0.25">
      <c r="DB920" s="86" t="s">
        <v>3385</v>
      </c>
      <c r="DC920" s="87" t="str">
        <f>VLOOKUP(DB920,'[1]Sheet2 (2)'!$A$2:$C$2126,3,FALSE)</f>
        <v>40110.381.000.5997.470.000000000000.17</v>
      </c>
      <c r="DD920" s="87" t="s">
        <v>5320</v>
      </c>
      <c r="DE920" s="87" t="s">
        <v>4904</v>
      </c>
      <c r="DF920" s="84" t="s">
        <v>4313</v>
      </c>
      <c r="DG920" t="str">
        <f t="shared" si="56"/>
        <v>5997</v>
      </c>
      <c r="DH920" t="s">
        <v>1778</v>
      </c>
      <c r="DI920" t="str">
        <f t="shared" si="57"/>
        <v>110.381</v>
      </c>
      <c r="DJ920" t="str">
        <f t="shared" si="58"/>
        <v/>
      </c>
      <c r="DK920" s="86" t="s">
        <v>3385</v>
      </c>
      <c r="DL920" t="s">
        <v>5320</v>
      </c>
      <c r="DM920" t="s">
        <v>4904</v>
      </c>
      <c r="DN920" t="str">
        <f t="shared" si="59"/>
        <v>.470.000000000000.</v>
      </c>
    </row>
    <row r="921" spans="106:118" x14ac:dyDescent="0.25">
      <c r="DB921" s="86" t="s">
        <v>3389</v>
      </c>
      <c r="DC921" s="87" t="str">
        <f>VLOOKUP(DB921,'[1]Sheet2 (2)'!$A$2:$C$2126,3,FALSE)</f>
        <v>40110.381.000.5997.470.000000000000.17</v>
      </c>
      <c r="DD921" s="87" t="s">
        <v>5320</v>
      </c>
      <c r="DE921" s="87" t="s">
        <v>4904</v>
      </c>
      <c r="DF921" s="84" t="s">
        <v>4313</v>
      </c>
      <c r="DG921" t="str">
        <f t="shared" si="56"/>
        <v>5997</v>
      </c>
      <c r="DH921" t="s">
        <v>1778</v>
      </c>
      <c r="DI921" t="str">
        <f t="shared" si="57"/>
        <v>110.381</v>
      </c>
      <c r="DJ921" t="str">
        <f t="shared" si="58"/>
        <v/>
      </c>
      <c r="DK921" s="86" t="s">
        <v>3389</v>
      </c>
      <c r="DL921" t="s">
        <v>5320</v>
      </c>
      <c r="DM921" t="s">
        <v>4904</v>
      </c>
      <c r="DN921" t="str">
        <f t="shared" si="59"/>
        <v>.470.000000000000.</v>
      </c>
    </row>
    <row r="922" spans="106:118" x14ac:dyDescent="0.25">
      <c r="DB922" s="86" t="s">
        <v>3393</v>
      </c>
      <c r="DC922" s="87" t="str">
        <f>VLOOKUP(DB922,'[1]Sheet2 (2)'!$A$2:$C$2126,3,FALSE)</f>
        <v>40110.381.000.5997.470.000000000000.17</v>
      </c>
      <c r="DD922" s="87" t="s">
        <v>5320</v>
      </c>
      <c r="DE922" s="87" t="s">
        <v>4904</v>
      </c>
      <c r="DF922" s="84" t="s">
        <v>4313</v>
      </c>
      <c r="DG922" t="str">
        <f t="shared" si="56"/>
        <v>5997</v>
      </c>
      <c r="DH922" t="s">
        <v>1778</v>
      </c>
      <c r="DI922" t="str">
        <f t="shared" si="57"/>
        <v>110.381</v>
      </c>
      <c r="DJ922" t="str">
        <f t="shared" si="58"/>
        <v/>
      </c>
      <c r="DK922" s="86" t="s">
        <v>3393</v>
      </c>
      <c r="DL922" t="s">
        <v>5320</v>
      </c>
      <c r="DM922" t="s">
        <v>4904</v>
      </c>
      <c r="DN922" t="str">
        <f t="shared" si="59"/>
        <v>.470.000000000000.</v>
      </c>
    </row>
    <row r="923" spans="106:118" x14ac:dyDescent="0.25">
      <c r="DB923" s="86" t="s">
        <v>3397</v>
      </c>
      <c r="DC923" s="87" t="str">
        <f>VLOOKUP(DB923,'[1]Sheet2 (2)'!$A$2:$C$2126,3,FALSE)</f>
        <v>40110.381.000.5997.470.000000000000.17</v>
      </c>
      <c r="DD923" s="87" t="s">
        <v>5320</v>
      </c>
      <c r="DE923" s="87" t="s">
        <v>4904</v>
      </c>
      <c r="DF923" s="84" t="s">
        <v>4313</v>
      </c>
      <c r="DG923" t="str">
        <f t="shared" si="56"/>
        <v>5997</v>
      </c>
      <c r="DH923" t="s">
        <v>1778</v>
      </c>
      <c r="DI923" t="str">
        <f t="shared" si="57"/>
        <v>110.381</v>
      </c>
      <c r="DJ923" t="str">
        <f t="shared" si="58"/>
        <v/>
      </c>
      <c r="DK923" s="86" t="s">
        <v>3397</v>
      </c>
      <c r="DL923" t="s">
        <v>5320</v>
      </c>
      <c r="DM923" t="s">
        <v>4904</v>
      </c>
      <c r="DN923" t="str">
        <f t="shared" si="59"/>
        <v>.470.000000000000.</v>
      </c>
    </row>
    <row r="924" spans="106:118" x14ac:dyDescent="0.25">
      <c r="DB924" s="86" t="s">
        <v>3401</v>
      </c>
      <c r="DC924" s="87" t="str">
        <f>VLOOKUP(DB924,'[1]Sheet2 (2)'!$A$2:$C$2126,3,FALSE)</f>
        <v>40110.381.000.5997.470.000000000000.17</v>
      </c>
      <c r="DD924" s="87" t="s">
        <v>5320</v>
      </c>
      <c r="DE924" s="87" t="s">
        <v>4904</v>
      </c>
      <c r="DF924" s="84" t="s">
        <v>4313</v>
      </c>
      <c r="DG924" t="str">
        <f t="shared" si="56"/>
        <v>5997</v>
      </c>
      <c r="DH924" t="s">
        <v>1778</v>
      </c>
      <c r="DI924" t="str">
        <f t="shared" si="57"/>
        <v>110.381</v>
      </c>
      <c r="DJ924" t="str">
        <f t="shared" si="58"/>
        <v/>
      </c>
      <c r="DK924" s="86" t="s">
        <v>3401</v>
      </c>
      <c r="DL924" t="s">
        <v>5320</v>
      </c>
      <c r="DM924" t="s">
        <v>4904</v>
      </c>
      <c r="DN924" t="str">
        <f t="shared" si="59"/>
        <v>.470.000000000000.</v>
      </c>
    </row>
    <row r="925" spans="106:118" x14ac:dyDescent="0.25">
      <c r="DB925" s="86" t="s">
        <v>3404</v>
      </c>
      <c r="DC925" s="87" t="str">
        <f>VLOOKUP(DB925,'[1]Sheet2 (2)'!$A$2:$C$2126,3,FALSE)</f>
        <v>40110.999.000.5996.000.000000000000.17</v>
      </c>
      <c r="DD925" s="87" t="s">
        <v>5291</v>
      </c>
      <c r="DE925" s="87" t="s">
        <v>4887</v>
      </c>
      <c r="DF925" s="84" t="s">
        <v>4283</v>
      </c>
      <c r="DG925" t="str">
        <f t="shared" si="56"/>
        <v>5996</v>
      </c>
      <c r="DH925" t="s">
        <v>2121</v>
      </c>
      <c r="DI925" t="str">
        <f t="shared" si="57"/>
        <v>110.999</v>
      </c>
      <c r="DJ925" t="str">
        <f t="shared" si="58"/>
        <v>N/A</v>
      </c>
      <c r="DK925" s="86" t="s">
        <v>3404</v>
      </c>
      <c r="DL925" t="s">
        <v>218</v>
      </c>
      <c r="DM925" t="s">
        <v>218</v>
      </c>
      <c r="DN925" t="str">
        <f t="shared" si="59"/>
        <v>N/A</v>
      </c>
    </row>
    <row r="926" spans="106:118" x14ac:dyDescent="0.25">
      <c r="DB926" s="86" t="s">
        <v>3408</v>
      </c>
      <c r="DC926" s="87" t="str">
        <f>VLOOKUP(DB926,'[1]Sheet2 (2)'!$A$2:$C$2126,3,FALSE)</f>
        <v>40110.999.000.5996.000.000000000000.17</v>
      </c>
      <c r="DD926" s="87" t="s">
        <v>5291</v>
      </c>
      <c r="DE926" s="87" t="s">
        <v>4887</v>
      </c>
      <c r="DF926" s="84" t="s">
        <v>4283</v>
      </c>
      <c r="DG926" t="str">
        <f t="shared" si="56"/>
        <v>5996</v>
      </c>
      <c r="DH926" t="s">
        <v>2121</v>
      </c>
      <c r="DI926" t="str">
        <f t="shared" si="57"/>
        <v>110.999</v>
      </c>
      <c r="DJ926" t="str">
        <f t="shared" si="58"/>
        <v>N/A</v>
      </c>
      <c r="DK926" s="86" t="s">
        <v>3408</v>
      </c>
      <c r="DL926" t="s">
        <v>218</v>
      </c>
      <c r="DM926" t="s">
        <v>218</v>
      </c>
      <c r="DN926" t="str">
        <f t="shared" si="59"/>
        <v>N/A</v>
      </c>
    </row>
    <row r="927" spans="106:118" x14ac:dyDescent="0.25">
      <c r="DB927" s="86" t="s">
        <v>3411</v>
      </c>
      <c r="DC927" s="87" t="str">
        <f>VLOOKUP(DB927,'[1]Sheet2 (2)'!$A$2:$C$2126,3,FALSE)</f>
        <v>40110.999.000.5996.000.000000000000.17</v>
      </c>
      <c r="DD927" s="87" t="s">
        <v>5291</v>
      </c>
      <c r="DE927" s="87" t="s">
        <v>4887</v>
      </c>
      <c r="DF927" s="84" t="s">
        <v>4283</v>
      </c>
      <c r="DG927" t="str">
        <f t="shared" si="56"/>
        <v>5996</v>
      </c>
      <c r="DH927" t="s">
        <v>2121</v>
      </c>
      <c r="DI927" t="str">
        <f t="shared" si="57"/>
        <v>110.999</v>
      </c>
      <c r="DJ927" t="str">
        <f t="shared" si="58"/>
        <v>N/A</v>
      </c>
      <c r="DK927" s="86" t="s">
        <v>3411</v>
      </c>
      <c r="DL927" t="s">
        <v>218</v>
      </c>
      <c r="DM927" t="s">
        <v>218</v>
      </c>
      <c r="DN927" t="str">
        <f t="shared" si="59"/>
        <v>N/A</v>
      </c>
    </row>
    <row r="928" spans="106:118" x14ac:dyDescent="0.25">
      <c r="DB928" s="86" t="s">
        <v>3415</v>
      </c>
      <c r="DC928" s="87" t="str">
        <f>VLOOKUP(DB928,'[1]Sheet2 (2)'!$A$2:$C$2126,3,FALSE)</f>
        <v>40110.999.000.5996.000.000000000000.17</v>
      </c>
      <c r="DD928" s="87" t="s">
        <v>5291</v>
      </c>
      <c r="DE928" s="87" t="s">
        <v>4887</v>
      </c>
      <c r="DF928" s="84" t="s">
        <v>4283</v>
      </c>
      <c r="DG928" t="str">
        <f t="shared" si="56"/>
        <v>5996</v>
      </c>
      <c r="DH928" t="s">
        <v>2121</v>
      </c>
      <c r="DI928" t="str">
        <f t="shared" si="57"/>
        <v>110.999</v>
      </c>
      <c r="DJ928" t="str">
        <f t="shared" si="58"/>
        <v>N/A</v>
      </c>
      <c r="DK928" s="86" t="s">
        <v>3415</v>
      </c>
      <c r="DL928" t="s">
        <v>218</v>
      </c>
      <c r="DM928" t="s">
        <v>218</v>
      </c>
      <c r="DN928" t="str">
        <f t="shared" si="59"/>
        <v>N/A</v>
      </c>
    </row>
    <row r="929" spans="106:118" x14ac:dyDescent="0.25">
      <c r="DB929" s="86" t="s">
        <v>3419</v>
      </c>
      <c r="DC929" s="87" t="str">
        <f>VLOOKUP(DB929,'[1]Sheet2 (2)'!$A$2:$C$2126,3,FALSE)</f>
        <v>40110.999.000.5996.000.000000000000.17</v>
      </c>
      <c r="DD929" s="87" t="s">
        <v>5291</v>
      </c>
      <c r="DE929" s="87" t="s">
        <v>4887</v>
      </c>
      <c r="DF929" s="84" t="s">
        <v>4283</v>
      </c>
      <c r="DG929" t="str">
        <f t="shared" si="56"/>
        <v>5996</v>
      </c>
      <c r="DH929" t="s">
        <v>2121</v>
      </c>
      <c r="DI929" t="str">
        <f t="shared" si="57"/>
        <v>110.999</v>
      </c>
      <c r="DJ929" t="str">
        <f t="shared" si="58"/>
        <v>N/A</v>
      </c>
      <c r="DK929" s="86" t="s">
        <v>3419</v>
      </c>
      <c r="DL929" t="s">
        <v>218</v>
      </c>
      <c r="DM929" t="s">
        <v>218</v>
      </c>
      <c r="DN929" t="str">
        <f t="shared" si="59"/>
        <v>N/A</v>
      </c>
    </row>
    <row r="930" spans="106:118" x14ac:dyDescent="0.25">
      <c r="DB930" s="86" t="s">
        <v>3423</v>
      </c>
      <c r="DC930" s="87" t="str">
        <f>VLOOKUP(DB930,'[1]Sheet2 (2)'!$A$2:$C$2126,3,FALSE)</f>
        <v>40110.999.000.5996.000.000000000000.17</v>
      </c>
      <c r="DD930" s="87" t="s">
        <v>5291</v>
      </c>
      <c r="DE930" s="87" t="s">
        <v>4887</v>
      </c>
      <c r="DF930" s="84" t="s">
        <v>4283</v>
      </c>
      <c r="DG930" t="str">
        <f t="shared" si="56"/>
        <v>5996</v>
      </c>
      <c r="DH930" t="s">
        <v>2121</v>
      </c>
      <c r="DI930" t="str">
        <f t="shared" si="57"/>
        <v>110.999</v>
      </c>
      <c r="DJ930" t="str">
        <f t="shared" si="58"/>
        <v>N/A</v>
      </c>
      <c r="DK930" s="86" t="s">
        <v>3423</v>
      </c>
      <c r="DL930" t="s">
        <v>218</v>
      </c>
      <c r="DM930" t="s">
        <v>218</v>
      </c>
      <c r="DN930" t="str">
        <f t="shared" si="59"/>
        <v>N/A</v>
      </c>
    </row>
    <row r="931" spans="106:118" x14ac:dyDescent="0.25">
      <c r="DB931" s="86" t="s">
        <v>3427</v>
      </c>
      <c r="DC931" s="87" t="str">
        <f>VLOOKUP(DB931,'[1]Sheet2 (2)'!$A$2:$C$2126,3,FALSE)</f>
        <v>40110.999.000.5996.000.000000000000.17</v>
      </c>
      <c r="DD931" s="87" t="s">
        <v>5291</v>
      </c>
      <c r="DE931" s="87" t="s">
        <v>4887</v>
      </c>
      <c r="DF931" s="84" t="s">
        <v>4283</v>
      </c>
      <c r="DG931" t="str">
        <f t="shared" si="56"/>
        <v>5996</v>
      </c>
      <c r="DH931" t="s">
        <v>2121</v>
      </c>
      <c r="DI931" t="str">
        <f t="shared" si="57"/>
        <v>110.999</v>
      </c>
      <c r="DJ931" t="str">
        <f t="shared" si="58"/>
        <v>N/A</v>
      </c>
      <c r="DK931" s="86" t="s">
        <v>3427</v>
      </c>
      <c r="DL931" t="s">
        <v>218</v>
      </c>
      <c r="DM931" t="s">
        <v>218</v>
      </c>
      <c r="DN931" t="str">
        <f t="shared" si="59"/>
        <v>N/A</v>
      </c>
    </row>
    <row r="932" spans="106:118" x14ac:dyDescent="0.25">
      <c r="DB932" s="86" t="s">
        <v>3431</v>
      </c>
      <c r="DC932" s="87" t="str">
        <f>VLOOKUP(DB932,'[1]Sheet2 (2)'!$A$2:$C$2126,3,FALSE)</f>
        <v>40110.999.000.5996.000.000000000000.17</v>
      </c>
      <c r="DD932" s="87" t="s">
        <v>5291</v>
      </c>
      <c r="DE932" s="87" t="s">
        <v>4887</v>
      </c>
      <c r="DF932" s="84" t="s">
        <v>4283</v>
      </c>
      <c r="DG932" t="str">
        <f t="shared" si="56"/>
        <v>5996</v>
      </c>
      <c r="DH932" t="s">
        <v>2121</v>
      </c>
      <c r="DI932" t="str">
        <f t="shared" si="57"/>
        <v>110.999</v>
      </c>
      <c r="DJ932" t="str">
        <f t="shared" si="58"/>
        <v>N/A</v>
      </c>
      <c r="DK932" s="86" t="s">
        <v>3431</v>
      </c>
      <c r="DL932" t="s">
        <v>218</v>
      </c>
      <c r="DM932" t="s">
        <v>218</v>
      </c>
      <c r="DN932" t="str">
        <f t="shared" si="59"/>
        <v>N/A</v>
      </c>
    </row>
    <row r="933" spans="106:118" x14ac:dyDescent="0.25">
      <c r="DB933" s="86" t="s">
        <v>3435</v>
      </c>
      <c r="DC933" s="87" t="str">
        <f>VLOOKUP(DB933,'[1]Sheet2 (2)'!$A$2:$C$2126,3,FALSE)</f>
        <v>40110.999.000.5996.000.000000000000.17</v>
      </c>
      <c r="DD933" s="87" t="s">
        <v>5291</v>
      </c>
      <c r="DE933" s="87" t="s">
        <v>4887</v>
      </c>
      <c r="DF933" s="84" t="s">
        <v>4283</v>
      </c>
      <c r="DG933" t="str">
        <f t="shared" si="56"/>
        <v>5996</v>
      </c>
      <c r="DH933" t="s">
        <v>2121</v>
      </c>
      <c r="DI933" t="str">
        <f t="shared" si="57"/>
        <v>110.999</v>
      </c>
      <c r="DJ933" t="str">
        <f t="shared" si="58"/>
        <v>N/A</v>
      </c>
      <c r="DK933" s="86" t="s">
        <v>3435</v>
      </c>
      <c r="DL933" t="s">
        <v>218</v>
      </c>
      <c r="DM933" t="s">
        <v>218</v>
      </c>
      <c r="DN933" t="str">
        <f t="shared" si="59"/>
        <v>N/A</v>
      </c>
    </row>
    <row r="934" spans="106:118" x14ac:dyDescent="0.25">
      <c r="DB934" s="86" t="s">
        <v>3439</v>
      </c>
      <c r="DC934" s="87" t="str">
        <f>VLOOKUP(DB934,'[1]Sheet2 (2)'!$A$2:$C$2126,3,FALSE)</f>
        <v>40110.381.000.5997.110.000000000000.17</v>
      </c>
      <c r="DD934" s="87" t="s">
        <v>5320</v>
      </c>
      <c r="DE934" s="87" t="s">
        <v>4949</v>
      </c>
      <c r="DF934" s="84" t="s">
        <v>4319</v>
      </c>
      <c r="DG934" t="str">
        <f t="shared" si="56"/>
        <v>5997</v>
      </c>
      <c r="DH934" t="s">
        <v>1778</v>
      </c>
      <c r="DI934" t="str">
        <f t="shared" si="57"/>
        <v>110.381</v>
      </c>
      <c r="DJ934" t="str">
        <f t="shared" si="58"/>
        <v/>
      </c>
      <c r="DK934" s="86" t="s">
        <v>3439</v>
      </c>
      <c r="DL934" t="s">
        <v>5320</v>
      </c>
      <c r="DM934" t="s">
        <v>4949</v>
      </c>
      <c r="DN934" t="str">
        <f t="shared" si="59"/>
        <v>.110.000000000000.</v>
      </c>
    </row>
    <row r="935" spans="106:118" x14ac:dyDescent="0.25">
      <c r="DB935" s="86" t="s">
        <v>3443</v>
      </c>
      <c r="DC935" s="87" t="str">
        <f>VLOOKUP(DB935,'[1]Sheet2 (2)'!$A$2:$C$2126,3,FALSE)</f>
        <v>40110.057.000.5997.110.000000000000.17</v>
      </c>
      <c r="DD935" s="87" t="s">
        <v>5326</v>
      </c>
      <c r="DE935" s="87" t="s">
        <v>4949</v>
      </c>
      <c r="DF935" s="84" t="s">
        <v>4320</v>
      </c>
      <c r="DG935" t="str">
        <f t="shared" si="56"/>
        <v>5997</v>
      </c>
      <c r="DH935" t="s">
        <v>1778</v>
      </c>
      <c r="DI935" t="str">
        <f t="shared" si="57"/>
        <v>110.057</v>
      </c>
      <c r="DJ935" t="str">
        <f t="shared" si="58"/>
        <v/>
      </c>
      <c r="DK935" s="86" t="s">
        <v>3443</v>
      </c>
      <c r="DL935" t="s">
        <v>5326</v>
      </c>
      <c r="DM935" t="s">
        <v>4949</v>
      </c>
      <c r="DN935" t="str">
        <f t="shared" si="59"/>
        <v>.110.000000000000.</v>
      </c>
    </row>
    <row r="936" spans="106:118" x14ac:dyDescent="0.25">
      <c r="DB936" s="86" t="s">
        <v>3447</v>
      </c>
      <c r="DC936" s="87" t="str">
        <f>VLOOKUP(DB936,'[1]Sheet2 (2)'!$A$2:$C$2126,3,FALSE)</f>
        <v>40110.057.000.5997.110.000000000000.17</v>
      </c>
      <c r="DD936" s="87" t="s">
        <v>5326</v>
      </c>
      <c r="DE936" s="87" t="s">
        <v>4949</v>
      </c>
      <c r="DF936" s="84" t="s">
        <v>4320</v>
      </c>
      <c r="DG936" t="str">
        <f t="shared" si="56"/>
        <v>5997</v>
      </c>
      <c r="DH936" t="s">
        <v>1778</v>
      </c>
      <c r="DI936" t="str">
        <f t="shared" si="57"/>
        <v>110.057</v>
      </c>
      <c r="DJ936" t="str">
        <f t="shared" si="58"/>
        <v/>
      </c>
      <c r="DK936" s="86" t="s">
        <v>3447</v>
      </c>
      <c r="DL936" t="s">
        <v>5326</v>
      </c>
      <c r="DM936" t="s">
        <v>4949</v>
      </c>
      <c r="DN936" t="str">
        <f t="shared" si="59"/>
        <v>.110.000000000000.</v>
      </c>
    </row>
    <row r="937" spans="106:118" x14ac:dyDescent="0.25">
      <c r="DB937" s="86" t="s">
        <v>3451</v>
      </c>
      <c r="DC937" s="87" t="str">
        <f>VLOOKUP(DB937,'[1]Sheet2 (2)'!$A$2:$C$2126,3,FALSE)</f>
        <v>40110.057.000.5997.110.000000000000.17</v>
      </c>
      <c r="DD937" s="87" t="s">
        <v>5326</v>
      </c>
      <c r="DE937" s="87" t="s">
        <v>4949</v>
      </c>
      <c r="DF937" s="84" t="s">
        <v>4320</v>
      </c>
      <c r="DG937" t="str">
        <f t="shared" si="56"/>
        <v>5997</v>
      </c>
      <c r="DH937" t="s">
        <v>1778</v>
      </c>
      <c r="DI937" t="str">
        <f t="shared" si="57"/>
        <v>110.057</v>
      </c>
      <c r="DJ937" t="str">
        <f t="shared" si="58"/>
        <v/>
      </c>
      <c r="DK937" s="86" t="s">
        <v>3451</v>
      </c>
      <c r="DL937" t="s">
        <v>5326</v>
      </c>
      <c r="DM937" t="s">
        <v>4949</v>
      </c>
      <c r="DN937" t="str">
        <f t="shared" si="59"/>
        <v>.110.000000000000.</v>
      </c>
    </row>
    <row r="938" spans="106:118" x14ac:dyDescent="0.25">
      <c r="DB938" s="86" t="s">
        <v>3455</v>
      </c>
      <c r="DC938" s="87" t="str">
        <f>VLOOKUP(DB938,'[1]Sheet2 (2)'!$A$2:$C$2126,3,FALSE)</f>
        <v>40110.057.000.5997.110.000000000000.17</v>
      </c>
      <c r="DD938" s="87" t="s">
        <v>5326</v>
      </c>
      <c r="DE938" s="87" t="s">
        <v>4949</v>
      </c>
      <c r="DF938" s="84" t="s">
        <v>4320</v>
      </c>
      <c r="DG938" t="str">
        <f t="shared" si="56"/>
        <v>5997</v>
      </c>
      <c r="DH938" t="s">
        <v>1778</v>
      </c>
      <c r="DI938" t="str">
        <f t="shared" si="57"/>
        <v>110.057</v>
      </c>
      <c r="DJ938" t="str">
        <f t="shared" si="58"/>
        <v/>
      </c>
      <c r="DK938" s="86" t="s">
        <v>3455</v>
      </c>
      <c r="DL938" t="s">
        <v>5326</v>
      </c>
      <c r="DM938" t="s">
        <v>4949</v>
      </c>
      <c r="DN938" t="str">
        <f t="shared" si="59"/>
        <v>.110.000000000000.</v>
      </c>
    </row>
    <row r="939" spans="106:118" x14ac:dyDescent="0.25">
      <c r="DB939" s="86" t="s">
        <v>3459</v>
      </c>
      <c r="DC939" s="87" t="str">
        <f>VLOOKUP(DB939,'[1]Sheet2 (2)'!$A$2:$C$2126,3,FALSE)</f>
        <v>40110.057.000.5997.110.000000000000.17</v>
      </c>
      <c r="DD939" s="87" t="s">
        <v>5326</v>
      </c>
      <c r="DE939" s="87" t="s">
        <v>4949</v>
      </c>
      <c r="DF939" s="84" t="s">
        <v>4320</v>
      </c>
      <c r="DG939" t="str">
        <f t="shared" si="56"/>
        <v>5997</v>
      </c>
      <c r="DH939" t="s">
        <v>1778</v>
      </c>
      <c r="DI939" t="str">
        <f t="shared" si="57"/>
        <v>110.057</v>
      </c>
      <c r="DJ939" t="str">
        <f t="shared" si="58"/>
        <v/>
      </c>
      <c r="DK939" s="86" t="s">
        <v>3459</v>
      </c>
      <c r="DL939" t="s">
        <v>5326</v>
      </c>
      <c r="DM939" t="s">
        <v>4949</v>
      </c>
      <c r="DN939" t="str">
        <f t="shared" si="59"/>
        <v>.110.000000000000.</v>
      </c>
    </row>
    <row r="940" spans="106:118" x14ac:dyDescent="0.25">
      <c r="DB940" s="86" t="s">
        <v>3463</v>
      </c>
      <c r="DC940" s="87" t="str">
        <f>VLOOKUP(DB940,'[1]Sheet2 (2)'!$A$2:$C$2126,3,FALSE)</f>
        <v>40110.057.000.5997.110.000000000000.17</v>
      </c>
      <c r="DD940" s="87" t="s">
        <v>5326</v>
      </c>
      <c r="DE940" s="87" t="s">
        <v>4949</v>
      </c>
      <c r="DF940" s="84" t="s">
        <v>4320</v>
      </c>
      <c r="DG940" t="str">
        <f t="shared" si="56"/>
        <v>5997</v>
      </c>
      <c r="DH940" t="s">
        <v>1778</v>
      </c>
      <c r="DI940" t="str">
        <f t="shared" si="57"/>
        <v>110.057</v>
      </c>
      <c r="DJ940" t="str">
        <f t="shared" si="58"/>
        <v/>
      </c>
      <c r="DK940" s="86" t="s">
        <v>3463</v>
      </c>
      <c r="DL940" t="s">
        <v>5326</v>
      </c>
      <c r="DM940" t="s">
        <v>4949</v>
      </c>
      <c r="DN940" t="str">
        <f t="shared" si="59"/>
        <v>.110.000000000000.</v>
      </c>
    </row>
    <row r="941" spans="106:118" x14ac:dyDescent="0.25">
      <c r="DB941" s="86" t="s">
        <v>3467</v>
      </c>
      <c r="DC941" s="87" t="str">
        <f>VLOOKUP(DB941,'[1]Sheet2 (2)'!$A$2:$C$2126,3,FALSE)</f>
        <v>40110.070.000.5997.110.000000000000.17</v>
      </c>
      <c r="DD941" s="87" t="s">
        <v>5327</v>
      </c>
      <c r="DE941" s="87" t="s">
        <v>4949</v>
      </c>
      <c r="DF941" s="84" t="s">
        <v>4321</v>
      </c>
      <c r="DG941" t="str">
        <f t="shared" si="56"/>
        <v>5997</v>
      </c>
      <c r="DH941" t="s">
        <v>1778</v>
      </c>
      <c r="DI941" t="str">
        <f t="shared" si="57"/>
        <v>110.070</v>
      </c>
      <c r="DJ941" t="str">
        <f t="shared" si="58"/>
        <v/>
      </c>
      <c r="DK941" s="86" t="s">
        <v>3467</v>
      </c>
      <c r="DL941" t="s">
        <v>5327</v>
      </c>
      <c r="DM941" t="s">
        <v>4949</v>
      </c>
      <c r="DN941" t="str">
        <f t="shared" si="59"/>
        <v>.110.000000000000.</v>
      </c>
    </row>
    <row r="942" spans="106:118" x14ac:dyDescent="0.25">
      <c r="DB942" s="86" t="s">
        <v>3471</v>
      </c>
      <c r="DC942" s="87" t="str">
        <f>VLOOKUP(DB942,'[1]Sheet2 (2)'!$A$2:$C$2126,3,FALSE)</f>
        <v>40110.070.000.5997.110.000000000000.17</v>
      </c>
      <c r="DD942" s="87" t="s">
        <v>5327</v>
      </c>
      <c r="DE942" s="87" t="s">
        <v>4949</v>
      </c>
      <c r="DF942" s="84" t="s">
        <v>4321</v>
      </c>
      <c r="DG942" t="str">
        <f t="shared" si="56"/>
        <v>5997</v>
      </c>
      <c r="DH942" t="s">
        <v>1778</v>
      </c>
      <c r="DI942" t="str">
        <f t="shared" si="57"/>
        <v>110.070</v>
      </c>
      <c r="DJ942" t="str">
        <f t="shared" si="58"/>
        <v/>
      </c>
      <c r="DK942" s="86" t="s">
        <v>3471</v>
      </c>
      <c r="DL942" t="s">
        <v>5327</v>
      </c>
      <c r="DM942" t="s">
        <v>4949</v>
      </c>
      <c r="DN942" t="str">
        <f t="shared" si="59"/>
        <v>.110.000000000000.</v>
      </c>
    </row>
    <row r="943" spans="106:118" x14ac:dyDescent="0.25">
      <c r="DB943" s="86" t="s">
        <v>3475</v>
      </c>
      <c r="DC943" s="87" t="str">
        <f>VLOOKUP(DB943,'[1]Sheet2 (2)'!$A$2:$C$2126,3,FALSE)</f>
        <v>40110.070.000.5997.110.000000000000.17</v>
      </c>
      <c r="DD943" s="87" t="s">
        <v>5327</v>
      </c>
      <c r="DE943" s="87" t="s">
        <v>4949</v>
      </c>
      <c r="DF943" s="84" t="s">
        <v>4321</v>
      </c>
      <c r="DG943" t="str">
        <f t="shared" si="56"/>
        <v>5997</v>
      </c>
      <c r="DH943" t="s">
        <v>1778</v>
      </c>
      <c r="DI943" t="str">
        <f t="shared" si="57"/>
        <v>110.070</v>
      </c>
      <c r="DJ943" t="str">
        <f t="shared" si="58"/>
        <v/>
      </c>
      <c r="DK943" s="86" t="s">
        <v>3475</v>
      </c>
      <c r="DL943" t="s">
        <v>5327</v>
      </c>
      <c r="DM943" t="s">
        <v>4949</v>
      </c>
      <c r="DN943" t="str">
        <f t="shared" si="59"/>
        <v>.110.000000000000.</v>
      </c>
    </row>
    <row r="944" spans="106:118" x14ac:dyDescent="0.25">
      <c r="DB944" s="86" t="s">
        <v>3478</v>
      </c>
      <c r="DC944" s="87" t="str">
        <f>VLOOKUP(DB944,'[1]Sheet2 (2)'!$A$2:$C$2126,3,FALSE)</f>
        <v>40110.070.000.5997.110.000000000000.17</v>
      </c>
      <c r="DD944" s="87" t="s">
        <v>5327</v>
      </c>
      <c r="DE944" s="87" t="s">
        <v>4949</v>
      </c>
      <c r="DF944" s="84" t="s">
        <v>4321</v>
      </c>
      <c r="DG944" t="str">
        <f t="shared" si="56"/>
        <v>5997</v>
      </c>
      <c r="DH944" t="s">
        <v>1778</v>
      </c>
      <c r="DI944" t="str">
        <f t="shared" si="57"/>
        <v>110.070</v>
      </c>
      <c r="DJ944" t="str">
        <f t="shared" si="58"/>
        <v/>
      </c>
      <c r="DK944" s="86" t="s">
        <v>3478</v>
      </c>
      <c r="DL944" t="s">
        <v>5327</v>
      </c>
      <c r="DM944" t="s">
        <v>4949</v>
      </c>
      <c r="DN944" t="str">
        <f t="shared" si="59"/>
        <v>.110.000000000000.</v>
      </c>
    </row>
    <row r="945" spans="106:118" x14ac:dyDescent="0.25">
      <c r="DB945" s="86" t="s">
        <v>3482</v>
      </c>
      <c r="DC945" s="87" t="str">
        <f>VLOOKUP(DB945,'[1]Sheet2 (2)'!$A$2:$C$2126,3,FALSE)</f>
        <v>40110.070.000.5997.110.000000000000.17</v>
      </c>
      <c r="DD945" s="87" t="s">
        <v>5327</v>
      </c>
      <c r="DE945" s="87" t="s">
        <v>4949</v>
      </c>
      <c r="DF945" s="84" t="s">
        <v>4321</v>
      </c>
      <c r="DG945" t="str">
        <f t="shared" si="56"/>
        <v>5997</v>
      </c>
      <c r="DH945" t="s">
        <v>1778</v>
      </c>
      <c r="DI945" t="str">
        <f t="shared" si="57"/>
        <v>110.070</v>
      </c>
      <c r="DJ945" t="str">
        <f t="shared" si="58"/>
        <v/>
      </c>
      <c r="DK945" s="86" t="s">
        <v>3482</v>
      </c>
      <c r="DL945" t="s">
        <v>5327</v>
      </c>
      <c r="DM945" t="s">
        <v>4949</v>
      </c>
      <c r="DN945" t="str">
        <f t="shared" si="59"/>
        <v>.110.000000000000.</v>
      </c>
    </row>
    <row r="946" spans="106:118" x14ac:dyDescent="0.25">
      <c r="DB946" s="86" t="s">
        <v>3486</v>
      </c>
      <c r="DC946" s="87" t="str">
        <f>VLOOKUP(DB946,'[1]Sheet2 (2)'!$A$2:$C$2126,3,FALSE)</f>
        <v>40110.070.000.5997.110.000000000000.17</v>
      </c>
      <c r="DD946" s="87" t="s">
        <v>5327</v>
      </c>
      <c r="DE946" s="87" t="s">
        <v>4949</v>
      </c>
      <c r="DF946" s="84" t="s">
        <v>4321</v>
      </c>
      <c r="DG946" t="str">
        <f t="shared" si="56"/>
        <v>5997</v>
      </c>
      <c r="DH946" t="s">
        <v>1778</v>
      </c>
      <c r="DI946" t="str">
        <f t="shared" si="57"/>
        <v>110.070</v>
      </c>
      <c r="DJ946" t="str">
        <f t="shared" si="58"/>
        <v/>
      </c>
      <c r="DK946" s="86" t="s">
        <v>3486</v>
      </c>
      <c r="DL946" t="s">
        <v>5327</v>
      </c>
      <c r="DM946" t="s">
        <v>4949</v>
      </c>
      <c r="DN946" t="str">
        <f t="shared" si="59"/>
        <v>.110.000000000000.</v>
      </c>
    </row>
    <row r="947" spans="106:118" x14ac:dyDescent="0.25">
      <c r="DB947" s="86" t="s">
        <v>3490</v>
      </c>
      <c r="DC947" s="87" t="str">
        <f>VLOOKUP(DB947,'[1]Sheet2 (2)'!$A$2:$C$2126,3,FALSE)</f>
        <v>40110.070.000.5997.110.000000000000.17</v>
      </c>
      <c r="DD947" s="87" t="s">
        <v>5327</v>
      </c>
      <c r="DE947" s="87" t="s">
        <v>4949</v>
      </c>
      <c r="DF947" s="84" t="s">
        <v>4321</v>
      </c>
      <c r="DG947" t="str">
        <f t="shared" si="56"/>
        <v>5997</v>
      </c>
      <c r="DH947" t="s">
        <v>1778</v>
      </c>
      <c r="DI947" t="str">
        <f t="shared" si="57"/>
        <v>110.070</v>
      </c>
      <c r="DJ947" t="str">
        <f t="shared" si="58"/>
        <v/>
      </c>
      <c r="DK947" s="86" t="s">
        <v>3490</v>
      </c>
      <c r="DL947" t="s">
        <v>5327</v>
      </c>
      <c r="DM947" t="s">
        <v>4949</v>
      </c>
      <c r="DN947" t="str">
        <f t="shared" si="59"/>
        <v>.110.000000000000.</v>
      </c>
    </row>
    <row r="948" spans="106:118" x14ac:dyDescent="0.25">
      <c r="DB948" s="86" t="s">
        <v>3493</v>
      </c>
      <c r="DC948" s="87" t="str">
        <f>VLOOKUP(DB948,'[1]Sheet2 (2)'!$A$2:$C$2126,3,FALSE)</f>
        <v>40110.070.000.5997.110.000000000000.17</v>
      </c>
      <c r="DD948" s="87" t="s">
        <v>5327</v>
      </c>
      <c r="DE948" s="87" t="s">
        <v>4949</v>
      </c>
      <c r="DF948" s="84" t="s">
        <v>4321</v>
      </c>
      <c r="DG948" t="str">
        <f t="shared" si="56"/>
        <v>5997</v>
      </c>
      <c r="DH948" t="s">
        <v>1778</v>
      </c>
      <c r="DI948" t="str">
        <f t="shared" si="57"/>
        <v>110.070</v>
      </c>
      <c r="DJ948" t="str">
        <f t="shared" si="58"/>
        <v/>
      </c>
      <c r="DK948" s="86" t="s">
        <v>3493</v>
      </c>
      <c r="DL948" t="s">
        <v>5327</v>
      </c>
      <c r="DM948" t="s">
        <v>4949</v>
      </c>
      <c r="DN948" t="str">
        <f t="shared" si="59"/>
        <v>.110.000000000000.</v>
      </c>
    </row>
    <row r="949" spans="106:118" x14ac:dyDescent="0.25">
      <c r="DB949" s="86" t="s">
        <v>3497</v>
      </c>
      <c r="DC949" s="87" t="str">
        <f>VLOOKUP(DB949,'[1]Sheet2 (2)'!$A$2:$C$2126,3,FALSE)</f>
        <v>40110.070.000.5997.110.000000000000.17</v>
      </c>
      <c r="DD949" s="87" t="s">
        <v>5327</v>
      </c>
      <c r="DE949" s="87" t="s">
        <v>4949</v>
      </c>
      <c r="DF949" s="84" t="s">
        <v>4321</v>
      </c>
      <c r="DG949" t="str">
        <f t="shared" si="56"/>
        <v>5997</v>
      </c>
      <c r="DH949" t="s">
        <v>1778</v>
      </c>
      <c r="DI949" t="str">
        <f t="shared" si="57"/>
        <v>110.070</v>
      </c>
      <c r="DJ949" t="str">
        <f t="shared" si="58"/>
        <v/>
      </c>
      <c r="DK949" s="86" t="s">
        <v>3497</v>
      </c>
      <c r="DL949" t="s">
        <v>5327</v>
      </c>
      <c r="DM949" t="s">
        <v>4949</v>
      </c>
      <c r="DN949" t="str">
        <f t="shared" si="59"/>
        <v>.110.000000000000.</v>
      </c>
    </row>
    <row r="950" spans="106:118" x14ac:dyDescent="0.25">
      <c r="DB950" s="86" t="s">
        <v>3500</v>
      </c>
      <c r="DC950" s="87" t="str">
        <f>VLOOKUP(DB950,'[1]Sheet2 (2)'!$A$2:$C$2126,3,FALSE)</f>
        <v>40110.070.004.5997.310.000000000000.17</v>
      </c>
      <c r="DD950" s="87" t="s">
        <v>5328</v>
      </c>
      <c r="DE950" s="87" t="s">
        <v>4941</v>
      </c>
      <c r="DF950" s="84" t="s">
        <v>4322</v>
      </c>
      <c r="DG950" t="str">
        <f t="shared" si="56"/>
        <v>5997</v>
      </c>
      <c r="DH950" t="s">
        <v>1778</v>
      </c>
      <c r="DI950" t="str">
        <f t="shared" si="57"/>
        <v>110.070</v>
      </c>
      <c r="DJ950" t="str">
        <f t="shared" si="58"/>
        <v/>
      </c>
      <c r="DK950" s="86" t="s">
        <v>3500</v>
      </c>
      <c r="DL950" t="s">
        <v>5328</v>
      </c>
      <c r="DM950" t="s">
        <v>4941</v>
      </c>
      <c r="DN950" t="str">
        <f t="shared" si="59"/>
        <v>.310.000000000000.</v>
      </c>
    </row>
    <row r="951" spans="106:118" x14ac:dyDescent="0.25">
      <c r="DB951" s="86" t="s">
        <v>3503</v>
      </c>
      <c r="DC951" s="87" t="str">
        <f>VLOOKUP(DB951,'[1]Sheet2 (2)'!$A$2:$C$2126,3,FALSE)</f>
        <v>40110.070.000.5997.110.000000000000.17</v>
      </c>
      <c r="DD951" s="87" t="s">
        <v>5327</v>
      </c>
      <c r="DE951" s="87" t="s">
        <v>4949</v>
      </c>
      <c r="DF951" s="84" t="s">
        <v>4321</v>
      </c>
      <c r="DG951" t="str">
        <f t="shared" si="56"/>
        <v>5997</v>
      </c>
      <c r="DH951" t="s">
        <v>1778</v>
      </c>
      <c r="DI951" t="str">
        <f t="shared" si="57"/>
        <v>110.070</v>
      </c>
      <c r="DJ951" t="str">
        <f t="shared" si="58"/>
        <v/>
      </c>
      <c r="DK951" s="86" t="s">
        <v>3503</v>
      </c>
      <c r="DL951" t="s">
        <v>5327</v>
      </c>
      <c r="DM951" t="s">
        <v>4949</v>
      </c>
      <c r="DN951" t="str">
        <f t="shared" si="59"/>
        <v>.110.000000000000.</v>
      </c>
    </row>
    <row r="952" spans="106:118" x14ac:dyDescent="0.25">
      <c r="DB952" s="86" t="s">
        <v>3506</v>
      </c>
      <c r="DC952" s="87" t="str">
        <f>VLOOKUP(DB952,'[1]Sheet2 (2)'!$A$2:$C$2126,3,FALSE)</f>
        <v>40110.070.000.5997.110.000000000000.17</v>
      </c>
      <c r="DD952" s="87" t="s">
        <v>5327</v>
      </c>
      <c r="DE952" s="87" t="s">
        <v>4949</v>
      </c>
      <c r="DF952" s="84" t="s">
        <v>4321</v>
      </c>
      <c r="DG952" t="str">
        <f t="shared" si="56"/>
        <v>5997</v>
      </c>
      <c r="DH952" t="s">
        <v>1778</v>
      </c>
      <c r="DI952" t="str">
        <f t="shared" si="57"/>
        <v>110.070</v>
      </c>
      <c r="DJ952" t="str">
        <f t="shared" si="58"/>
        <v/>
      </c>
      <c r="DK952" s="86" t="s">
        <v>3506</v>
      </c>
      <c r="DL952" t="s">
        <v>5327</v>
      </c>
      <c r="DM952" t="s">
        <v>4949</v>
      </c>
      <c r="DN952" t="str">
        <f t="shared" si="59"/>
        <v>.110.000000000000.</v>
      </c>
    </row>
    <row r="953" spans="106:118" x14ac:dyDescent="0.25">
      <c r="DB953" s="86" t="s">
        <v>3509</v>
      </c>
      <c r="DC953" s="87" t="str">
        <f>VLOOKUP(DB953,'[1]Sheet2 (2)'!$A$2:$C$2126,3,FALSE)</f>
        <v>40110.070.000.5997.110.000000000000.17</v>
      </c>
      <c r="DD953" s="87" t="s">
        <v>5327</v>
      </c>
      <c r="DE953" s="87" t="s">
        <v>4949</v>
      </c>
      <c r="DF953" s="84" t="s">
        <v>4321</v>
      </c>
      <c r="DG953" t="str">
        <f t="shared" si="56"/>
        <v>5997</v>
      </c>
      <c r="DH953" t="s">
        <v>1778</v>
      </c>
      <c r="DI953" t="str">
        <f t="shared" si="57"/>
        <v>110.070</v>
      </c>
      <c r="DJ953" t="str">
        <f t="shared" si="58"/>
        <v/>
      </c>
      <c r="DK953" s="86" t="s">
        <v>3509</v>
      </c>
      <c r="DL953" t="s">
        <v>5327</v>
      </c>
      <c r="DM953" t="s">
        <v>4949</v>
      </c>
      <c r="DN953" t="str">
        <f t="shared" si="59"/>
        <v>.110.000000000000.</v>
      </c>
    </row>
    <row r="954" spans="106:118" x14ac:dyDescent="0.25">
      <c r="DB954" s="86" t="s">
        <v>3512</v>
      </c>
      <c r="DC954" s="87" t="str">
        <f>VLOOKUP(DB954,'[1]Sheet2 (2)'!$A$2:$C$2126,3,FALSE)</f>
        <v>40110.070.000.5997.110.000000000000.17</v>
      </c>
      <c r="DD954" s="87" t="s">
        <v>5327</v>
      </c>
      <c r="DE954" s="87" t="s">
        <v>4949</v>
      </c>
      <c r="DF954" s="84" t="s">
        <v>4321</v>
      </c>
      <c r="DG954" t="str">
        <f t="shared" si="56"/>
        <v>5997</v>
      </c>
      <c r="DH954" t="s">
        <v>1778</v>
      </c>
      <c r="DI954" t="str">
        <f t="shared" si="57"/>
        <v>110.070</v>
      </c>
      <c r="DJ954" t="str">
        <f t="shared" si="58"/>
        <v/>
      </c>
      <c r="DK954" s="86" t="s">
        <v>3512</v>
      </c>
      <c r="DL954" t="s">
        <v>5327</v>
      </c>
      <c r="DM954" t="s">
        <v>4949</v>
      </c>
      <c r="DN954" t="str">
        <f t="shared" si="59"/>
        <v>.110.000000000000.</v>
      </c>
    </row>
    <row r="955" spans="106:118" x14ac:dyDescent="0.25">
      <c r="DB955" s="86" t="s">
        <v>3515</v>
      </c>
      <c r="DC955" s="87" t="str">
        <f>VLOOKUP(DB955,'[1]Sheet2 (2)'!$A$2:$C$2126,3,FALSE)</f>
        <v>40110.070.000.5997.110.000000000000.17</v>
      </c>
      <c r="DD955" s="87" t="s">
        <v>5327</v>
      </c>
      <c r="DE955" s="87" t="s">
        <v>4949</v>
      </c>
      <c r="DF955" s="84" t="s">
        <v>4321</v>
      </c>
      <c r="DG955" t="str">
        <f t="shared" si="56"/>
        <v>5997</v>
      </c>
      <c r="DH955" t="s">
        <v>1778</v>
      </c>
      <c r="DI955" t="str">
        <f t="shared" si="57"/>
        <v>110.070</v>
      </c>
      <c r="DJ955" t="str">
        <f t="shared" si="58"/>
        <v/>
      </c>
      <c r="DK955" s="86" t="s">
        <v>3515</v>
      </c>
      <c r="DL955" t="s">
        <v>5327</v>
      </c>
      <c r="DM955" t="s">
        <v>4949</v>
      </c>
      <c r="DN955" t="str">
        <f t="shared" si="59"/>
        <v>.110.000000000000.</v>
      </c>
    </row>
    <row r="956" spans="106:118" x14ac:dyDescent="0.25">
      <c r="DB956" s="86" t="s">
        <v>3519</v>
      </c>
      <c r="DC956" s="87" t="str">
        <f>VLOOKUP(DB956,'[1]Sheet2 (2)'!$A$2:$C$2126,3,FALSE)</f>
        <v>40110.070.000.5997.110.000000000000.17</v>
      </c>
      <c r="DD956" s="87" t="s">
        <v>5327</v>
      </c>
      <c r="DE956" s="87" t="s">
        <v>4949</v>
      </c>
      <c r="DF956" s="84" t="s">
        <v>4321</v>
      </c>
      <c r="DG956" t="str">
        <f t="shared" si="56"/>
        <v>5997</v>
      </c>
      <c r="DH956" t="s">
        <v>1778</v>
      </c>
      <c r="DI956" t="str">
        <f t="shared" si="57"/>
        <v>110.070</v>
      </c>
      <c r="DJ956" t="str">
        <f t="shared" si="58"/>
        <v/>
      </c>
      <c r="DK956" s="86" t="s">
        <v>3519</v>
      </c>
      <c r="DL956" t="s">
        <v>5327</v>
      </c>
      <c r="DM956" t="s">
        <v>4949</v>
      </c>
      <c r="DN956" t="str">
        <f t="shared" si="59"/>
        <v>.110.000000000000.</v>
      </c>
    </row>
    <row r="957" spans="106:118" x14ac:dyDescent="0.25">
      <c r="DB957" s="86" t="s">
        <v>3523</v>
      </c>
      <c r="DC957" s="87" t="str">
        <f>VLOOKUP(DB957,'[1]Sheet2 (2)'!$A$2:$C$2126,3,FALSE)</f>
        <v>40110.070.000.5997.110.000000000000.17</v>
      </c>
      <c r="DD957" s="87" t="s">
        <v>5327</v>
      </c>
      <c r="DE957" s="87" t="s">
        <v>4949</v>
      </c>
      <c r="DF957" s="84" t="s">
        <v>4321</v>
      </c>
      <c r="DG957" t="str">
        <f t="shared" si="56"/>
        <v>5997</v>
      </c>
      <c r="DH957" t="s">
        <v>1778</v>
      </c>
      <c r="DI957" t="str">
        <f t="shared" si="57"/>
        <v>110.070</v>
      </c>
      <c r="DJ957" t="str">
        <f t="shared" si="58"/>
        <v/>
      </c>
      <c r="DK957" s="86" t="s">
        <v>3523</v>
      </c>
      <c r="DL957" t="s">
        <v>5327</v>
      </c>
      <c r="DM957" t="s">
        <v>4949</v>
      </c>
      <c r="DN957" t="str">
        <f t="shared" si="59"/>
        <v>.110.000000000000.</v>
      </c>
    </row>
    <row r="958" spans="106:118" x14ac:dyDescent="0.25">
      <c r="DB958" s="86" t="s">
        <v>3527</v>
      </c>
      <c r="DC958" s="87" t="str">
        <f>VLOOKUP(DB958,'[1]Sheet2 (2)'!$A$2:$C$2126,3,FALSE)</f>
        <v>40110.070.000.5997.110.000000000000.17</v>
      </c>
      <c r="DD958" s="87" t="s">
        <v>5327</v>
      </c>
      <c r="DE958" s="87" t="s">
        <v>4949</v>
      </c>
      <c r="DF958" s="84" t="s">
        <v>4321</v>
      </c>
      <c r="DG958" t="str">
        <f t="shared" si="56"/>
        <v>5997</v>
      </c>
      <c r="DH958" t="s">
        <v>1778</v>
      </c>
      <c r="DI958" t="str">
        <f t="shared" si="57"/>
        <v>110.070</v>
      </c>
      <c r="DJ958" t="str">
        <f t="shared" si="58"/>
        <v/>
      </c>
      <c r="DK958" s="86" t="s">
        <v>3527</v>
      </c>
      <c r="DL958" t="s">
        <v>5327</v>
      </c>
      <c r="DM958" t="s">
        <v>4949</v>
      </c>
      <c r="DN958" t="str">
        <f t="shared" si="59"/>
        <v>.110.000000000000.</v>
      </c>
    </row>
    <row r="959" spans="106:118" x14ac:dyDescent="0.25">
      <c r="DB959" s="86" t="s">
        <v>3530</v>
      </c>
      <c r="DC959" s="87" t="str">
        <f>VLOOKUP(DB959,'[1]Sheet2 (2)'!$A$2:$C$2126,3,FALSE)</f>
        <v>40110.074.000.5997.110.000000000000.17</v>
      </c>
      <c r="DD959" s="87" t="s">
        <v>5329</v>
      </c>
      <c r="DE959" s="87" t="s">
        <v>4949</v>
      </c>
      <c r="DF959" s="84" t="s">
        <v>4323</v>
      </c>
      <c r="DG959" t="str">
        <f t="shared" si="56"/>
        <v>5997</v>
      </c>
      <c r="DH959" t="s">
        <v>1778</v>
      </c>
      <c r="DI959" t="str">
        <f t="shared" si="57"/>
        <v>110.074</v>
      </c>
      <c r="DJ959" t="str">
        <f t="shared" si="58"/>
        <v/>
      </c>
      <c r="DK959" s="86" t="s">
        <v>3530</v>
      </c>
      <c r="DL959" t="s">
        <v>5329</v>
      </c>
      <c r="DM959" t="s">
        <v>4949</v>
      </c>
      <c r="DN959" t="str">
        <f t="shared" si="59"/>
        <v>.110.000000000000.</v>
      </c>
    </row>
    <row r="960" spans="106:118" x14ac:dyDescent="0.25">
      <c r="DB960" s="86" t="s">
        <v>3533</v>
      </c>
      <c r="DC960" s="87" t="str">
        <f>VLOOKUP(DB960,'[1]Sheet2 (2)'!$A$2:$C$2126,3,FALSE)</f>
        <v>40110.074.000.5997.110.000000000000.17</v>
      </c>
      <c r="DD960" s="87" t="s">
        <v>5329</v>
      </c>
      <c r="DE960" s="87" t="s">
        <v>4949</v>
      </c>
      <c r="DF960" s="84" t="s">
        <v>4323</v>
      </c>
      <c r="DG960" t="str">
        <f t="shared" si="56"/>
        <v>5997</v>
      </c>
      <c r="DH960" t="s">
        <v>1778</v>
      </c>
      <c r="DI960" t="str">
        <f t="shared" si="57"/>
        <v>110.074</v>
      </c>
      <c r="DJ960" t="str">
        <f t="shared" si="58"/>
        <v/>
      </c>
      <c r="DK960" s="86" t="s">
        <v>3533</v>
      </c>
      <c r="DL960" t="s">
        <v>5329</v>
      </c>
      <c r="DM960" t="s">
        <v>4949</v>
      </c>
      <c r="DN960" t="str">
        <f t="shared" si="59"/>
        <v>.110.000000000000.</v>
      </c>
    </row>
    <row r="961" spans="106:118" x14ac:dyDescent="0.25">
      <c r="DB961" s="86" t="s">
        <v>3536</v>
      </c>
      <c r="DC961" s="87" t="str">
        <f>VLOOKUP(DB961,'[1]Sheet2 (2)'!$A$2:$C$2126,3,FALSE)</f>
        <v>40110.077.000.5997.110.000000000000.17</v>
      </c>
      <c r="DD961" s="87" t="s">
        <v>5330</v>
      </c>
      <c r="DE961" s="87" t="s">
        <v>4949</v>
      </c>
      <c r="DF961" s="84" t="s">
        <v>4324</v>
      </c>
      <c r="DG961" t="str">
        <f t="shared" si="56"/>
        <v>5997</v>
      </c>
      <c r="DH961" t="s">
        <v>1778</v>
      </c>
      <c r="DI961" t="str">
        <f t="shared" si="57"/>
        <v>110.077</v>
      </c>
      <c r="DJ961" t="str">
        <f t="shared" si="58"/>
        <v/>
      </c>
      <c r="DK961" s="86" t="s">
        <v>3536</v>
      </c>
      <c r="DL961" t="s">
        <v>5330</v>
      </c>
      <c r="DM961" t="s">
        <v>4949</v>
      </c>
      <c r="DN961" t="str">
        <f t="shared" si="59"/>
        <v>.110.000000000000.</v>
      </c>
    </row>
    <row r="962" spans="106:118" x14ac:dyDescent="0.25">
      <c r="DB962" s="86" t="s">
        <v>3539</v>
      </c>
      <c r="DC962" s="87" t="str">
        <f>VLOOKUP(DB962,'[1]Sheet2 (2)'!$A$2:$C$2126,3,FALSE)</f>
        <v>40110.077.000.5997.110.000000000000.17</v>
      </c>
      <c r="DD962" s="87" t="s">
        <v>5330</v>
      </c>
      <c r="DE962" s="87" t="s">
        <v>4949</v>
      </c>
      <c r="DF962" s="84" t="s">
        <v>4324</v>
      </c>
      <c r="DG962" t="str">
        <f t="shared" si="56"/>
        <v>5997</v>
      </c>
      <c r="DH962" t="s">
        <v>1778</v>
      </c>
      <c r="DI962" t="str">
        <f t="shared" si="57"/>
        <v>110.077</v>
      </c>
      <c r="DJ962" t="str">
        <f t="shared" si="58"/>
        <v/>
      </c>
      <c r="DK962" s="86" t="s">
        <v>3539</v>
      </c>
      <c r="DL962" t="s">
        <v>5330</v>
      </c>
      <c r="DM962" t="s">
        <v>4949</v>
      </c>
      <c r="DN962" t="str">
        <f t="shared" si="59"/>
        <v>.110.000000000000.</v>
      </c>
    </row>
    <row r="963" spans="106:118" x14ac:dyDescent="0.25">
      <c r="DB963" s="86" t="s">
        <v>3541</v>
      </c>
      <c r="DC963" s="87" t="str">
        <f>VLOOKUP(DB963,'[1]Sheet2 (2)'!$A$2:$C$2126,3,FALSE)</f>
        <v>40110.077.000.5997.110.000000000000.17</v>
      </c>
      <c r="DD963" s="87" t="s">
        <v>5330</v>
      </c>
      <c r="DE963" s="87" t="s">
        <v>4949</v>
      </c>
      <c r="DF963" s="84" t="s">
        <v>4324</v>
      </c>
      <c r="DG963" t="str">
        <f t="shared" ref="DG963:DG1026" si="60">MID(DC963,15,4)</f>
        <v>5997</v>
      </c>
      <c r="DH963" t="s">
        <v>1778</v>
      </c>
      <c r="DI963" t="str">
        <f t="shared" ref="DI963:DI1026" si="61">MID(DD963,3,7)</f>
        <v>110.077</v>
      </c>
      <c r="DJ963" t="str">
        <f t="shared" ref="DJ963:DJ1026" si="62">IF(DI963="110.999","N/A","")</f>
        <v/>
      </c>
      <c r="DK963" s="86" t="s">
        <v>3541</v>
      </c>
      <c r="DL963" t="s">
        <v>5330</v>
      </c>
      <c r="DM963" t="s">
        <v>4949</v>
      </c>
      <c r="DN963" t="str">
        <f t="shared" ref="DN963:DN1026" si="63">MID(DM963,1,18)</f>
        <v>.110.000000000000.</v>
      </c>
    </row>
    <row r="964" spans="106:118" x14ac:dyDescent="0.25">
      <c r="DB964" s="86" t="s">
        <v>3544</v>
      </c>
      <c r="DC964" s="87" t="str">
        <f>VLOOKUP(DB964,'[1]Sheet2 (2)'!$A$2:$C$2126,3,FALSE)</f>
        <v>40110.077.000.5997.110.000000000000.17</v>
      </c>
      <c r="DD964" s="87" t="s">
        <v>5330</v>
      </c>
      <c r="DE964" s="87" t="s">
        <v>4949</v>
      </c>
      <c r="DF964" s="84" t="s">
        <v>4324</v>
      </c>
      <c r="DG964" t="str">
        <f t="shared" si="60"/>
        <v>5997</v>
      </c>
      <c r="DH964" t="s">
        <v>1778</v>
      </c>
      <c r="DI964" t="str">
        <f t="shared" si="61"/>
        <v>110.077</v>
      </c>
      <c r="DJ964" t="str">
        <f t="shared" si="62"/>
        <v/>
      </c>
      <c r="DK964" s="86" t="s">
        <v>3544</v>
      </c>
      <c r="DL964" t="s">
        <v>5330</v>
      </c>
      <c r="DM964" t="s">
        <v>4949</v>
      </c>
      <c r="DN964" t="str">
        <f t="shared" si="63"/>
        <v>.110.000000000000.</v>
      </c>
    </row>
    <row r="965" spans="106:118" x14ac:dyDescent="0.25">
      <c r="DB965" s="86" t="s">
        <v>3547</v>
      </c>
      <c r="DC965" s="87" t="str">
        <f>VLOOKUP(DB965,'[1]Sheet2 (2)'!$A$2:$C$2126,3,FALSE)</f>
        <v>40110.077.000.5997.110.000000000000.17</v>
      </c>
      <c r="DD965" s="87" t="s">
        <v>5330</v>
      </c>
      <c r="DE965" s="87" t="s">
        <v>4949</v>
      </c>
      <c r="DF965" s="84" t="s">
        <v>4324</v>
      </c>
      <c r="DG965" t="str">
        <f t="shared" si="60"/>
        <v>5997</v>
      </c>
      <c r="DH965" t="s">
        <v>1778</v>
      </c>
      <c r="DI965" t="str">
        <f t="shared" si="61"/>
        <v>110.077</v>
      </c>
      <c r="DJ965" t="str">
        <f t="shared" si="62"/>
        <v/>
      </c>
      <c r="DK965" s="86" t="s">
        <v>3547</v>
      </c>
      <c r="DL965" t="s">
        <v>5330</v>
      </c>
      <c r="DM965" t="s">
        <v>4949</v>
      </c>
      <c r="DN965" t="str">
        <f t="shared" si="63"/>
        <v>.110.000000000000.</v>
      </c>
    </row>
    <row r="966" spans="106:118" x14ac:dyDescent="0.25">
      <c r="DB966" s="86" t="s">
        <v>3550</v>
      </c>
      <c r="DC966" s="87" t="str">
        <f>VLOOKUP(DB966,'[1]Sheet2 (2)'!$A$2:$C$2126,3,FALSE)</f>
        <v>40110.077.000.5997.110.000000000000.17</v>
      </c>
      <c r="DD966" s="87" t="s">
        <v>5330</v>
      </c>
      <c r="DE966" s="87" t="s">
        <v>4949</v>
      </c>
      <c r="DF966" s="84" t="s">
        <v>4324</v>
      </c>
      <c r="DG966" t="str">
        <f t="shared" si="60"/>
        <v>5997</v>
      </c>
      <c r="DH966" t="s">
        <v>1778</v>
      </c>
      <c r="DI966" t="str">
        <f t="shared" si="61"/>
        <v>110.077</v>
      </c>
      <c r="DJ966" t="str">
        <f t="shared" si="62"/>
        <v/>
      </c>
      <c r="DK966" s="86" t="s">
        <v>3550</v>
      </c>
      <c r="DL966" t="s">
        <v>5330</v>
      </c>
      <c r="DM966" t="s">
        <v>4949</v>
      </c>
      <c r="DN966" t="str">
        <f t="shared" si="63"/>
        <v>.110.000000000000.</v>
      </c>
    </row>
    <row r="967" spans="106:118" x14ac:dyDescent="0.25">
      <c r="DB967" s="86" t="s">
        <v>3552</v>
      </c>
      <c r="DC967" s="87" t="str">
        <f>VLOOKUP(DB967,'[1]Sheet2 (2)'!$A$2:$C$2126,3,FALSE)</f>
        <v>40110.077.000.5997.110.000000000000.17</v>
      </c>
      <c r="DD967" s="87" t="s">
        <v>5330</v>
      </c>
      <c r="DE967" s="87" t="s">
        <v>4949</v>
      </c>
      <c r="DF967" s="84" t="s">
        <v>4324</v>
      </c>
      <c r="DG967" t="str">
        <f t="shared" si="60"/>
        <v>5997</v>
      </c>
      <c r="DH967" t="s">
        <v>1778</v>
      </c>
      <c r="DI967" t="str">
        <f t="shared" si="61"/>
        <v>110.077</v>
      </c>
      <c r="DJ967" t="str">
        <f t="shared" si="62"/>
        <v/>
      </c>
      <c r="DK967" s="86" t="s">
        <v>3552</v>
      </c>
      <c r="DL967" t="s">
        <v>5330</v>
      </c>
      <c r="DM967" t="s">
        <v>4949</v>
      </c>
      <c r="DN967" t="str">
        <f t="shared" si="63"/>
        <v>.110.000000000000.</v>
      </c>
    </row>
    <row r="968" spans="106:118" x14ac:dyDescent="0.25">
      <c r="DB968" s="86" t="s">
        <v>3554</v>
      </c>
      <c r="DC968" s="87" t="str">
        <f>VLOOKUP(DB968,'[1]Sheet2 (2)'!$A$2:$C$2126,3,FALSE)</f>
        <v>40110.077.000.5997.110.000000000000.17</v>
      </c>
      <c r="DD968" s="87" t="s">
        <v>5330</v>
      </c>
      <c r="DE968" s="87" t="s">
        <v>4949</v>
      </c>
      <c r="DF968" s="84" t="s">
        <v>4324</v>
      </c>
      <c r="DG968" t="str">
        <f t="shared" si="60"/>
        <v>5997</v>
      </c>
      <c r="DH968" t="s">
        <v>1778</v>
      </c>
      <c r="DI968" t="str">
        <f t="shared" si="61"/>
        <v>110.077</v>
      </c>
      <c r="DJ968" t="str">
        <f t="shared" si="62"/>
        <v/>
      </c>
      <c r="DK968" s="86" t="s">
        <v>3554</v>
      </c>
      <c r="DL968" t="s">
        <v>5330</v>
      </c>
      <c r="DM968" t="s">
        <v>4949</v>
      </c>
      <c r="DN968" t="str">
        <f t="shared" si="63"/>
        <v>.110.000000000000.</v>
      </c>
    </row>
    <row r="969" spans="106:118" x14ac:dyDescent="0.25">
      <c r="DB969" s="86" t="s">
        <v>3556</v>
      </c>
      <c r="DC969" s="87" t="str">
        <f>VLOOKUP(DB969,'[1]Sheet2 (2)'!$A$2:$C$2126,3,FALSE)</f>
        <v>40110.077.000.5997.110.000000000000.17</v>
      </c>
      <c r="DD969" s="87" t="s">
        <v>5330</v>
      </c>
      <c r="DE969" s="87" t="s">
        <v>4949</v>
      </c>
      <c r="DF969" s="84" t="s">
        <v>4324</v>
      </c>
      <c r="DG969" t="str">
        <f t="shared" si="60"/>
        <v>5997</v>
      </c>
      <c r="DH969" t="s">
        <v>1778</v>
      </c>
      <c r="DI969" t="str">
        <f t="shared" si="61"/>
        <v>110.077</v>
      </c>
      <c r="DJ969" t="str">
        <f t="shared" si="62"/>
        <v/>
      </c>
      <c r="DK969" s="86" t="s">
        <v>3556</v>
      </c>
      <c r="DL969" t="s">
        <v>5330</v>
      </c>
      <c r="DM969" t="s">
        <v>4949</v>
      </c>
      <c r="DN969" t="str">
        <f t="shared" si="63"/>
        <v>.110.000000000000.</v>
      </c>
    </row>
    <row r="970" spans="106:118" x14ac:dyDescent="0.25">
      <c r="DB970" s="86" t="s">
        <v>3558</v>
      </c>
      <c r="DC970" s="87" t="str">
        <f>VLOOKUP(DB970,'[1]Sheet2 (2)'!$A$2:$C$2126,3,FALSE)</f>
        <v>40110.077.000.5997.110.000000000000.17</v>
      </c>
      <c r="DD970" s="87" t="s">
        <v>5330</v>
      </c>
      <c r="DE970" s="87" t="s">
        <v>4949</v>
      </c>
      <c r="DF970" s="84" t="s">
        <v>4324</v>
      </c>
      <c r="DG970" t="str">
        <f t="shared" si="60"/>
        <v>5997</v>
      </c>
      <c r="DH970" t="s">
        <v>1778</v>
      </c>
      <c r="DI970" t="str">
        <f t="shared" si="61"/>
        <v>110.077</v>
      </c>
      <c r="DJ970" t="str">
        <f t="shared" si="62"/>
        <v/>
      </c>
      <c r="DK970" s="86" t="s">
        <v>3558</v>
      </c>
      <c r="DL970" t="s">
        <v>5330</v>
      </c>
      <c r="DM970" t="s">
        <v>4949</v>
      </c>
      <c r="DN970" t="str">
        <f t="shared" si="63"/>
        <v>.110.000000000000.</v>
      </c>
    </row>
    <row r="971" spans="106:118" x14ac:dyDescent="0.25">
      <c r="DB971" s="86" t="s">
        <v>3560</v>
      </c>
      <c r="DC971" s="87" t="str">
        <f>VLOOKUP(DB971,'[1]Sheet2 (2)'!$A$2:$C$2126,3,FALSE)</f>
        <v>40110.077.000.5997.110.000000000000.17</v>
      </c>
      <c r="DD971" s="87" t="s">
        <v>5330</v>
      </c>
      <c r="DE971" s="87" t="s">
        <v>4949</v>
      </c>
      <c r="DF971" s="84" t="s">
        <v>4324</v>
      </c>
      <c r="DG971" t="str">
        <f t="shared" si="60"/>
        <v>5997</v>
      </c>
      <c r="DH971" t="s">
        <v>1778</v>
      </c>
      <c r="DI971" t="str">
        <f t="shared" si="61"/>
        <v>110.077</v>
      </c>
      <c r="DJ971" t="str">
        <f t="shared" si="62"/>
        <v/>
      </c>
      <c r="DK971" s="86" t="s">
        <v>3560</v>
      </c>
      <c r="DL971" t="s">
        <v>5330</v>
      </c>
      <c r="DM971" t="s">
        <v>4949</v>
      </c>
      <c r="DN971" t="str">
        <f t="shared" si="63"/>
        <v>.110.000000000000.</v>
      </c>
    </row>
    <row r="972" spans="106:118" x14ac:dyDescent="0.25">
      <c r="DB972" s="86" t="s">
        <v>3562</v>
      </c>
      <c r="DC972" s="87" t="str">
        <f>VLOOKUP(DB972,'[1]Sheet2 (2)'!$A$2:$C$2126,3,FALSE)</f>
        <v>40110.077.000.5997.110.000000000000.17</v>
      </c>
      <c r="DD972" s="87" t="s">
        <v>5330</v>
      </c>
      <c r="DE972" s="87" t="s">
        <v>4949</v>
      </c>
      <c r="DF972" s="84" t="s">
        <v>4324</v>
      </c>
      <c r="DG972" t="str">
        <f t="shared" si="60"/>
        <v>5997</v>
      </c>
      <c r="DH972" t="s">
        <v>1778</v>
      </c>
      <c r="DI972" t="str">
        <f t="shared" si="61"/>
        <v>110.077</v>
      </c>
      <c r="DJ972" t="str">
        <f t="shared" si="62"/>
        <v/>
      </c>
      <c r="DK972" s="86" t="s">
        <v>3562</v>
      </c>
      <c r="DL972" t="s">
        <v>5330</v>
      </c>
      <c r="DM972" t="s">
        <v>4949</v>
      </c>
      <c r="DN972" t="str">
        <f t="shared" si="63"/>
        <v>.110.000000000000.</v>
      </c>
    </row>
    <row r="973" spans="106:118" x14ac:dyDescent="0.25">
      <c r="DB973" s="86" t="s">
        <v>3564</v>
      </c>
      <c r="DC973" s="87" t="str">
        <f>VLOOKUP(DB973,'[1]Sheet2 (2)'!$A$2:$C$2126,3,FALSE)</f>
        <v>40110.077.000.5997.110.000000000000.17</v>
      </c>
      <c r="DD973" s="87" t="s">
        <v>5330</v>
      </c>
      <c r="DE973" s="87" t="s">
        <v>4949</v>
      </c>
      <c r="DF973" s="84" t="s">
        <v>4324</v>
      </c>
      <c r="DG973" t="str">
        <f t="shared" si="60"/>
        <v>5997</v>
      </c>
      <c r="DH973" t="s">
        <v>1778</v>
      </c>
      <c r="DI973" t="str">
        <f t="shared" si="61"/>
        <v>110.077</v>
      </c>
      <c r="DJ973" t="str">
        <f t="shared" si="62"/>
        <v/>
      </c>
      <c r="DK973" s="86" t="s">
        <v>3564</v>
      </c>
      <c r="DL973" t="s">
        <v>5330</v>
      </c>
      <c r="DM973" t="s">
        <v>4949</v>
      </c>
      <c r="DN973" t="str">
        <f t="shared" si="63"/>
        <v>.110.000000000000.</v>
      </c>
    </row>
    <row r="974" spans="106:118" x14ac:dyDescent="0.25">
      <c r="DB974" s="86" t="s">
        <v>3566</v>
      </c>
      <c r="DC974" s="87" t="str">
        <f>VLOOKUP(DB974,'[1]Sheet2 (2)'!$A$2:$C$2126,3,FALSE)</f>
        <v>40110.077.000.5997.110.000000000000.17</v>
      </c>
      <c r="DD974" s="87" t="s">
        <v>5330</v>
      </c>
      <c r="DE974" s="87" t="s">
        <v>4949</v>
      </c>
      <c r="DF974" s="84" t="s">
        <v>4324</v>
      </c>
      <c r="DG974" t="str">
        <f t="shared" si="60"/>
        <v>5997</v>
      </c>
      <c r="DH974" t="s">
        <v>1778</v>
      </c>
      <c r="DI974" t="str">
        <f t="shared" si="61"/>
        <v>110.077</v>
      </c>
      <c r="DJ974" t="str">
        <f t="shared" si="62"/>
        <v/>
      </c>
      <c r="DK974" s="86" t="s">
        <v>3566</v>
      </c>
      <c r="DL974" t="s">
        <v>5330</v>
      </c>
      <c r="DM974" t="s">
        <v>4949</v>
      </c>
      <c r="DN974" t="str">
        <f t="shared" si="63"/>
        <v>.110.000000000000.</v>
      </c>
    </row>
    <row r="975" spans="106:118" x14ac:dyDescent="0.25">
      <c r="DB975" s="86" t="s">
        <v>3568</v>
      </c>
      <c r="DC975" s="87" t="str">
        <f>VLOOKUP(DB975,'[1]Sheet2 (2)'!$A$2:$C$2126,3,FALSE)</f>
        <v>40110.077.000.5997.110.000000000000.17</v>
      </c>
      <c r="DD975" s="87" t="s">
        <v>5330</v>
      </c>
      <c r="DE975" s="87" t="s">
        <v>4949</v>
      </c>
      <c r="DF975" s="84" t="s">
        <v>4324</v>
      </c>
      <c r="DG975" t="str">
        <f t="shared" si="60"/>
        <v>5997</v>
      </c>
      <c r="DH975" t="s">
        <v>1778</v>
      </c>
      <c r="DI975" t="str">
        <f t="shared" si="61"/>
        <v>110.077</v>
      </c>
      <c r="DJ975" t="str">
        <f t="shared" si="62"/>
        <v/>
      </c>
      <c r="DK975" s="86" t="s">
        <v>3568</v>
      </c>
      <c r="DL975" t="s">
        <v>5330</v>
      </c>
      <c r="DM975" t="s">
        <v>4949</v>
      </c>
      <c r="DN975" t="str">
        <f t="shared" si="63"/>
        <v>.110.000000000000.</v>
      </c>
    </row>
    <row r="976" spans="106:118" x14ac:dyDescent="0.25">
      <c r="DB976" s="86" t="s">
        <v>3570</v>
      </c>
      <c r="DC976" s="87" t="str">
        <f>VLOOKUP(DB976,'[1]Sheet2 (2)'!$A$2:$C$2126,3,FALSE)</f>
        <v>40110.077.000.5997.110.000000000000.17</v>
      </c>
      <c r="DD976" s="87" t="s">
        <v>5330</v>
      </c>
      <c r="DE976" s="87" t="s">
        <v>4949</v>
      </c>
      <c r="DF976" s="84" t="s">
        <v>4324</v>
      </c>
      <c r="DG976" t="str">
        <f t="shared" si="60"/>
        <v>5997</v>
      </c>
      <c r="DH976" t="s">
        <v>1778</v>
      </c>
      <c r="DI976" t="str">
        <f t="shared" si="61"/>
        <v>110.077</v>
      </c>
      <c r="DJ976" t="str">
        <f t="shared" si="62"/>
        <v/>
      </c>
      <c r="DK976" s="86" t="s">
        <v>3570</v>
      </c>
      <c r="DL976" t="s">
        <v>5330</v>
      </c>
      <c r="DM976" t="s">
        <v>4949</v>
      </c>
      <c r="DN976" t="str">
        <f t="shared" si="63"/>
        <v>.110.000000000000.</v>
      </c>
    </row>
    <row r="977" spans="106:118" x14ac:dyDescent="0.25">
      <c r="DB977" s="86" t="s">
        <v>3572</v>
      </c>
      <c r="DC977" s="87" t="str">
        <f>VLOOKUP(DB977,'[1]Sheet2 (2)'!$A$2:$C$2126,3,FALSE)</f>
        <v>40110.077.000.5997.110.000000000000.17</v>
      </c>
      <c r="DD977" s="87" t="s">
        <v>5330</v>
      </c>
      <c r="DE977" s="87" t="s">
        <v>4949</v>
      </c>
      <c r="DF977" s="84" t="s">
        <v>4324</v>
      </c>
      <c r="DG977" t="str">
        <f t="shared" si="60"/>
        <v>5997</v>
      </c>
      <c r="DH977" t="s">
        <v>1778</v>
      </c>
      <c r="DI977" t="str">
        <f t="shared" si="61"/>
        <v>110.077</v>
      </c>
      <c r="DJ977" t="str">
        <f t="shared" si="62"/>
        <v/>
      </c>
      <c r="DK977" s="86" t="s">
        <v>3572</v>
      </c>
      <c r="DL977" t="s">
        <v>5330</v>
      </c>
      <c r="DM977" t="s">
        <v>4949</v>
      </c>
      <c r="DN977" t="str">
        <f t="shared" si="63"/>
        <v>.110.000000000000.</v>
      </c>
    </row>
    <row r="978" spans="106:118" x14ac:dyDescent="0.25">
      <c r="DB978" s="86" t="s">
        <v>3574</v>
      </c>
      <c r="DC978" s="87" t="str">
        <f>VLOOKUP(DB978,'[1]Sheet2 (2)'!$A$2:$C$2126,3,FALSE)</f>
        <v>40110.077.000.5997.110.000000000000.17</v>
      </c>
      <c r="DD978" s="87" t="s">
        <v>5330</v>
      </c>
      <c r="DE978" s="87" t="s">
        <v>4949</v>
      </c>
      <c r="DF978" s="84" t="s">
        <v>4324</v>
      </c>
      <c r="DG978" t="str">
        <f t="shared" si="60"/>
        <v>5997</v>
      </c>
      <c r="DH978" t="s">
        <v>1778</v>
      </c>
      <c r="DI978" t="str">
        <f t="shared" si="61"/>
        <v>110.077</v>
      </c>
      <c r="DJ978" t="str">
        <f t="shared" si="62"/>
        <v/>
      </c>
      <c r="DK978" s="86" t="s">
        <v>3574</v>
      </c>
      <c r="DL978" t="s">
        <v>5330</v>
      </c>
      <c r="DM978" t="s">
        <v>4949</v>
      </c>
      <c r="DN978" t="str">
        <f t="shared" si="63"/>
        <v>.110.000000000000.</v>
      </c>
    </row>
    <row r="979" spans="106:118" x14ac:dyDescent="0.25">
      <c r="DB979" s="86" t="s">
        <v>3576</v>
      </c>
      <c r="DC979" s="87" t="str">
        <f>VLOOKUP(DB979,'[1]Sheet2 (2)'!$A$2:$C$2126,3,FALSE)</f>
        <v>40110.077.022.5997.220.000000000000.17</v>
      </c>
      <c r="DD979" s="87" t="s">
        <v>5331</v>
      </c>
      <c r="DE979" s="87" t="s">
        <v>4921</v>
      </c>
      <c r="DF979" s="84" t="s">
        <v>4325</v>
      </c>
      <c r="DG979" t="str">
        <f t="shared" si="60"/>
        <v>5997</v>
      </c>
      <c r="DH979" t="s">
        <v>1778</v>
      </c>
      <c r="DI979" t="str">
        <f t="shared" si="61"/>
        <v>110.077</v>
      </c>
      <c r="DJ979" t="str">
        <f t="shared" si="62"/>
        <v/>
      </c>
      <c r="DK979" s="86" t="s">
        <v>3576</v>
      </c>
      <c r="DL979" t="s">
        <v>5331</v>
      </c>
      <c r="DM979" t="s">
        <v>4921</v>
      </c>
      <c r="DN979" t="str">
        <f t="shared" si="63"/>
        <v>.220.000000000000.</v>
      </c>
    </row>
    <row r="980" spans="106:118" x14ac:dyDescent="0.25">
      <c r="DB980" s="86" t="s">
        <v>3578</v>
      </c>
      <c r="DC980" s="87" t="str">
        <f>VLOOKUP(DB980,'[1]Sheet2 (2)'!$A$2:$C$2126,3,FALSE)</f>
        <v>40110.078.000.5997.110.000000000000.17</v>
      </c>
      <c r="DD980" s="87" t="s">
        <v>5332</v>
      </c>
      <c r="DE980" s="87" t="s">
        <v>4949</v>
      </c>
      <c r="DF980" s="84" t="s">
        <v>4326</v>
      </c>
      <c r="DG980" t="str">
        <f t="shared" si="60"/>
        <v>5997</v>
      </c>
      <c r="DH980" t="s">
        <v>1778</v>
      </c>
      <c r="DI980" t="str">
        <f t="shared" si="61"/>
        <v>110.078</v>
      </c>
      <c r="DJ980" t="str">
        <f t="shared" si="62"/>
        <v/>
      </c>
      <c r="DK980" s="86" t="s">
        <v>3578</v>
      </c>
      <c r="DL980" t="s">
        <v>5332</v>
      </c>
      <c r="DM980" t="s">
        <v>4949</v>
      </c>
      <c r="DN980" t="str">
        <f t="shared" si="63"/>
        <v>.110.000000000000.</v>
      </c>
    </row>
    <row r="981" spans="106:118" x14ac:dyDescent="0.25">
      <c r="DB981" s="86" t="s">
        <v>3580</v>
      </c>
      <c r="DC981" s="87" t="str">
        <f>VLOOKUP(DB981,'[1]Sheet2 (2)'!$A$2:$C$2126,3,FALSE)</f>
        <v>40110.078.000.5997.110.000000000000.17</v>
      </c>
      <c r="DD981" s="87" t="s">
        <v>5332</v>
      </c>
      <c r="DE981" s="87" t="s">
        <v>4949</v>
      </c>
      <c r="DF981" s="84" t="s">
        <v>4326</v>
      </c>
      <c r="DG981" t="str">
        <f t="shared" si="60"/>
        <v>5997</v>
      </c>
      <c r="DH981" t="s">
        <v>1778</v>
      </c>
      <c r="DI981" t="str">
        <f t="shared" si="61"/>
        <v>110.078</v>
      </c>
      <c r="DJ981" t="str">
        <f t="shared" si="62"/>
        <v/>
      </c>
      <c r="DK981" s="86" t="s">
        <v>3580</v>
      </c>
      <c r="DL981" t="s">
        <v>5332</v>
      </c>
      <c r="DM981" t="s">
        <v>4949</v>
      </c>
      <c r="DN981" t="str">
        <f t="shared" si="63"/>
        <v>.110.000000000000.</v>
      </c>
    </row>
    <row r="982" spans="106:118" x14ac:dyDescent="0.25">
      <c r="DB982" s="86" t="s">
        <v>3582</v>
      </c>
      <c r="DC982" s="87" t="str">
        <f>VLOOKUP(DB982,'[1]Sheet2 (2)'!$A$2:$C$2126,3,FALSE)</f>
        <v>40110.078.000.5997.110.000000000000.17</v>
      </c>
      <c r="DD982" s="87" t="s">
        <v>5332</v>
      </c>
      <c r="DE982" s="87" t="s">
        <v>4949</v>
      </c>
      <c r="DF982" s="84" t="s">
        <v>4326</v>
      </c>
      <c r="DG982" t="str">
        <f t="shared" si="60"/>
        <v>5997</v>
      </c>
      <c r="DH982" t="s">
        <v>1778</v>
      </c>
      <c r="DI982" t="str">
        <f t="shared" si="61"/>
        <v>110.078</v>
      </c>
      <c r="DJ982" t="str">
        <f t="shared" si="62"/>
        <v/>
      </c>
      <c r="DK982" s="86" t="s">
        <v>3582</v>
      </c>
      <c r="DL982" t="s">
        <v>5332</v>
      </c>
      <c r="DM982" t="s">
        <v>4949</v>
      </c>
      <c r="DN982" t="str">
        <f t="shared" si="63"/>
        <v>.110.000000000000.</v>
      </c>
    </row>
    <row r="983" spans="106:118" x14ac:dyDescent="0.25">
      <c r="DB983" s="86" t="s">
        <v>3584</v>
      </c>
      <c r="DC983" s="87" t="str">
        <f>VLOOKUP(DB983,'[1]Sheet2 (2)'!$A$2:$C$2126,3,FALSE)</f>
        <v>40110.078.000.5997.110.000000000000.17</v>
      </c>
      <c r="DD983" s="87" t="s">
        <v>5332</v>
      </c>
      <c r="DE983" s="87" t="s">
        <v>4949</v>
      </c>
      <c r="DF983" s="84" t="s">
        <v>4326</v>
      </c>
      <c r="DG983" t="str">
        <f t="shared" si="60"/>
        <v>5997</v>
      </c>
      <c r="DH983" t="s">
        <v>1778</v>
      </c>
      <c r="DI983" t="str">
        <f t="shared" si="61"/>
        <v>110.078</v>
      </c>
      <c r="DJ983" t="str">
        <f t="shared" si="62"/>
        <v/>
      </c>
      <c r="DK983" s="86" t="s">
        <v>3584</v>
      </c>
      <c r="DL983" t="s">
        <v>5332</v>
      </c>
      <c r="DM983" t="s">
        <v>4949</v>
      </c>
      <c r="DN983" t="str">
        <f t="shared" si="63"/>
        <v>.110.000000000000.</v>
      </c>
    </row>
    <row r="984" spans="106:118" x14ac:dyDescent="0.25">
      <c r="DB984" s="86" t="s">
        <v>3586</v>
      </c>
      <c r="DC984" s="87" t="str">
        <f>VLOOKUP(DB984,'[1]Sheet2 (2)'!$A$2:$C$2126,3,FALSE)</f>
        <v>40110.078.000.5997.110.000000000000.17</v>
      </c>
      <c r="DD984" s="87" t="s">
        <v>5332</v>
      </c>
      <c r="DE984" s="87" t="s">
        <v>4949</v>
      </c>
      <c r="DF984" s="84" t="s">
        <v>4326</v>
      </c>
      <c r="DG984" t="str">
        <f t="shared" si="60"/>
        <v>5997</v>
      </c>
      <c r="DH984" t="s">
        <v>1778</v>
      </c>
      <c r="DI984" t="str">
        <f t="shared" si="61"/>
        <v>110.078</v>
      </c>
      <c r="DJ984" t="str">
        <f t="shared" si="62"/>
        <v/>
      </c>
      <c r="DK984" s="86" t="s">
        <v>3586</v>
      </c>
      <c r="DL984" t="s">
        <v>5332</v>
      </c>
      <c r="DM984" t="s">
        <v>4949</v>
      </c>
      <c r="DN984" t="str">
        <f t="shared" si="63"/>
        <v>.110.000000000000.</v>
      </c>
    </row>
    <row r="985" spans="106:118" x14ac:dyDescent="0.25">
      <c r="DB985" s="86" t="s">
        <v>3588</v>
      </c>
      <c r="DC985" s="87" t="str">
        <f>VLOOKUP(DB985,'[1]Sheet2 (2)'!$A$2:$C$2126,3,FALSE)</f>
        <v>40110.078.000.5997.110.000000000000.17</v>
      </c>
      <c r="DD985" s="87" t="s">
        <v>5332</v>
      </c>
      <c r="DE985" s="87" t="s">
        <v>4949</v>
      </c>
      <c r="DF985" s="84" t="s">
        <v>4326</v>
      </c>
      <c r="DG985" t="str">
        <f t="shared" si="60"/>
        <v>5997</v>
      </c>
      <c r="DH985" t="s">
        <v>1778</v>
      </c>
      <c r="DI985" t="str">
        <f t="shared" si="61"/>
        <v>110.078</v>
      </c>
      <c r="DJ985" t="str">
        <f t="shared" si="62"/>
        <v/>
      </c>
      <c r="DK985" s="86" t="s">
        <v>3588</v>
      </c>
      <c r="DL985" t="s">
        <v>5332</v>
      </c>
      <c r="DM985" t="s">
        <v>4949</v>
      </c>
      <c r="DN985" t="str">
        <f t="shared" si="63"/>
        <v>.110.000000000000.</v>
      </c>
    </row>
    <row r="986" spans="106:118" x14ac:dyDescent="0.25">
      <c r="DB986" s="86" t="s">
        <v>3590</v>
      </c>
      <c r="DC986" s="87" t="str">
        <f>VLOOKUP(DB986,'[1]Sheet2 (2)'!$A$2:$C$2126,3,FALSE)</f>
        <v>40110.078.000.5997.110.000000000000.17</v>
      </c>
      <c r="DD986" s="87" t="s">
        <v>5332</v>
      </c>
      <c r="DE986" s="87" t="s">
        <v>4949</v>
      </c>
      <c r="DF986" s="84" t="s">
        <v>4326</v>
      </c>
      <c r="DG986" t="str">
        <f t="shared" si="60"/>
        <v>5997</v>
      </c>
      <c r="DH986" t="s">
        <v>1778</v>
      </c>
      <c r="DI986" t="str">
        <f t="shared" si="61"/>
        <v>110.078</v>
      </c>
      <c r="DJ986" t="str">
        <f t="shared" si="62"/>
        <v/>
      </c>
      <c r="DK986" s="86" t="s">
        <v>3590</v>
      </c>
      <c r="DL986" t="s">
        <v>5332</v>
      </c>
      <c r="DM986" t="s">
        <v>4949</v>
      </c>
      <c r="DN986" t="str">
        <f t="shared" si="63"/>
        <v>.110.000000000000.</v>
      </c>
    </row>
    <row r="987" spans="106:118" x14ac:dyDescent="0.25">
      <c r="DB987" s="86" t="s">
        <v>3592</v>
      </c>
      <c r="DC987" s="87" t="str">
        <f>VLOOKUP(DB987,'[1]Sheet2 (2)'!$A$2:$C$2126,3,FALSE)</f>
        <v>40110.078.000.5997.110.000000000000.17</v>
      </c>
      <c r="DD987" s="87" t="s">
        <v>5332</v>
      </c>
      <c r="DE987" s="87" t="s">
        <v>4949</v>
      </c>
      <c r="DF987" s="84" t="s">
        <v>4326</v>
      </c>
      <c r="DG987" t="str">
        <f t="shared" si="60"/>
        <v>5997</v>
      </c>
      <c r="DH987" t="s">
        <v>1778</v>
      </c>
      <c r="DI987" t="str">
        <f t="shared" si="61"/>
        <v>110.078</v>
      </c>
      <c r="DJ987" t="str">
        <f t="shared" si="62"/>
        <v/>
      </c>
      <c r="DK987" s="86" t="s">
        <v>3592</v>
      </c>
      <c r="DL987" t="s">
        <v>5332</v>
      </c>
      <c r="DM987" t="s">
        <v>4949</v>
      </c>
      <c r="DN987" t="str">
        <f t="shared" si="63"/>
        <v>.110.000000000000.</v>
      </c>
    </row>
    <row r="988" spans="106:118" x14ac:dyDescent="0.25">
      <c r="DB988" s="86" t="s">
        <v>3595</v>
      </c>
      <c r="DC988" s="87" t="str">
        <f>VLOOKUP(DB988,'[1]Sheet2 (2)'!$A$2:$C$2126,3,FALSE)</f>
        <v>40110.078.000.5997.110.000000000000.17</v>
      </c>
      <c r="DD988" s="87" t="s">
        <v>5332</v>
      </c>
      <c r="DE988" s="87" t="s">
        <v>4949</v>
      </c>
      <c r="DF988" s="84" t="s">
        <v>4326</v>
      </c>
      <c r="DG988" t="str">
        <f t="shared" si="60"/>
        <v>5997</v>
      </c>
      <c r="DH988" t="s">
        <v>1778</v>
      </c>
      <c r="DI988" t="str">
        <f t="shared" si="61"/>
        <v>110.078</v>
      </c>
      <c r="DJ988" t="str">
        <f t="shared" si="62"/>
        <v/>
      </c>
      <c r="DK988" s="86" t="s">
        <v>3595</v>
      </c>
      <c r="DL988" t="s">
        <v>5332</v>
      </c>
      <c r="DM988" t="s">
        <v>4949</v>
      </c>
      <c r="DN988" t="str">
        <f t="shared" si="63"/>
        <v>.110.000000000000.</v>
      </c>
    </row>
    <row r="989" spans="106:118" x14ac:dyDescent="0.25">
      <c r="DB989" s="86" t="s">
        <v>3597</v>
      </c>
      <c r="DC989" s="87" t="str">
        <f>VLOOKUP(DB989,'[1]Sheet2 (2)'!$A$2:$C$2126,3,FALSE)</f>
        <v>40110.078.000.5997.110.000000000000.17</v>
      </c>
      <c r="DD989" s="87" t="s">
        <v>5332</v>
      </c>
      <c r="DE989" s="87" t="s">
        <v>4949</v>
      </c>
      <c r="DF989" s="84" t="s">
        <v>4326</v>
      </c>
      <c r="DG989" t="str">
        <f t="shared" si="60"/>
        <v>5997</v>
      </c>
      <c r="DH989" t="s">
        <v>1778</v>
      </c>
      <c r="DI989" t="str">
        <f t="shared" si="61"/>
        <v>110.078</v>
      </c>
      <c r="DJ989" t="str">
        <f t="shared" si="62"/>
        <v/>
      </c>
      <c r="DK989" s="86" t="s">
        <v>3597</v>
      </c>
      <c r="DL989" t="s">
        <v>5332</v>
      </c>
      <c r="DM989" t="s">
        <v>4949</v>
      </c>
      <c r="DN989" t="str">
        <f t="shared" si="63"/>
        <v>.110.000000000000.</v>
      </c>
    </row>
    <row r="990" spans="106:118" x14ac:dyDescent="0.25">
      <c r="DB990" s="86" t="s">
        <v>3599</v>
      </c>
      <c r="DC990" s="87" t="str">
        <f>VLOOKUP(DB990,'[1]Sheet2 (2)'!$A$2:$C$2126,3,FALSE)</f>
        <v>40110.078.000.5997.110.000000000000.17</v>
      </c>
      <c r="DD990" s="87" t="s">
        <v>5332</v>
      </c>
      <c r="DE990" s="87" t="s">
        <v>4949</v>
      </c>
      <c r="DF990" s="84" t="s">
        <v>4326</v>
      </c>
      <c r="DG990" t="str">
        <f t="shared" si="60"/>
        <v>5997</v>
      </c>
      <c r="DH990" t="s">
        <v>1778</v>
      </c>
      <c r="DI990" t="str">
        <f t="shared" si="61"/>
        <v>110.078</v>
      </c>
      <c r="DJ990" t="str">
        <f t="shared" si="62"/>
        <v/>
      </c>
      <c r="DK990" s="86" t="s">
        <v>3599</v>
      </c>
      <c r="DL990" t="s">
        <v>5332</v>
      </c>
      <c r="DM990" t="s">
        <v>4949</v>
      </c>
      <c r="DN990" t="str">
        <f t="shared" si="63"/>
        <v>.110.000000000000.</v>
      </c>
    </row>
    <row r="991" spans="106:118" x14ac:dyDescent="0.25">
      <c r="DB991" s="86" t="s">
        <v>3601</v>
      </c>
      <c r="DC991" s="87" t="str">
        <f>VLOOKUP(DB991,'[1]Sheet2 (2)'!$A$2:$C$2126,3,FALSE)</f>
        <v>40110.055.000.5997.110.000000000000.17</v>
      </c>
      <c r="DD991" s="87" t="s">
        <v>5333</v>
      </c>
      <c r="DE991" s="87" t="s">
        <v>4949</v>
      </c>
      <c r="DF991" s="84" t="s">
        <v>4327</v>
      </c>
      <c r="DG991" t="str">
        <f t="shared" si="60"/>
        <v>5997</v>
      </c>
      <c r="DH991" t="s">
        <v>1778</v>
      </c>
      <c r="DI991" t="str">
        <f t="shared" si="61"/>
        <v>110.055</v>
      </c>
      <c r="DJ991" t="str">
        <f t="shared" si="62"/>
        <v/>
      </c>
      <c r="DK991" s="86" t="s">
        <v>3601</v>
      </c>
      <c r="DL991" t="s">
        <v>5333</v>
      </c>
      <c r="DM991" t="s">
        <v>4949</v>
      </c>
      <c r="DN991" t="str">
        <f t="shared" si="63"/>
        <v>.110.000000000000.</v>
      </c>
    </row>
    <row r="992" spans="106:118" x14ac:dyDescent="0.25">
      <c r="DB992" s="86" t="s">
        <v>3603</v>
      </c>
      <c r="DC992" s="87" t="str">
        <f>VLOOKUP(DB992,'[1]Sheet2 (2)'!$A$2:$C$2126,3,FALSE)</f>
        <v>40110.055.000.5997.110.000000000000.17</v>
      </c>
      <c r="DD992" s="87" t="s">
        <v>5333</v>
      </c>
      <c r="DE992" s="87" t="s">
        <v>4949</v>
      </c>
      <c r="DF992" s="84" t="s">
        <v>4327</v>
      </c>
      <c r="DG992" t="str">
        <f t="shared" si="60"/>
        <v>5997</v>
      </c>
      <c r="DH992" t="s">
        <v>1778</v>
      </c>
      <c r="DI992" t="str">
        <f t="shared" si="61"/>
        <v>110.055</v>
      </c>
      <c r="DJ992" t="str">
        <f t="shared" si="62"/>
        <v/>
      </c>
      <c r="DK992" s="86" t="s">
        <v>3603</v>
      </c>
      <c r="DL992" t="s">
        <v>5333</v>
      </c>
      <c r="DM992" t="s">
        <v>4949</v>
      </c>
      <c r="DN992" t="str">
        <f t="shared" si="63"/>
        <v>.110.000000000000.</v>
      </c>
    </row>
    <row r="993" spans="106:118" x14ac:dyDescent="0.25">
      <c r="DB993" s="86" t="s">
        <v>3605</v>
      </c>
      <c r="DC993" s="87" t="str">
        <f>VLOOKUP(DB993,'[1]Sheet2 (2)'!$A$2:$C$2126,3,FALSE)</f>
        <v>40110.055.000.5997.110.000000000000.17</v>
      </c>
      <c r="DD993" s="87" t="s">
        <v>5333</v>
      </c>
      <c r="DE993" s="87" t="s">
        <v>4949</v>
      </c>
      <c r="DF993" s="84" t="s">
        <v>4327</v>
      </c>
      <c r="DG993" t="str">
        <f t="shared" si="60"/>
        <v>5997</v>
      </c>
      <c r="DH993" t="s">
        <v>1778</v>
      </c>
      <c r="DI993" t="str">
        <f t="shared" si="61"/>
        <v>110.055</v>
      </c>
      <c r="DJ993" t="str">
        <f t="shared" si="62"/>
        <v/>
      </c>
      <c r="DK993" s="86" t="s">
        <v>3605</v>
      </c>
      <c r="DL993" t="s">
        <v>5333</v>
      </c>
      <c r="DM993" t="s">
        <v>4949</v>
      </c>
      <c r="DN993" t="str">
        <f t="shared" si="63"/>
        <v>.110.000000000000.</v>
      </c>
    </row>
    <row r="994" spans="106:118" x14ac:dyDescent="0.25">
      <c r="DB994" s="86" t="s">
        <v>3607</v>
      </c>
      <c r="DC994" s="87" t="str">
        <f>VLOOKUP(DB994,'[1]Sheet2 (2)'!$A$2:$C$2126,3,FALSE)</f>
        <v>40110.055.000.5997.110.000000000000.17</v>
      </c>
      <c r="DD994" s="87" t="s">
        <v>5333</v>
      </c>
      <c r="DE994" s="87" t="s">
        <v>4949</v>
      </c>
      <c r="DF994" s="84" t="s">
        <v>4327</v>
      </c>
      <c r="DG994" t="str">
        <f t="shared" si="60"/>
        <v>5997</v>
      </c>
      <c r="DH994" t="s">
        <v>1778</v>
      </c>
      <c r="DI994" t="str">
        <f t="shared" si="61"/>
        <v>110.055</v>
      </c>
      <c r="DJ994" t="str">
        <f t="shared" si="62"/>
        <v/>
      </c>
      <c r="DK994" s="86" t="s">
        <v>3607</v>
      </c>
      <c r="DL994" t="s">
        <v>5333</v>
      </c>
      <c r="DM994" t="s">
        <v>4949</v>
      </c>
      <c r="DN994" t="str">
        <f t="shared" si="63"/>
        <v>.110.000000000000.</v>
      </c>
    </row>
    <row r="995" spans="106:118" x14ac:dyDescent="0.25">
      <c r="DB995" s="86" t="s">
        <v>3609</v>
      </c>
      <c r="DC995" s="87" t="str">
        <f>VLOOKUP(DB995,'[1]Sheet2 (2)'!$A$2:$C$2126,3,FALSE)</f>
        <v>40110.055.000.5997.110.000000000000.17</v>
      </c>
      <c r="DD995" s="87" t="s">
        <v>5333</v>
      </c>
      <c r="DE995" s="87" t="s">
        <v>4949</v>
      </c>
      <c r="DF995" s="84" t="s">
        <v>4327</v>
      </c>
      <c r="DG995" t="str">
        <f t="shared" si="60"/>
        <v>5997</v>
      </c>
      <c r="DH995" t="s">
        <v>1778</v>
      </c>
      <c r="DI995" t="str">
        <f t="shared" si="61"/>
        <v>110.055</v>
      </c>
      <c r="DJ995" t="str">
        <f t="shared" si="62"/>
        <v/>
      </c>
      <c r="DK995" s="86" t="s">
        <v>3609</v>
      </c>
      <c r="DL995" t="s">
        <v>5333</v>
      </c>
      <c r="DM995" t="s">
        <v>4949</v>
      </c>
      <c r="DN995" t="str">
        <f t="shared" si="63"/>
        <v>.110.000000000000.</v>
      </c>
    </row>
    <row r="996" spans="106:118" x14ac:dyDescent="0.25">
      <c r="DB996" s="86" t="s">
        <v>3611</v>
      </c>
      <c r="DC996" s="87" t="str">
        <f>VLOOKUP(DB996,'[1]Sheet2 (2)'!$A$2:$C$2126,3,FALSE)</f>
        <v>40110.055.000.5997.110.000000000000.17</v>
      </c>
      <c r="DD996" s="87" t="s">
        <v>5333</v>
      </c>
      <c r="DE996" s="87" t="s">
        <v>4949</v>
      </c>
      <c r="DF996" s="84" t="s">
        <v>4327</v>
      </c>
      <c r="DG996" t="str">
        <f t="shared" si="60"/>
        <v>5997</v>
      </c>
      <c r="DH996" t="s">
        <v>1778</v>
      </c>
      <c r="DI996" t="str">
        <f t="shared" si="61"/>
        <v>110.055</v>
      </c>
      <c r="DJ996" t="str">
        <f t="shared" si="62"/>
        <v/>
      </c>
      <c r="DK996" s="86" t="s">
        <v>3611</v>
      </c>
      <c r="DL996" t="s">
        <v>5333</v>
      </c>
      <c r="DM996" t="s">
        <v>4949</v>
      </c>
      <c r="DN996" t="str">
        <f t="shared" si="63"/>
        <v>.110.000000000000.</v>
      </c>
    </row>
    <row r="997" spans="106:118" x14ac:dyDescent="0.25">
      <c r="DB997" s="86" t="s">
        <v>3613</v>
      </c>
      <c r="DC997" s="87" t="str">
        <f>VLOOKUP(DB997,'[1]Sheet2 (2)'!$A$2:$C$2126,3,FALSE)</f>
        <v>40110.055.000.5997.110.000000000000.17</v>
      </c>
      <c r="DD997" s="87" t="s">
        <v>5333</v>
      </c>
      <c r="DE997" s="87" t="s">
        <v>4949</v>
      </c>
      <c r="DF997" s="84" t="s">
        <v>4327</v>
      </c>
      <c r="DG997" t="str">
        <f t="shared" si="60"/>
        <v>5997</v>
      </c>
      <c r="DH997" t="s">
        <v>1778</v>
      </c>
      <c r="DI997" t="str">
        <f t="shared" si="61"/>
        <v>110.055</v>
      </c>
      <c r="DJ997" t="str">
        <f t="shared" si="62"/>
        <v/>
      </c>
      <c r="DK997" s="86" t="s">
        <v>3613</v>
      </c>
      <c r="DL997" t="s">
        <v>5333</v>
      </c>
      <c r="DM997" t="s">
        <v>4949</v>
      </c>
      <c r="DN997" t="str">
        <f t="shared" si="63"/>
        <v>.110.000000000000.</v>
      </c>
    </row>
    <row r="998" spans="106:118" x14ac:dyDescent="0.25">
      <c r="DB998" s="86" t="s">
        <v>3615</v>
      </c>
      <c r="DC998" s="87" t="str">
        <f>VLOOKUP(DB998,'[1]Sheet2 (2)'!$A$2:$C$2126,3,FALSE)</f>
        <v>40110.055.000.5997.110.000000000000.17</v>
      </c>
      <c r="DD998" s="87" t="s">
        <v>5333</v>
      </c>
      <c r="DE998" s="87" t="s">
        <v>4949</v>
      </c>
      <c r="DF998" s="84" t="s">
        <v>4327</v>
      </c>
      <c r="DG998" t="str">
        <f t="shared" si="60"/>
        <v>5997</v>
      </c>
      <c r="DH998" t="s">
        <v>1778</v>
      </c>
      <c r="DI998" t="str">
        <f t="shared" si="61"/>
        <v>110.055</v>
      </c>
      <c r="DJ998" t="str">
        <f t="shared" si="62"/>
        <v/>
      </c>
      <c r="DK998" s="86" t="s">
        <v>3615</v>
      </c>
      <c r="DL998" t="s">
        <v>5333</v>
      </c>
      <c r="DM998" t="s">
        <v>4949</v>
      </c>
      <c r="DN998" t="str">
        <f t="shared" si="63"/>
        <v>.110.000000000000.</v>
      </c>
    </row>
    <row r="999" spans="106:118" x14ac:dyDescent="0.25">
      <c r="DB999" s="86" t="s">
        <v>3617</v>
      </c>
      <c r="DC999" s="87" t="str">
        <f>VLOOKUP(DB999,'[1]Sheet2 (2)'!$A$2:$C$2126,3,FALSE)</f>
        <v>40110.055.000.5997.110.000000000000.17</v>
      </c>
      <c r="DD999" s="87" t="s">
        <v>5333</v>
      </c>
      <c r="DE999" s="87" t="s">
        <v>4949</v>
      </c>
      <c r="DF999" s="84" t="s">
        <v>4327</v>
      </c>
      <c r="DG999" t="str">
        <f t="shared" si="60"/>
        <v>5997</v>
      </c>
      <c r="DH999" t="s">
        <v>1778</v>
      </c>
      <c r="DI999" t="str">
        <f t="shared" si="61"/>
        <v>110.055</v>
      </c>
      <c r="DJ999" t="str">
        <f t="shared" si="62"/>
        <v/>
      </c>
      <c r="DK999" s="86" t="s">
        <v>3617</v>
      </c>
      <c r="DL999" t="s">
        <v>5333</v>
      </c>
      <c r="DM999" t="s">
        <v>4949</v>
      </c>
      <c r="DN999" t="str">
        <f t="shared" si="63"/>
        <v>.110.000000000000.</v>
      </c>
    </row>
    <row r="1000" spans="106:118" x14ac:dyDescent="0.25">
      <c r="DB1000" s="86" t="s">
        <v>3619</v>
      </c>
      <c r="DC1000" s="87" t="str">
        <f>VLOOKUP(DB1000,'[1]Sheet2 (2)'!$A$2:$C$2126,3,FALSE)</f>
        <v>40110.055.000.5997.110.000000000000.17</v>
      </c>
      <c r="DD1000" s="87" t="s">
        <v>5333</v>
      </c>
      <c r="DE1000" s="87" t="s">
        <v>4949</v>
      </c>
      <c r="DF1000" s="84" t="s">
        <v>4327</v>
      </c>
      <c r="DG1000" t="str">
        <f t="shared" si="60"/>
        <v>5997</v>
      </c>
      <c r="DH1000" t="s">
        <v>1778</v>
      </c>
      <c r="DI1000" t="str">
        <f t="shared" si="61"/>
        <v>110.055</v>
      </c>
      <c r="DJ1000" t="str">
        <f t="shared" si="62"/>
        <v/>
      </c>
      <c r="DK1000" s="86" t="s">
        <v>3619</v>
      </c>
      <c r="DL1000" t="s">
        <v>5333</v>
      </c>
      <c r="DM1000" t="s">
        <v>4949</v>
      </c>
      <c r="DN1000" t="str">
        <f t="shared" si="63"/>
        <v>.110.000000000000.</v>
      </c>
    </row>
    <row r="1001" spans="106:118" x14ac:dyDescent="0.25">
      <c r="DB1001" s="86" t="s">
        <v>3621</v>
      </c>
      <c r="DC1001" s="87" t="str">
        <f>VLOOKUP(DB1001,'[1]Sheet2 (2)'!$A$2:$C$2126,3,FALSE)</f>
        <v>40110.055.000.5997.110.000000000000.17</v>
      </c>
      <c r="DD1001" s="87" t="s">
        <v>5333</v>
      </c>
      <c r="DE1001" s="87" t="s">
        <v>4949</v>
      </c>
      <c r="DF1001" s="84" t="s">
        <v>4327</v>
      </c>
      <c r="DG1001" t="str">
        <f t="shared" si="60"/>
        <v>5997</v>
      </c>
      <c r="DH1001" t="s">
        <v>1778</v>
      </c>
      <c r="DI1001" t="str">
        <f t="shared" si="61"/>
        <v>110.055</v>
      </c>
      <c r="DJ1001" t="str">
        <f t="shared" si="62"/>
        <v/>
      </c>
      <c r="DK1001" s="86" t="s">
        <v>3621</v>
      </c>
      <c r="DL1001" t="s">
        <v>5333</v>
      </c>
      <c r="DM1001" t="s">
        <v>4949</v>
      </c>
      <c r="DN1001" t="str">
        <f t="shared" si="63"/>
        <v>.110.000000000000.</v>
      </c>
    </row>
    <row r="1002" spans="106:118" x14ac:dyDescent="0.25">
      <c r="DB1002" s="86" t="s">
        <v>3623</v>
      </c>
      <c r="DC1002" s="87" t="str">
        <f>VLOOKUP(DB1002,'[1]Sheet2 (2)'!$A$2:$C$2126,3,FALSE)</f>
        <v>40110.055.000.5997.110.000000000000.17</v>
      </c>
      <c r="DD1002" s="87" t="s">
        <v>5333</v>
      </c>
      <c r="DE1002" s="87" t="s">
        <v>4949</v>
      </c>
      <c r="DF1002" s="84" t="s">
        <v>4327</v>
      </c>
      <c r="DG1002" t="str">
        <f t="shared" si="60"/>
        <v>5997</v>
      </c>
      <c r="DH1002" t="s">
        <v>1778</v>
      </c>
      <c r="DI1002" t="str">
        <f t="shared" si="61"/>
        <v>110.055</v>
      </c>
      <c r="DJ1002" t="str">
        <f t="shared" si="62"/>
        <v/>
      </c>
      <c r="DK1002" s="86" t="s">
        <v>3623</v>
      </c>
      <c r="DL1002" t="s">
        <v>5333</v>
      </c>
      <c r="DM1002" t="s">
        <v>4949</v>
      </c>
      <c r="DN1002" t="str">
        <f t="shared" si="63"/>
        <v>.110.000000000000.</v>
      </c>
    </row>
    <row r="1003" spans="106:118" x14ac:dyDescent="0.25">
      <c r="DB1003" s="86" t="s">
        <v>3625</v>
      </c>
      <c r="DC1003" s="87" t="str">
        <f>VLOOKUP(DB1003,'[1]Sheet2 (2)'!$A$2:$C$2126,3,FALSE)</f>
        <v>40110.055.000.5997.110.000000000000.17</v>
      </c>
      <c r="DD1003" s="87" t="s">
        <v>5333</v>
      </c>
      <c r="DE1003" s="87" t="s">
        <v>4949</v>
      </c>
      <c r="DF1003" s="84" t="s">
        <v>4327</v>
      </c>
      <c r="DG1003" t="str">
        <f t="shared" si="60"/>
        <v>5997</v>
      </c>
      <c r="DH1003" t="s">
        <v>1778</v>
      </c>
      <c r="DI1003" t="str">
        <f t="shared" si="61"/>
        <v>110.055</v>
      </c>
      <c r="DJ1003" t="str">
        <f t="shared" si="62"/>
        <v/>
      </c>
      <c r="DK1003" s="86" t="s">
        <v>3625</v>
      </c>
      <c r="DL1003" t="s">
        <v>5333</v>
      </c>
      <c r="DM1003" t="s">
        <v>4949</v>
      </c>
      <c r="DN1003" t="str">
        <f t="shared" si="63"/>
        <v>.110.000000000000.</v>
      </c>
    </row>
    <row r="1004" spans="106:118" x14ac:dyDescent="0.25">
      <c r="DB1004" s="86" t="s">
        <v>3627</v>
      </c>
      <c r="DC1004" s="87" t="str">
        <f>VLOOKUP(DB1004,'[1]Sheet2 (2)'!$A$2:$C$2126,3,FALSE)</f>
        <v>40110.055.000.5997.110.000000000000.17</v>
      </c>
      <c r="DD1004" s="87" t="s">
        <v>5333</v>
      </c>
      <c r="DE1004" s="87" t="s">
        <v>4949</v>
      </c>
      <c r="DF1004" s="84" t="s">
        <v>4327</v>
      </c>
      <c r="DG1004" t="str">
        <f t="shared" si="60"/>
        <v>5997</v>
      </c>
      <c r="DH1004" t="s">
        <v>1778</v>
      </c>
      <c r="DI1004" t="str">
        <f t="shared" si="61"/>
        <v>110.055</v>
      </c>
      <c r="DJ1004" t="str">
        <f t="shared" si="62"/>
        <v/>
      </c>
      <c r="DK1004" s="86" t="s">
        <v>3627</v>
      </c>
      <c r="DL1004" t="s">
        <v>5333</v>
      </c>
      <c r="DM1004" t="s">
        <v>4949</v>
      </c>
      <c r="DN1004" t="str">
        <f t="shared" si="63"/>
        <v>.110.000000000000.</v>
      </c>
    </row>
    <row r="1005" spans="106:118" x14ac:dyDescent="0.25">
      <c r="DB1005" s="86" t="s">
        <v>3629</v>
      </c>
      <c r="DC1005" s="87" t="str">
        <f>VLOOKUP(DB1005,'[1]Sheet2 (2)'!$A$2:$C$2126,3,FALSE)</f>
        <v>40110.055.000.5997.110.000000000000.17</v>
      </c>
      <c r="DD1005" s="87" t="s">
        <v>5333</v>
      </c>
      <c r="DE1005" s="87" t="s">
        <v>4949</v>
      </c>
      <c r="DF1005" s="84" t="s">
        <v>4327</v>
      </c>
      <c r="DG1005" t="str">
        <f t="shared" si="60"/>
        <v>5997</v>
      </c>
      <c r="DH1005" t="s">
        <v>1778</v>
      </c>
      <c r="DI1005" t="str">
        <f t="shared" si="61"/>
        <v>110.055</v>
      </c>
      <c r="DJ1005" t="str">
        <f t="shared" si="62"/>
        <v/>
      </c>
      <c r="DK1005" s="86" t="s">
        <v>3629</v>
      </c>
      <c r="DL1005" t="s">
        <v>5333</v>
      </c>
      <c r="DM1005" t="s">
        <v>4949</v>
      </c>
      <c r="DN1005" t="str">
        <f t="shared" si="63"/>
        <v>.110.000000000000.</v>
      </c>
    </row>
    <row r="1006" spans="106:118" x14ac:dyDescent="0.25">
      <c r="DB1006" s="86" t="s">
        <v>3632</v>
      </c>
      <c r="DC1006" s="87" t="str">
        <f>VLOOKUP(DB1006,'[1]Sheet2 (2)'!$A$2:$C$2126,3,FALSE)</f>
        <v>40110.055.000.5997.110.000000000000.17</v>
      </c>
      <c r="DD1006" s="87" t="s">
        <v>5333</v>
      </c>
      <c r="DE1006" s="87" t="s">
        <v>4949</v>
      </c>
      <c r="DF1006" s="84" t="s">
        <v>4327</v>
      </c>
      <c r="DG1006" t="str">
        <f t="shared" si="60"/>
        <v>5997</v>
      </c>
      <c r="DH1006" t="s">
        <v>1778</v>
      </c>
      <c r="DI1006" t="str">
        <f t="shared" si="61"/>
        <v>110.055</v>
      </c>
      <c r="DJ1006" t="str">
        <f t="shared" si="62"/>
        <v/>
      </c>
      <c r="DK1006" s="86" t="s">
        <v>3632</v>
      </c>
      <c r="DL1006" t="s">
        <v>5333</v>
      </c>
      <c r="DM1006" t="s">
        <v>4949</v>
      </c>
      <c r="DN1006" t="str">
        <f t="shared" si="63"/>
        <v>.110.000000000000.</v>
      </c>
    </row>
    <row r="1007" spans="106:118" x14ac:dyDescent="0.25">
      <c r="DB1007" s="86" t="s">
        <v>3635</v>
      </c>
      <c r="DC1007" s="87" t="str">
        <f>VLOOKUP(DB1007,'[1]Sheet2 (2)'!$A$2:$C$2126,3,FALSE)</f>
        <v>40110.055.128.5997.110.000000000000.17</v>
      </c>
      <c r="DD1007" s="87" t="s">
        <v>5334</v>
      </c>
      <c r="DE1007" s="87" t="s">
        <v>4949</v>
      </c>
      <c r="DF1007" s="84" t="s">
        <v>4328</v>
      </c>
      <c r="DG1007" t="str">
        <f t="shared" si="60"/>
        <v>5997</v>
      </c>
      <c r="DH1007" t="s">
        <v>1778</v>
      </c>
      <c r="DI1007" t="str">
        <f t="shared" si="61"/>
        <v>110.055</v>
      </c>
      <c r="DJ1007" t="str">
        <f t="shared" si="62"/>
        <v/>
      </c>
      <c r="DK1007" s="86" t="s">
        <v>3635</v>
      </c>
      <c r="DL1007" t="s">
        <v>5334</v>
      </c>
      <c r="DM1007" t="s">
        <v>4949</v>
      </c>
      <c r="DN1007" t="str">
        <f t="shared" si="63"/>
        <v>.110.000000000000.</v>
      </c>
    </row>
    <row r="1008" spans="106:118" x14ac:dyDescent="0.25">
      <c r="DB1008" s="86" t="s">
        <v>3638</v>
      </c>
      <c r="DC1008" s="87" t="str">
        <f>VLOOKUP(DB1008,'[1]Sheet2 (2)'!$A$2:$C$2126,3,FALSE)</f>
        <v>40110.055.000.5997.110.000000000000.17</v>
      </c>
      <c r="DD1008" s="87" t="s">
        <v>5333</v>
      </c>
      <c r="DE1008" s="87" t="s">
        <v>4949</v>
      </c>
      <c r="DF1008" s="84" t="s">
        <v>4327</v>
      </c>
      <c r="DG1008" t="str">
        <f t="shared" si="60"/>
        <v>5997</v>
      </c>
      <c r="DH1008" t="s">
        <v>1778</v>
      </c>
      <c r="DI1008" t="str">
        <f t="shared" si="61"/>
        <v>110.055</v>
      </c>
      <c r="DJ1008" t="str">
        <f t="shared" si="62"/>
        <v/>
      </c>
      <c r="DK1008" s="86" t="s">
        <v>3638</v>
      </c>
      <c r="DL1008" t="s">
        <v>5333</v>
      </c>
      <c r="DM1008" t="s">
        <v>4949</v>
      </c>
      <c r="DN1008" t="str">
        <f t="shared" si="63"/>
        <v>.110.000000000000.</v>
      </c>
    </row>
    <row r="1009" spans="106:118" x14ac:dyDescent="0.25">
      <c r="DB1009" s="86" t="s">
        <v>3640</v>
      </c>
      <c r="DC1009" s="87" t="str">
        <f>VLOOKUP(DB1009,'[1]Sheet2 (2)'!$A$2:$C$2126,3,FALSE)</f>
        <v>40110.055.000.5997.110.000000000000.17</v>
      </c>
      <c r="DD1009" s="87" t="s">
        <v>5333</v>
      </c>
      <c r="DE1009" s="87" t="s">
        <v>4949</v>
      </c>
      <c r="DF1009" s="84" t="s">
        <v>4327</v>
      </c>
      <c r="DG1009" t="str">
        <f t="shared" si="60"/>
        <v>5997</v>
      </c>
      <c r="DH1009" t="s">
        <v>1778</v>
      </c>
      <c r="DI1009" t="str">
        <f t="shared" si="61"/>
        <v>110.055</v>
      </c>
      <c r="DJ1009" t="str">
        <f t="shared" si="62"/>
        <v/>
      </c>
      <c r="DK1009" s="86" t="s">
        <v>3640</v>
      </c>
      <c r="DL1009" t="s">
        <v>5333</v>
      </c>
      <c r="DM1009" t="s">
        <v>4949</v>
      </c>
      <c r="DN1009" t="str">
        <f t="shared" si="63"/>
        <v>.110.000000000000.</v>
      </c>
    </row>
    <row r="1010" spans="106:118" x14ac:dyDescent="0.25">
      <c r="DB1010" s="86" t="s">
        <v>3642</v>
      </c>
      <c r="DC1010" s="87" t="str">
        <f>VLOOKUP(DB1010,'[1]Sheet2 (2)'!$A$2:$C$2126,3,FALSE)</f>
        <v>40110.055.000.5997.110.000000000000.17</v>
      </c>
      <c r="DD1010" s="87" t="s">
        <v>5333</v>
      </c>
      <c r="DE1010" s="87" t="s">
        <v>4949</v>
      </c>
      <c r="DF1010" s="84" t="s">
        <v>4327</v>
      </c>
      <c r="DG1010" t="str">
        <f t="shared" si="60"/>
        <v>5997</v>
      </c>
      <c r="DH1010" t="s">
        <v>1778</v>
      </c>
      <c r="DI1010" t="str">
        <f t="shared" si="61"/>
        <v>110.055</v>
      </c>
      <c r="DJ1010" t="str">
        <f t="shared" si="62"/>
        <v/>
      </c>
      <c r="DK1010" s="86" t="s">
        <v>3642</v>
      </c>
      <c r="DL1010" t="s">
        <v>5333</v>
      </c>
      <c r="DM1010" t="s">
        <v>4949</v>
      </c>
      <c r="DN1010" t="str">
        <f t="shared" si="63"/>
        <v>.110.000000000000.</v>
      </c>
    </row>
    <row r="1011" spans="106:118" x14ac:dyDescent="0.25">
      <c r="DB1011" s="86" t="s">
        <v>3644</v>
      </c>
      <c r="DC1011" s="87" t="str">
        <f>VLOOKUP(DB1011,'[1]Sheet2 (2)'!$A$2:$C$2126,3,FALSE)</f>
        <v>40110.055.000.5997.110.000000000000.17</v>
      </c>
      <c r="DD1011" s="87" t="s">
        <v>5333</v>
      </c>
      <c r="DE1011" s="87" t="s">
        <v>4949</v>
      </c>
      <c r="DF1011" s="84" t="s">
        <v>4327</v>
      </c>
      <c r="DG1011" t="str">
        <f t="shared" si="60"/>
        <v>5997</v>
      </c>
      <c r="DH1011" t="s">
        <v>1778</v>
      </c>
      <c r="DI1011" t="str">
        <f t="shared" si="61"/>
        <v>110.055</v>
      </c>
      <c r="DJ1011" t="str">
        <f t="shared" si="62"/>
        <v/>
      </c>
      <c r="DK1011" s="86" t="s">
        <v>3644</v>
      </c>
      <c r="DL1011" t="s">
        <v>5333</v>
      </c>
      <c r="DM1011" t="s">
        <v>4949</v>
      </c>
      <c r="DN1011" t="str">
        <f t="shared" si="63"/>
        <v>.110.000000000000.</v>
      </c>
    </row>
    <row r="1012" spans="106:118" x14ac:dyDescent="0.25">
      <c r="DB1012" s="86" t="s">
        <v>3646</v>
      </c>
      <c r="DC1012" s="87" t="str">
        <f>VLOOKUP(DB1012,'[1]Sheet2 (2)'!$A$2:$C$2126,3,FALSE)</f>
        <v>40110.055.000.5997.110.000000000000.17</v>
      </c>
      <c r="DD1012" s="87" t="s">
        <v>5333</v>
      </c>
      <c r="DE1012" s="87" t="s">
        <v>4949</v>
      </c>
      <c r="DF1012" s="84" t="s">
        <v>4327</v>
      </c>
      <c r="DG1012" t="str">
        <f t="shared" si="60"/>
        <v>5997</v>
      </c>
      <c r="DH1012" t="s">
        <v>1778</v>
      </c>
      <c r="DI1012" t="str">
        <f t="shared" si="61"/>
        <v>110.055</v>
      </c>
      <c r="DJ1012" t="str">
        <f t="shared" si="62"/>
        <v/>
      </c>
      <c r="DK1012" s="86" t="s">
        <v>3646</v>
      </c>
      <c r="DL1012" t="s">
        <v>5333</v>
      </c>
      <c r="DM1012" t="s">
        <v>4949</v>
      </c>
      <c r="DN1012" t="str">
        <f t="shared" si="63"/>
        <v>.110.000000000000.</v>
      </c>
    </row>
    <row r="1013" spans="106:118" x14ac:dyDescent="0.25">
      <c r="DB1013" s="86" t="s">
        <v>3649</v>
      </c>
      <c r="DC1013" s="87" t="str">
        <f>VLOOKUP(DB1013,'[1]Sheet2 (2)'!$A$2:$C$2126,3,FALSE)</f>
        <v>40110.055.000.5997.110.000000000000.17</v>
      </c>
      <c r="DD1013" s="87" t="s">
        <v>5333</v>
      </c>
      <c r="DE1013" s="87" t="s">
        <v>4949</v>
      </c>
      <c r="DF1013" s="84" t="s">
        <v>4327</v>
      </c>
      <c r="DG1013" t="str">
        <f t="shared" si="60"/>
        <v>5997</v>
      </c>
      <c r="DH1013" t="s">
        <v>1778</v>
      </c>
      <c r="DI1013" t="str">
        <f t="shared" si="61"/>
        <v>110.055</v>
      </c>
      <c r="DJ1013" t="str">
        <f t="shared" si="62"/>
        <v/>
      </c>
      <c r="DK1013" s="86" t="s">
        <v>3649</v>
      </c>
      <c r="DL1013" t="s">
        <v>5333</v>
      </c>
      <c r="DM1013" t="s">
        <v>4949</v>
      </c>
      <c r="DN1013" t="str">
        <f t="shared" si="63"/>
        <v>.110.000000000000.</v>
      </c>
    </row>
    <row r="1014" spans="106:118" x14ac:dyDescent="0.25">
      <c r="DB1014" s="86" t="s">
        <v>3652</v>
      </c>
      <c r="DC1014" s="87" t="str">
        <f>VLOOKUP(DB1014,'[1]Sheet2 (2)'!$A$2:$C$2126,3,FALSE)</f>
        <v>40110.055.000.5997.110.000000000000.17</v>
      </c>
      <c r="DD1014" s="87" t="s">
        <v>5333</v>
      </c>
      <c r="DE1014" s="87" t="s">
        <v>4949</v>
      </c>
      <c r="DF1014" s="84" t="s">
        <v>4327</v>
      </c>
      <c r="DG1014" t="str">
        <f t="shared" si="60"/>
        <v>5997</v>
      </c>
      <c r="DH1014" t="s">
        <v>1778</v>
      </c>
      <c r="DI1014" t="str">
        <f t="shared" si="61"/>
        <v>110.055</v>
      </c>
      <c r="DJ1014" t="str">
        <f t="shared" si="62"/>
        <v/>
      </c>
      <c r="DK1014" s="86" t="s">
        <v>3652</v>
      </c>
      <c r="DL1014" t="s">
        <v>5333</v>
      </c>
      <c r="DM1014" t="s">
        <v>4949</v>
      </c>
      <c r="DN1014" t="str">
        <f t="shared" si="63"/>
        <v>.110.000000000000.</v>
      </c>
    </row>
    <row r="1015" spans="106:118" x14ac:dyDescent="0.25">
      <c r="DB1015" s="86" t="s">
        <v>3654</v>
      </c>
      <c r="DC1015" s="87" t="str">
        <f>VLOOKUP(DB1015,'[1]Sheet2 (2)'!$A$2:$C$2126,3,FALSE)</f>
        <v>40110.055.000.5997.110.000000000000.17</v>
      </c>
      <c r="DD1015" s="87" t="s">
        <v>5333</v>
      </c>
      <c r="DE1015" s="87" t="s">
        <v>4949</v>
      </c>
      <c r="DF1015" s="84" t="s">
        <v>4327</v>
      </c>
      <c r="DG1015" t="str">
        <f t="shared" si="60"/>
        <v>5997</v>
      </c>
      <c r="DH1015" t="s">
        <v>1778</v>
      </c>
      <c r="DI1015" t="str">
        <f t="shared" si="61"/>
        <v>110.055</v>
      </c>
      <c r="DJ1015" t="str">
        <f t="shared" si="62"/>
        <v/>
      </c>
      <c r="DK1015" s="86" t="s">
        <v>3654</v>
      </c>
      <c r="DL1015" t="s">
        <v>5333</v>
      </c>
      <c r="DM1015" t="s">
        <v>4949</v>
      </c>
      <c r="DN1015" t="str">
        <f t="shared" si="63"/>
        <v>.110.000000000000.</v>
      </c>
    </row>
    <row r="1016" spans="106:118" x14ac:dyDescent="0.25">
      <c r="DB1016" s="86" t="s">
        <v>3656</v>
      </c>
      <c r="DC1016" s="87" t="str">
        <f>VLOOKUP(DB1016,'[1]Sheet2 (2)'!$A$2:$C$2126,3,FALSE)</f>
        <v>40110.055.000.5997.110.000000000000.17</v>
      </c>
      <c r="DD1016" s="87" t="s">
        <v>5333</v>
      </c>
      <c r="DE1016" s="87" t="s">
        <v>4949</v>
      </c>
      <c r="DF1016" s="84" t="s">
        <v>4327</v>
      </c>
      <c r="DG1016" t="str">
        <f t="shared" si="60"/>
        <v>5997</v>
      </c>
      <c r="DH1016" t="s">
        <v>1778</v>
      </c>
      <c r="DI1016" t="str">
        <f t="shared" si="61"/>
        <v>110.055</v>
      </c>
      <c r="DJ1016" t="str">
        <f t="shared" si="62"/>
        <v/>
      </c>
      <c r="DK1016" s="86" t="s">
        <v>3656</v>
      </c>
      <c r="DL1016" t="s">
        <v>5333</v>
      </c>
      <c r="DM1016" t="s">
        <v>4949</v>
      </c>
      <c r="DN1016" t="str">
        <f t="shared" si="63"/>
        <v>.110.000000000000.</v>
      </c>
    </row>
    <row r="1017" spans="106:118" x14ac:dyDescent="0.25">
      <c r="DB1017" s="86" t="s">
        <v>3659</v>
      </c>
      <c r="DC1017" s="87" t="str">
        <f>VLOOKUP(DB1017,'[1]Sheet2 (2)'!$A$2:$C$2126,3,FALSE)</f>
        <v>40110.055.000.5997.110.000000000000.17</v>
      </c>
      <c r="DD1017" s="87" t="s">
        <v>5333</v>
      </c>
      <c r="DE1017" s="87" t="s">
        <v>4949</v>
      </c>
      <c r="DF1017" s="84" t="s">
        <v>4327</v>
      </c>
      <c r="DG1017" t="str">
        <f t="shared" si="60"/>
        <v>5997</v>
      </c>
      <c r="DH1017" t="s">
        <v>1778</v>
      </c>
      <c r="DI1017" t="str">
        <f t="shared" si="61"/>
        <v>110.055</v>
      </c>
      <c r="DJ1017" t="str">
        <f t="shared" si="62"/>
        <v/>
      </c>
      <c r="DK1017" s="86" t="s">
        <v>3659</v>
      </c>
      <c r="DL1017" t="s">
        <v>5333</v>
      </c>
      <c r="DM1017" t="s">
        <v>4949</v>
      </c>
      <c r="DN1017" t="str">
        <f t="shared" si="63"/>
        <v>.110.000000000000.</v>
      </c>
    </row>
    <row r="1018" spans="106:118" x14ac:dyDescent="0.25">
      <c r="DB1018" s="86" t="s">
        <v>3661</v>
      </c>
      <c r="DC1018" s="87" t="str">
        <f>VLOOKUP(DB1018,'[1]Sheet2 (2)'!$A$2:$C$2126,3,FALSE)</f>
        <v>40110.055.000.5997.110.000000000000.17</v>
      </c>
      <c r="DD1018" s="87" t="s">
        <v>5333</v>
      </c>
      <c r="DE1018" s="87" t="s">
        <v>4949</v>
      </c>
      <c r="DF1018" s="84" t="s">
        <v>4327</v>
      </c>
      <c r="DG1018" t="str">
        <f t="shared" si="60"/>
        <v>5997</v>
      </c>
      <c r="DH1018" t="s">
        <v>1778</v>
      </c>
      <c r="DI1018" t="str">
        <f t="shared" si="61"/>
        <v>110.055</v>
      </c>
      <c r="DJ1018" t="str">
        <f t="shared" si="62"/>
        <v/>
      </c>
      <c r="DK1018" s="86" t="s">
        <v>3661</v>
      </c>
      <c r="DL1018" t="s">
        <v>5333</v>
      </c>
      <c r="DM1018" t="s">
        <v>4949</v>
      </c>
      <c r="DN1018" t="str">
        <f t="shared" si="63"/>
        <v>.110.000000000000.</v>
      </c>
    </row>
    <row r="1019" spans="106:118" x14ac:dyDescent="0.25">
      <c r="DB1019" s="86" t="s">
        <v>3663</v>
      </c>
      <c r="DC1019" s="87" t="str">
        <f>VLOOKUP(DB1019,'[1]Sheet2 (2)'!$A$2:$C$2126,3,FALSE)</f>
        <v>40110.055.000.5997.110.000000000000.17</v>
      </c>
      <c r="DD1019" s="87" t="s">
        <v>5333</v>
      </c>
      <c r="DE1019" s="87" t="s">
        <v>4949</v>
      </c>
      <c r="DF1019" s="84" t="s">
        <v>4327</v>
      </c>
      <c r="DG1019" t="str">
        <f t="shared" si="60"/>
        <v>5997</v>
      </c>
      <c r="DH1019" t="s">
        <v>1778</v>
      </c>
      <c r="DI1019" t="str">
        <f t="shared" si="61"/>
        <v>110.055</v>
      </c>
      <c r="DJ1019" t="str">
        <f t="shared" si="62"/>
        <v/>
      </c>
      <c r="DK1019" s="86" t="s">
        <v>3663</v>
      </c>
      <c r="DL1019" t="s">
        <v>5333</v>
      </c>
      <c r="DM1019" t="s">
        <v>4949</v>
      </c>
      <c r="DN1019" t="str">
        <f t="shared" si="63"/>
        <v>.110.000000000000.</v>
      </c>
    </row>
    <row r="1020" spans="106:118" x14ac:dyDescent="0.25">
      <c r="DB1020" s="86" t="s">
        <v>3666</v>
      </c>
      <c r="DC1020" s="87" t="str">
        <f>VLOOKUP(DB1020,'[1]Sheet2 (2)'!$A$2:$C$2126,3,FALSE)</f>
        <v>40110.055.000.5997.110.000000000000.17</v>
      </c>
      <c r="DD1020" s="87" t="s">
        <v>5333</v>
      </c>
      <c r="DE1020" s="87" t="s">
        <v>4949</v>
      </c>
      <c r="DF1020" s="84" t="s">
        <v>4327</v>
      </c>
      <c r="DG1020" t="str">
        <f t="shared" si="60"/>
        <v>5997</v>
      </c>
      <c r="DH1020" t="s">
        <v>1778</v>
      </c>
      <c r="DI1020" t="str">
        <f t="shared" si="61"/>
        <v>110.055</v>
      </c>
      <c r="DJ1020" t="str">
        <f t="shared" si="62"/>
        <v/>
      </c>
      <c r="DK1020" s="86" t="s">
        <v>3666</v>
      </c>
      <c r="DL1020" t="s">
        <v>5333</v>
      </c>
      <c r="DM1020" t="s">
        <v>4949</v>
      </c>
      <c r="DN1020" t="str">
        <f t="shared" si="63"/>
        <v>.110.000000000000.</v>
      </c>
    </row>
    <row r="1021" spans="106:118" x14ac:dyDescent="0.25">
      <c r="DB1021" s="86" t="s">
        <v>3668</v>
      </c>
      <c r="DC1021" s="87" t="str">
        <f>VLOOKUP(DB1021,'[1]Sheet2 (2)'!$A$2:$C$2126,3,FALSE)</f>
        <v>40110.999.000.5996.000.000000000000.17</v>
      </c>
      <c r="DD1021" s="87" t="s">
        <v>5291</v>
      </c>
      <c r="DE1021" s="87" t="s">
        <v>4887</v>
      </c>
      <c r="DF1021" s="84" t="s">
        <v>4283</v>
      </c>
      <c r="DG1021" t="str">
        <f t="shared" si="60"/>
        <v>5996</v>
      </c>
      <c r="DH1021" t="s">
        <v>2121</v>
      </c>
      <c r="DI1021" t="str">
        <f t="shared" si="61"/>
        <v>110.999</v>
      </c>
      <c r="DJ1021" t="str">
        <f t="shared" si="62"/>
        <v>N/A</v>
      </c>
      <c r="DK1021" s="86" t="s">
        <v>3668</v>
      </c>
      <c r="DL1021" t="s">
        <v>218</v>
      </c>
      <c r="DM1021" t="s">
        <v>218</v>
      </c>
      <c r="DN1021" t="str">
        <f t="shared" si="63"/>
        <v>N/A</v>
      </c>
    </row>
    <row r="1022" spans="106:118" x14ac:dyDescent="0.25">
      <c r="DB1022" s="86" t="s">
        <v>3670</v>
      </c>
      <c r="DC1022" s="87" t="str">
        <f>VLOOKUP(DB1022,'[1]Sheet2 (2)'!$A$2:$C$2126,3,FALSE)</f>
        <v>40110.999.000.5996.000.000000000000.17</v>
      </c>
      <c r="DD1022" s="87" t="s">
        <v>5291</v>
      </c>
      <c r="DE1022" s="87" t="s">
        <v>4887</v>
      </c>
      <c r="DF1022" s="84" t="s">
        <v>4283</v>
      </c>
      <c r="DG1022" t="str">
        <f t="shared" si="60"/>
        <v>5996</v>
      </c>
      <c r="DH1022" t="s">
        <v>2121</v>
      </c>
      <c r="DI1022" t="str">
        <f t="shared" si="61"/>
        <v>110.999</v>
      </c>
      <c r="DJ1022" t="str">
        <f t="shared" si="62"/>
        <v>N/A</v>
      </c>
      <c r="DK1022" s="86" t="s">
        <v>3670</v>
      </c>
      <c r="DL1022" t="s">
        <v>218</v>
      </c>
      <c r="DM1022" t="s">
        <v>218</v>
      </c>
      <c r="DN1022" t="str">
        <f t="shared" si="63"/>
        <v>N/A</v>
      </c>
    </row>
    <row r="1023" spans="106:118" x14ac:dyDescent="0.25">
      <c r="DB1023" s="86" t="s">
        <v>3672</v>
      </c>
      <c r="DC1023" s="87" t="str">
        <f>VLOOKUP(DB1023,'[1]Sheet2 (2)'!$A$2:$C$2126,3,FALSE)</f>
        <v>40110.999.000.5996.000.000000000000.17</v>
      </c>
      <c r="DD1023" s="87" t="s">
        <v>5291</v>
      </c>
      <c r="DE1023" s="87" t="s">
        <v>4887</v>
      </c>
      <c r="DF1023" s="84" t="s">
        <v>4283</v>
      </c>
      <c r="DG1023" t="str">
        <f t="shared" si="60"/>
        <v>5996</v>
      </c>
      <c r="DH1023" t="s">
        <v>2121</v>
      </c>
      <c r="DI1023" t="str">
        <f t="shared" si="61"/>
        <v>110.999</v>
      </c>
      <c r="DJ1023" t="str">
        <f t="shared" si="62"/>
        <v>N/A</v>
      </c>
      <c r="DK1023" s="86" t="s">
        <v>3672</v>
      </c>
      <c r="DL1023" t="s">
        <v>218</v>
      </c>
      <c r="DM1023" t="s">
        <v>218</v>
      </c>
      <c r="DN1023" t="str">
        <f t="shared" si="63"/>
        <v>N/A</v>
      </c>
    </row>
    <row r="1024" spans="106:118" x14ac:dyDescent="0.25">
      <c r="DB1024" s="86" t="s">
        <v>3675</v>
      </c>
      <c r="DC1024" s="87" t="str">
        <f>VLOOKUP(DB1024,'[1]Sheet2 (2)'!$A$2:$C$2126,3,FALSE)</f>
        <v>40110.999.000.5996.000.000000000000.17</v>
      </c>
      <c r="DD1024" s="87" t="s">
        <v>5291</v>
      </c>
      <c r="DE1024" s="87" t="s">
        <v>4887</v>
      </c>
      <c r="DF1024" s="84" t="s">
        <v>4283</v>
      </c>
      <c r="DG1024" t="str">
        <f t="shared" si="60"/>
        <v>5996</v>
      </c>
      <c r="DH1024" t="s">
        <v>2121</v>
      </c>
      <c r="DI1024" t="str">
        <f t="shared" si="61"/>
        <v>110.999</v>
      </c>
      <c r="DJ1024" t="str">
        <f t="shared" si="62"/>
        <v>N/A</v>
      </c>
      <c r="DK1024" s="86" t="s">
        <v>3675</v>
      </c>
      <c r="DL1024" t="s">
        <v>218</v>
      </c>
      <c r="DM1024" t="s">
        <v>218</v>
      </c>
      <c r="DN1024" t="str">
        <f t="shared" si="63"/>
        <v>N/A</v>
      </c>
    </row>
    <row r="1025" spans="106:118" x14ac:dyDescent="0.25">
      <c r="DB1025" s="86" t="s">
        <v>3678</v>
      </c>
      <c r="DC1025" s="87" t="str">
        <f>VLOOKUP(DB1025,'[1]Sheet2 (2)'!$A$2:$C$2126,3,FALSE)</f>
        <v>40110.044.000.5997.110.000000000000.17</v>
      </c>
      <c r="DD1025" s="87" t="s">
        <v>5335</v>
      </c>
      <c r="DE1025" s="87" t="s">
        <v>4949</v>
      </c>
      <c r="DF1025" s="84" t="s">
        <v>4329</v>
      </c>
      <c r="DG1025" t="str">
        <f t="shared" si="60"/>
        <v>5997</v>
      </c>
      <c r="DH1025" t="s">
        <v>1778</v>
      </c>
      <c r="DI1025" t="str">
        <f t="shared" si="61"/>
        <v>110.044</v>
      </c>
      <c r="DJ1025" t="str">
        <f t="shared" si="62"/>
        <v/>
      </c>
      <c r="DK1025" s="86" t="s">
        <v>3678</v>
      </c>
      <c r="DL1025" t="s">
        <v>5335</v>
      </c>
      <c r="DM1025" t="s">
        <v>4949</v>
      </c>
      <c r="DN1025" t="str">
        <f t="shared" si="63"/>
        <v>.110.000000000000.</v>
      </c>
    </row>
    <row r="1026" spans="106:118" x14ac:dyDescent="0.25">
      <c r="DB1026" s="86" t="s">
        <v>3681</v>
      </c>
      <c r="DC1026" s="87" t="str">
        <f>VLOOKUP(DB1026,'[1]Sheet2 (2)'!$A$2:$C$2126,3,FALSE)</f>
        <v>40110.044.000.5997.110.000000000000.17</v>
      </c>
      <c r="DD1026" s="87" t="s">
        <v>5335</v>
      </c>
      <c r="DE1026" s="87" t="s">
        <v>4949</v>
      </c>
      <c r="DF1026" s="84" t="s">
        <v>4329</v>
      </c>
      <c r="DG1026" t="str">
        <f t="shared" si="60"/>
        <v>5997</v>
      </c>
      <c r="DH1026" t="s">
        <v>1778</v>
      </c>
      <c r="DI1026" t="str">
        <f t="shared" si="61"/>
        <v>110.044</v>
      </c>
      <c r="DJ1026" t="str">
        <f t="shared" si="62"/>
        <v/>
      </c>
      <c r="DK1026" s="86" t="s">
        <v>3681</v>
      </c>
      <c r="DL1026" t="s">
        <v>5335</v>
      </c>
      <c r="DM1026" t="s">
        <v>4949</v>
      </c>
      <c r="DN1026" t="str">
        <f t="shared" si="63"/>
        <v>.110.000000000000.</v>
      </c>
    </row>
    <row r="1027" spans="106:118" x14ac:dyDescent="0.25">
      <c r="DB1027" s="86" t="s">
        <v>3684</v>
      </c>
      <c r="DC1027" s="87" t="str">
        <f>VLOOKUP(DB1027,'[1]Sheet2 (2)'!$A$2:$C$2126,3,FALSE)</f>
        <v>40110.044.000.5997.110.000000000000.17</v>
      </c>
      <c r="DD1027" s="87" t="s">
        <v>5335</v>
      </c>
      <c r="DE1027" s="87" t="s">
        <v>4949</v>
      </c>
      <c r="DF1027" s="84" t="s">
        <v>4329</v>
      </c>
      <c r="DG1027" t="str">
        <f t="shared" ref="DG1027:DG1090" si="64">MID(DC1027,15,4)</f>
        <v>5997</v>
      </c>
      <c r="DH1027" t="s">
        <v>1778</v>
      </c>
      <c r="DI1027" t="str">
        <f t="shared" ref="DI1027:DI1090" si="65">MID(DD1027,3,7)</f>
        <v>110.044</v>
      </c>
      <c r="DJ1027" t="str">
        <f t="shared" ref="DJ1027:DJ1090" si="66">IF(DI1027="110.999","N/A","")</f>
        <v/>
      </c>
      <c r="DK1027" s="86" t="s">
        <v>3684</v>
      </c>
      <c r="DL1027" t="s">
        <v>5335</v>
      </c>
      <c r="DM1027" t="s">
        <v>4949</v>
      </c>
      <c r="DN1027" t="str">
        <f t="shared" ref="DN1027:DN1090" si="67">MID(DM1027,1,18)</f>
        <v>.110.000000000000.</v>
      </c>
    </row>
    <row r="1028" spans="106:118" x14ac:dyDescent="0.25">
      <c r="DB1028" s="86" t="s">
        <v>3687</v>
      </c>
      <c r="DC1028" s="87" t="str">
        <f>VLOOKUP(DB1028,'[1]Sheet2 (2)'!$A$2:$C$2126,3,FALSE)</f>
        <v>40110.044.000.5997.110.000000000000.17</v>
      </c>
      <c r="DD1028" s="87" t="s">
        <v>5335</v>
      </c>
      <c r="DE1028" s="87" t="s">
        <v>4949</v>
      </c>
      <c r="DF1028" s="84" t="s">
        <v>4329</v>
      </c>
      <c r="DG1028" t="str">
        <f t="shared" si="64"/>
        <v>5997</v>
      </c>
      <c r="DH1028" t="s">
        <v>1778</v>
      </c>
      <c r="DI1028" t="str">
        <f t="shared" si="65"/>
        <v>110.044</v>
      </c>
      <c r="DJ1028" t="str">
        <f t="shared" si="66"/>
        <v/>
      </c>
      <c r="DK1028" s="86" t="s">
        <v>3687</v>
      </c>
      <c r="DL1028" t="s">
        <v>5335</v>
      </c>
      <c r="DM1028" t="s">
        <v>4949</v>
      </c>
      <c r="DN1028" t="str">
        <f t="shared" si="67"/>
        <v>.110.000000000000.</v>
      </c>
    </row>
    <row r="1029" spans="106:118" x14ac:dyDescent="0.25">
      <c r="DB1029" s="86" t="s">
        <v>3690</v>
      </c>
      <c r="DC1029" s="87" t="str">
        <f>VLOOKUP(DB1029,'[1]Sheet2 (2)'!$A$2:$C$2126,3,FALSE)</f>
        <v>40110.044.000.5997.110.000000000000.17</v>
      </c>
      <c r="DD1029" s="87" t="s">
        <v>5335</v>
      </c>
      <c r="DE1029" s="87" t="s">
        <v>4949</v>
      </c>
      <c r="DF1029" s="84" t="s">
        <v>4329</v>
      </c>
      <c r="DG1029" t="str">
        <f t="shared" si="64"/>
        <v>5997</v>
      </c>
      <c r="DH1029" t="s">
        <v>1778</v>
      </c>
      <c r="DI1029" t="str">
        <f t="shared" si="65"/>
        <v>110.044</v>
      </c>
      <c r="DJ1029" t="str">
        <f t="shared" si="66"/>
        <v/>
      </c>
      <c r="DK1029" s="86" t="s">
        <v>3690</v>
      </c>
      <c r="DL1029" t="s">
        <v>5335</v>
      </c>
      <c r="DM1029" t="s">
        <v>4949</v>
      </c>
      <c r="DN1029" t="str">
        <f t="shared" si="67"/>
        <v>.110.000000000000.</v>
      </c>
    </row>
    <row r="1030" spans="106:118" x14ac:dyDescent="0.25">
      <c r="DB1030" s="86" t="s">
        <v>3693</v>
      </c>
      <c r="DC1030" s="87" t="str">
        <f>VLOOKUP(DB1030,'[1]Sheet2 (2)'!$A$2:$C$2126,3,FALSE)</f>
        <v>40110.068.000.5997.110.000000000000.17</v>
      </c>
      <c r="DD1030" s="87" t="s">
        <v>5336</v>
      </c>
      <c r="DE1030" s="87" t="s">
        <v>4949</v>
      </c>
      <c r="DF1030" s="84" t="s">
        <v>4330</v>
      </c>
      <c r="DG1030" t="str">
        <f t="shared" si="64"/>
        <v>5997</v>
      </c>
      <c r="DH1030" t="s">
        <v>1778</v>
      </c>
      <c r="DI1030" t="str">
        <f t="shared" si="65"/>
        <v>110.068</v>
      </c>
      <c r="DJ1030" t="str">
        <f t="shared" si="66"/>
        <v/>
      </c>
      <c r="DK1030" s="86" t="s">
        <v>3693</v>
      </c>
      <c r="DL1030" t="s">
        <v>5336</v>
      </c>
      <c r="DM1030" t="s">
        <v>4949</v>
      </c>
      <c r="DN1030" t="str">
        <f t="shared" si="67"/>
        <v>.110.000000000000.</v>
      </c>
    </row>
    <row r="1031" spans="106:118" x14ac:dyDescent="0.25">
      <c r="DB1031" s="86" t="s">
        <v>3696</v>
      </c>
      <c r="DC1031" s="87" t="str">
        <f>VLOOKUP(DB1031,'[1]Sheet2 (2)'!$A$2:$C$2126,3,FALSE)</f>
        <v>40110.068.000.5997.110.000000000000.17</v>
      </c>
      <c r="DD1031" s="87" t="s">
        <v>5336</v>
      </c>
      <c r="DE1031" s="87" t="s">
        <v>4949</v>
      </c>
      <c r="DF1031" s="84" t="s">
        <v>4330</v>
      </c>
      <c r="DG1031" t="str">
        <f t="shared" si="64"/>
        <v>5997</v>
      </c>
      <c r="DH1031" t="s">
        <v>1778</v>
      </c>
      <c r="DI1031" t="str">
        <f t="shared" si="65"/>
        <v>110.068</v>
      </c>
      <c r="DJ1031" t="str">
        <f t="shared" si="66"/>
        <v/>
      </c>
      <c r="DK1031" s="86" t="s">
        <v>3696</v>
      </c>
      <c r="DL1031" t="s">
        <v>5336</v>
      </c>
      <c r="DM1031" t="s">
        <v>4949</v>
      </c>
      <c r="DN1031" t="str">
        <f t="shared" si="67"/>
        <v>.110.000000000000.</v>
      </c>
    </row>
    <row r="1032" spans="106:118" x14ac:dyDescent="0.25">
      <c r="DB1032" s="86" t="s">
        <v>3699</v>
      </c>
      <c r="DC1032" s="87" t="str">
        <f>VLOOKUP(DB1032,'[1]Sheet2 (2)'!$A$2:$C$2126,3,FALSE)</f>
        <v>40110.068.000.5997.110.000000000000.17</v>
      </c>
      <c r="DD1032" s="87" t="s">
        <v>5336</v>
      </c>
      <c r="DE1032" s="87" t="s">
        <v>4949</v>
      </c>
      <c r="DF1032" s="84" t="s">
        <v>4330</v>
      </c>
      <c r="DG1032" t="str">
        <f t="shared" si="64"/>
        <v>5997</v>
      </c>
      <c r="DH1032" t="s">
        <v>1778</v>
      </c>
      <c r="DI1032" t="str">
        <f t="shared" si="65"/>
        <v>110.068</v>
      </c>
      <c r="DJ1032" t="str">
        <f t="shared" si="66"/>
        <v/>
      </c>
      <c r="DK1032" s="86" t="s">
        <v>3699</v>
      </c>
      <c r="DL1032" t="s">
        <v>5336</v>
      </c>
      <c r="DM1032" t="s">
        <v>4949</v>
      </c>
      <c r="DN1032" t="str">
        <f t="shared" si="67"/>
        <v>.110.000000000000.</v>
      </c>
    </row>
    <row r="1033" spans="106:118" x14ac:dyDescent="0.25">
      <c r="DB1033" s="86" t="s">
        <v>3701</v>
      </c>
      <c r="DC1033" s="87" t="str">
        <f>VLOOKUP(DB1033,'[1]Sheet2 (2)'!$A$2:$C$2126,3,FALSE)</f>
        <v>40110.068.000.5997.110.000000000000.17</v>
      </c>
      <c r="DD1033" s="87" t="s">
        <v>5336</v>
      </c>
      <c r="DE1033" s="87" t="s">
        <v>4949</v>
      </c>
      <c r="DF1033" s="84" t="s">
        <v>4330</v>
      </c>
      <c r="DG1033" t="str">
        <f t="shared" si="64"/>
        <v>5997</v>
      </c>
      <c r="DH1033" t="s">
        <v>1778</v>
      </c>
      <c r="DI1033" t="str">
        <f t="shared" si="65"/>
        <v>110.068</v>
      </c>
      <c r="DJ1033" t="str">
        <f t="shared" si="66"/>
        <v/>
      </c>
      <c r="DK1033" s="86" t="s">
        <v>3701</v>
      </c>
      <c r="DL1033" t="s">
        <v>5336</v>
      </c>
      <c r="DM1033" t="s">
        <v>4949</v>
      </c>
      <c r="DN1033" t="str">
        <f t="shared" si="67"/>
        <v>.110.000000000000.</v>
      </c>
    </row>
    <row r="1034" spans="106:118" x14ac:dyDescent="0.25">
      <c r="DB1034" s="86" t="s">
        <v>3704</v>
      </c>
      <c r="DC1034" s="87" t="str">
        <f>VLOOKUP(DB1034,'[1]Sheet2 (2)'!$A$2:$C$2126,3,FALSE)</f>
        <v>40110.068.000.5997.110.000000000000.17</v>
      </c>
      <c r="DD1034" s="87" t="s">
        <v>5336</v>
      </c>
      <c r="DE1034" s="87" t="s">
        <v>4949</v>
      </c>
      <c r="DF1034" s="84" t="s">
        <v>4330</v>
      </c>
      <c r="DG1034" t="str">
        <f t="shared" si="64"/>
        <v>5997</v>
      </c>
      <c r="DH1034" t="s">
        <v>1778</v>
      </c>
      <c r="DI1034" t="str">
        <f t="shared" si="65"/>
        <v>110.068</v>
      </c>
      <c r="DJ1034" t="str">
        <f t="shared" si="66"/>
        <v/>
      </c>
      <c r="DK1034" s="86" t="s">
        <v>3704</v>
      </c>
      <c r="DL1034" t="s">
        <v>5336</v>
      </c>
      <c r="DM1034" t="s">
        <v>4949</v>
      </c>
      <c r="DN1034" t="str">
        <f t="shared" si="67"/>
        <v>.110.000000000000.</v>
      </c>
    </row>
    <row r="1035" spans="106:118" x14ac:dyDescent="0.25">
      <c r="DB1035" s="86" t="s">
        <v>3707</v>
      </c>
      <c r="DC1035" s="87" t="str">
        <f>VLOOKUP(DB1035,'[1]Sheet2 (2)'!$A$2:$C$2126,3,FALSE)</f>
        <v>40110.068.000.5997.110.000000000000.17</v>
      </c>
      <c r="DD1035" s="87" t="s">
        <v>5336</v>
      </c>
      <c r="DE1035" s="87" t="s">
        <v>4949</v>
      </c>
      <c r="DF1035" s="84" t="s">
        <v>4330</v>
      </c>
      <c r="DG1035" t="str">
        <f t="shared" si="64"/>
        <v>5997</v>
      </c>
      <c r="DH1035" t="s">
        <v>1778</v>
      </c>
      <c r="DI1035" t="str">
        <f t="shared" si="65"/>
        <v>110.068</v>
      </c>
      <c r="DJ1035" t="str">
        <f t="shared" si="66"/>
        <v/>
      </c>
      <c r="DK1035" s="86" t="s">
        <v>3707</v>
      </c>
      <c r="DL1035" t="s">
        <v>5336</v>
      </c>
      <c r="DM1035" t="s">
        <v>4949</v>
      </c>
      <c r="DN1035" t="str">
        <f t="shared" si="67"/>
        <v>.110.000000000000.</v>
      </c>
    </row>
    <row r="1036" spans="106:118" x14ac:dyDescent="0.25">
      <c r="DB1036" s="86" t="s">
        <v>3710</v>
      </c>
      <c r="DC1036" s="87" t="str">
        <f>VLOOKUP(DB1036,'[1]Sheet2 (2)'!$A$2:$C$2126,3,FALSE)</f>
        <v>40110.073.000.5997.110.000000000000.17</v>
      </c>
      <c r="DD1036" s="87" t="s">
        <v>5337</v>
      </c>
      <c r="DE1036" s="87" t="s">
        <v>4949</v>
      </c>
      <c r="DF1036" s="84" t="s">
        <v>4331</v>
      </c>
      <c r="DG1036" t="str">
        <f t="shared" si="64"/>
        <v>5997</v>
      </c>
      <c r="DH1036" t="s">
        <v>1778</v>
      </c>
      <c r="DI1036" t="str">
        <f t="shared" si="65"/>
        <v>110.073</v>
      </c>
      <c r="DJ1036" t="str">
        <f t="shared" si="66"/>
        <v/>
      </c>
      <c r="DK1036" s="86" t="s">
        <v>3710</v>
      </c>
      <c r="DL1036" t="s">
        <v>5337</v>
      </c>
      <c r="DM1036" t="s">
        <v>4949</v>
      </c>
      <c r="DN1036" t="str">
        <f t="shared" si="67"/>
        <v>.110.000000000000.</v>
      </c>
    </row>
    <row r="1037" spans="106:118" x14ac:dyDescent="0.25">
      <c r="DB1037" s="86" t="s">
        <v>3712</v>
      </c>
      <c r="DC1037" s="87" t="str">
        <f>VLOOKUP(DB1037,'[1]Sheet2 (2)'!$A$2:$C$2126,3,FALSE)</f>
        <v>40110.073.000.5997.110.000000000000.17</v>
      </c>
      <c r="DD1037" s="87" t="s">
        <v>5337</v>
      </c>
      <c r="DE1037" s="87" t="s">
        <v>4949</v>
      </c>
      <c r="DF1037" s="84" t="s">
        <v>4331</v>
      </c>
      <c r="DG1037" t="str">
        <f t="shared" si="64"/>
        <v>5997</v>
      </c>
      <c r="DH1037" t="s">
        <v>1778</v>
      </c>
      <c r="DI1037" t="str">
        <f t="shared" si="65"/>
        <v>110.073</v>
      </c>
      <c r="DJ1037" t="str">
        <f t="shared" si="66"/>
        <v/>
      </c>
      <c r="DK1037" s="86" t="s">
        <v>3712</v>
      </c>
      <c r="DL1037" t="s">
        <v>5337</v>
      </c>
      <c r="DM1037" t="s">
        <v>4949</v>
      </c>
      <c r="DN1037" t="str">
        <f t="shared" si="67"/>
        <v>.110.000000000000.</v>
      </c>
    </row>
    <row r="1038" spans="106:118" x14ac:dyDescent="0.25">
      <c r="DB1038" s="86" t="s">
        <v>3714</v>
      </c>
      <c r="DC1038" s="87" t="str">
        <f>VLOOKUP(DB1038,'[1]Sheet2 (2)'!$A$2:$C$2126,3,FALSE)</f>
        <v>40110.073.000.5997.110.000000000000.17</v>
      </c>
      <c r="DD1038" s="87" t="s">
        <v>5337</v>
      </c>
      <c r="DE1038" s="87" t="s">
        <v>4949</v>
      </c>
      <c r="DF1038" s="84" t="s">
        <v>4331</v>
      </c>
      <c r="DG1038" t="str">
        <f t="shared" si="64"/>
        <v>5997</v>
      </c>
      <c r="DH1038" t="s">
        <v>1778</v>
      </c>
      <c r="DI1038" t="str">
        <f t="shared" si="65"/>
        <v>110.073</v>
      </c>
      <c r="DJ1038" t="str">
        <f t="shared" si="66"/>
        <v/>
      </c>
      <c r="DK1038" s="86" t="s">
        <v>3714</v>
      </c>
      <c r="DL1038" t="s">
        <v>5337</v>
      </c>
      <c r="DM1038" t="s">
        <v>4949</v>
      </c>
      <c r="DN1038" t="str">
        <f t="shared" si="67"/>
        <v>.110.000000000000.</v>
      </c>
    </row>
    <row r="1039" spans="106:118" x14ac:dyDescent="0.25">
      <c r="DB1039" s="86" t="s">
        <v>3716</v>
      </c>
      <c r="DC1039" s="87" t="str">
        <f>VLOOKUP(DB1039,'[1]Sheet2 (2)'!$A$2:$C$2126,3,FALSE)</f>
        <v>40110.999.000.5996.000.000000000000.17</v>
      </c>
      <c r="DD1039" s="87" t="s">
        <v>5291</v>
      </c>
      <c r="DE1039" s="87" t="s">
        <v>4887</v>
      </c>
      <c r="DF1039" s="84" t="s">
        <v>4283</v>
      </c>
      <c r="DG1039" t="str">
        <f t="shared" si="64"/>
        <v>5996</v>
      </c>
      <c r="DH1039" t="s">
        <v>2121</v>
      </c>
      <c r="DI1039" t="str">
        <f t="shared" si="65"/>
        <v>110.999</v>
      </c>
      <c r="DJ1039" t="str">
        <f t="shared" si="66"/>
        <v>N/A</v>
      </c>
      <c r="DK1039" s="86" t="s">
        <v>3716</v>
      </c>
      <c r="DL1039" t="s">
        <v>218</v>
      </c>
      <c r="DM1039" t="s">
        <v>218</v>
      </c>
      <c r="DN1039" t="str">
        <f t="shared" si="67"/>
        <v>N/A</v>
      </c>
    </row>
    <row r="1040" spans="106:118" x14ac:dyDescent="0.25">
      <c r="DB1040" s="86" t="s">
        <v>3718</v>
      </c>
      <c r="DC1040" s="87" t="str">
        <f>VLOOKUP(DB1040,'[1]Sheet2 (2)'!$A$2:$C$2126,3,FALSE)</f>
        <v>40110.999.000.5996.000.000000000000.17</v>
      </c>
      <c r="DD1040" s="87" t="s">
        <v>5291</v>
      </c>
      <c r="DE1040" s="87" t="s">
        <v>4887</v>
      </c>
      <c r="DF1040" s="84" t="s">
        <v>4283</v>
      </c>
      <c r="DG1040" t="str">
        <f t="shared" si="64"/>
        <v>5996</v>
      </c>
      <c r="DH1040" t="s">
        <v>2121</v>
      </c>
      <c r="DI1040" t="str">
        <f t="shared" si="65"/>
        <v>110.999</v>
      </c>
      <c r="DJ1040" t="str">
        <f t="shared" si="66"/>
        <v>N/A</v>
      </c>
      <c r="DK1040" s="86" t="s">
        <v>3718</v>
      </c>
      <c r="DL1040" t="s">
        <v>218</v>
      </c>
      <c r="DM1040" t="s">
        <v>218</v>
      </c>
      <c r="DN1040" t="str">
        <f t="shared" si="67"/>
        <v>N/A</v>
      </c>
    </row>
    <row r="1041" spans="106:118" x14ac:dyDescent="0.25">
      <c r="DB1041" s="86" t="s">
        <v>3720</v>
      </c>
      <c r="DC1041" s="87" t="str">
        <f>VLOOKUP(DB1041,'[1]Sheet2 (2)'!$A$2:$C$2126,3,FALSE)</f>
        <v>40110.999.000.5996.000.000000000000.17</v>
      </c>
      <c r="DD1041" s="87" t="s">
        <v>5291</v>
      </c>
      <c r="DE1041" s="87" t="s">
        <v>4887</v>
      </c>
      <c r="DF1041" s="84" t="s">
        <v>4283</v>
      </c>
      <c r="DG1041" t="str">
        <f t="shared" si="64"/>
        <v>5996</v>
      </c>
      <c r="DH1041" t="s">
        <v>2121</v>
      </c>
      <c r="DI1041" t="str">
        <f t="shared" si="65"/>
        <v>110.999</v>
      </c>
      <c r="DJ1041" t="str">
        <f t="shared" si="66"/>
        <v>N/A</v>
      </c>
      <c r="DK1041" s="86" t="s">
        <v>3720</v>
      </c>
      <c r="DL1041" t="s">
        <v>218</v>
      </c>
      <c r="DM1041" t="s">
        <v>218</v>
      </c>
      <c r="DN1041" t="str">
        <f t="shared" si="67"/>
        <v>N/A</v>
      </c>
    </row>
    <row r="1042" spans="106:118" x14ac:dyDescent="0.25">
      <c r="DB1042" s="86" t="s">
        <v>3722</v>
      </c>
      <c r="DC1042" s="87" t="str">
        <f>VLOOKUP(DB1042,'[1]Sheet2 (2)'!$A$2:$C$2126,3,FALSE)</f>
        <v>40110.999.000.5996.000.000000000000.17</v>
      </c>
      <c r="DD1042" s="87" t="s">
        <v>5291</v>
      </c>
      <c r="DE1042" s="87" t="s">
        <v>4887</v>
      </c>
      <c r="DF1042" s="84" t="s">
        <v>4283</v>
      </c>
      <c r="DG1042" t="str">
        <f t="shared" si="64"/>
        <v>5996</v>
      </c>
      <c r="DH1042" t="s">
        <v>2121</v>
      </c>
      <c r="DI1042" t="str">
        <f t="shared" si="65"/>
        <v>110.999</v>
      </c>
      <c r="DJ1042" t="str">
        <f t="shared" si="66"/>
        <v>N/A</v>
      </c>
      <c r="DK1042" s="86" t="s">
        <v>3722</v>
      </c>
      <c r="DL1042" t="s">
        <v>218</v>
      </c>
      <c r="DM1042" t="s">
        <v>218</v>
      </c>
      <c r="DN1042" t="str">
        <f t="shared" si="67"/>
        <v>N/A</v>
      </c>
    </row>
    <row r="1043" spans="106:118" x14ac:dyDescent="0.25">
      <c r="DB1043" s="86" t="s">
        <v>3725</v>
      </c>
      <c r="DC1043" s="87" t="str">
        <f>VLOOKUP(DB1043,'[1]Sheet2 (2)'!$A$2:$C$2126,3,FALSE)</f>
        <v>40110.999.000.5996.000.000000000000.17</v>
      </c>
      <c r="DD1043" s="87" t="s">
        <v>5291</v>
      </c>
      <c r="DE1043" s="87" t="s">
        <v>4887</v>
      </c>
      <c r="DF1043" s="84" t="s">
        <v>4283</v>
      </c>
      <c r="DG1043" t="str">
        <f t="shared" si="64"/>
        <v>5996</v>
      </c>
      <c r="DH1043" t="s">
        <v>2121</v>
      </c>
      <c r="DI1043" t="str">
        <f t="shared" si="65"/>
        <v>110.999</v>
      </c>
      <c r="DJ1043" t="str">
        <f t="shared" si="66"/>
        <v>N/A</v>
      </c>
      <c r="DK1043" s="86" t="s">
        <v>3725</v>
      </c>
      <c r="DL1043" t="s">
        <v>218</v>
      </c>
      <c r="DM1043" t="s">
        <v>218</v>
      </c>
      <c r="DN1043" t="str">
        <f t="shared" si="67"/>
        <v>N/A</v>
      </c>
    </row>
    <row r="1044" spans="106:118" x14ac:dyDescent="0.25">
      <c r="DB1044" s="86" t="s">
        <v>3728</v>
      </c>
      <c r="DC1044" s="87" t="str">
        <f>VLOOKUP(DB1044,'[1]Sheet2 (2)'!$A$2:$C$2126,3,FALSE)</f>
        <v>40110.075.000.5997.110.000000000000.17</v>
      </c>
      <c r="DD1044" s="87" t="s">
        <v>5338</v>
      </c>
      <c r="DE1044" s="87" t="s">
        <v>4949</v>
      </c>
      <c r="DF1044" s="84" t="s">
        <v>4332</v>
      </c>
      <c r="DG1044" t="str">
        <f t="shared" si="64"/>
        <v>5997</v>
      </c>
      <c r="DH1044" t="s">
        <v>1778</v>
      </c>
      <c r="DI1044" t="str">
        <f t="shared" si="65"/>
        <v>110.075</v>
      </c>
      <c r="DJ1044" t="str">
        <f t="shared" si="66"/>
        <v/>
      </c>
      <c r="DK1044" s="86" t="s">
        <v>3728</v>
      </c>
      <c r="DL1044" t="s">
        <v>5338</v>
      </c>
      <c r="DM1044" t="s">
        <v>4949</v>
      </c>
      <c r="DN1044" t="str">
        <f t="shared" si="67"/>
        <v>.110.000000000000.</v>
      </c>
    </row>
    <row r="1045" spans="106:118" x14ac:dyDescent="0.25">
      <c r="DB1045" s="86" t="s">
        <v>3731</v>
      </c>
      <c r="DC1045" s="87" t="str">
        <f>VLOOKUP(DB1045,'[1]Sheet2 (2)'!$A$2:$C$2126,3,FALSE)</f>
        <v>40110.075.000.5997.110.000000000000.17</v>
      </c>
      <c r="DD1045" s="87" t="s">
        <v>5338</v>
      </c>
      <c r="DE1045" s="87" t="s">
        <v>4949</v>
      </c>
      <c r="DF1045" s="84" t="s">
        <v>4332</v>
      </c>
      <c r="DG1045" t="str">
        <f t="shared" si="64"/>
        <v>5997</v>
      </c>
      <c r="DH1045" t="s">
        <v>1778</v>
      </c>
      <c r="DI1045" t="str">
        <f t="shared" si="65"/>
        <v>110.075</v>
      </c>
      <c r="DJ1045" t="str">
        <f t="shared" si="66"/>
        <v/>
      </c>
      <c r="DK1045" s="86" t="s">
        <v>3731</v>
      </c>
      <c r="DL1045" t="s">
        <v>5338</v>
      </c>
      <c r="DM1045" t="s">
        <v>4949</v>
      </c>
      <c r="DN1045" t="str">
        <f t="shared" si="67"/>
        <v>.110.000000000000.</v>
      </c>
    </row>
    <row r="1046" spans="106:118" x14ac:dyDescent="0.25">
      <c r="DB1046" s="86" t="s">
        <v>3734</v>
      </c>
      <c r="DC1046" s="87" t="str">
        <f>VLOOKUP(DB1046,'[1]Sheet2 (2)'!$A$2:$C$2126,3,FALSE)</f>
        <v>40110.075.000.5997.110.000000000000.17</v>
      </c>
      <c r="DD1046" s="87" t="s">
        <v>5338</v>
      </c>
      <c r="DE1046" s="87" t="s">
        <v>4949</v>
      </c>
      <c r="DF1046" s="84" t="s">
        <v>4332</v>
      </c>
      <c r="DG1046" t="str">
        <f t="shared" si="64"/>
        <v>5997</v>
      </c>
      <c r="DH1046" t="s">
        <v>1778</v>
      </c>
      <c r="DI1046" t="str">
        <f t="shared" si="65"/>
        <v>110.075</v>
      </c>
      <c r="DJ1046" t="str">
        <f t="shared" si="66"/>
        <v/>
      </c>
      <c r="DK1046" s="86" t="s">
        <v>3734</v>
      </c>
      <c r="DL1046" t="s">
        <v>5338</v>
      </c>
      <c r="DM1046" t="s">
        <v>4949</v>
      </c>
      <c r="DN1046" t="str">
        <f t="shared" si="67"/>
        <v>.110.000000000000.</v>
      </c>
    </row>
    <row r="1047" spans="106:118" x14ac:dyDescent="0.25">
      <c r="DB1047" s="86" t="s">
        <v>3737</v>
      </c>
      <c r="DC1047" s="87" t="str">
        <f>VLOOKUP(DB1047,'[1]Sheet2 (2)'!$A$2:$C$2126,3,FALSE)</f>
        <v>40110.075.000.5997.110.000000000000.17</v>
      </c>
      <c r="DD1047" s="87" t="s">
        <v>5338</v>
      </c>
      <c r="DE1047" s="87" t="s">
        <v>4949</v>
      </c>
      <c r="DF1047" s="84" t="s">
        <v>4332</v>
      </c>
      <c r="DG1047" t="str">
        <f t="shared" si="64"/>
        <v>5997</v>
      </c>
      <c r="DH1047" t="s">
        <v>1778</v>
      </c>
      <c r="DI1047" t="str">
        <f t="shared" si="65"/>
        <v>110.075</v>
      </c>
      <c r="DJ1047" t="str">
        <f t="shared" si="66"/>
        <v/>
      </c>
      <c r="DK1047" s="86" t="s">
        <v>3737</v>
      </c>
      <c r="DL1047" t="s">
        <v>5338</v>
      </c>
      <c r="DM1047" t="s">
        <v>4949</v>
      </c>
      <c r="DN1047" t="str">
        <f t="shared" si="67"/>
        <v>.110.000000000000.</v>
      </c>
    </row>
    <row r="1048" spans="106:118" x14ac:dyDescent="0.25">
      <c r="DB1048" s="86" t="s">
        <v>3740</v>
      </c>
      <c r="DC1048" s="87" t="str">
        <f>VLOOKUP(DB1048,'[1]Sheet2 (2)'!$A$2:$C$2126,3,FALSE)</f>
        <v>40110.075.000.5997.110.000000000000.17</v>
      </c>
      <c r="DD1048" s="87" t="s">
        <v>5338</v>
      </c>
      <c r="DE1048" s="87" t="s">
        <v>4949</v>
      </c>
      <c r="DF1048" s="84" t="s">
        <v>4332</v>
      </c>
      <c r="DG1048" t="str">
        <f t="shared" si="64"/>
        <v>5997</v>
      </c>
      <c r="DH1048" t="s">
        <v>1778</v>
      </c>
      <c r="DI1048" t="str">
        <f t="shared" si="65"/>
        <v>110.075</v>
      </c>
      <c r="DJ1048" t="str">
        <f t="shared" si="66"/>
        <v/>
      </c>
      <c r="DK1048" s="86" t="s">
        <v>3740</v>
      </c>
      <c r="DL1048" t="s">
        <v>5338</v>
      </c>
      <c r="DM1048" t="s">
        <v>4949</v>
      </c>
      <c r="DN1048" t="str">
        <f t="shared" si="67"/>
        <v>.110.000000000000.</v>
      </c>
    </row>
    <row r="1049" spans="106:118" x14ac:dyDescent="0.25">
      <c r="DB1049" s="86" t="s">
        <v>3743</v>
      </c>
      <c r="DC1049" s="87" t="str">
        <f>VLOOKUP(DB1049,'[1]Sheet2 (2)'!$A$2:$C$2126,3,FALSE)</f>
        <v>40110.075.000.5997.110.000000000000.17</v>
      </c>
      <c r="DD1049" s="87" t="s">
        <v>5338</v>
      </c>
      <c r="DE1049" s="87" t="s">
        <v>4949</v>
      </c>
      <c r="DF1049" s="84" t="s">
        <v>4332</v>
      </c>
      <c r="DG1049" t="str">
        <f t="shared" si="64"/>
        <v>5997</v>
      </c>
      <c r="DH1049" t="s">
        <v>1778</v>
      </c>
      <c r="DI1049" t="str">
        <f t="shared" si="65"/>
        <v>110.075</v>
      </c>
      <c r="DJ1049" t="str">
        <f t="shared" si="66"/>
        <v/>
      </c>
      <c r="DK1049" s="86" t="s">
        <v>3743</v>
      </c>
      <c r="DL1049" t="s">
        <v>5338</v>
      </c>
      <c r="DM1049" t="s">
        <v>4949</v>
      </c>
      <c r="DN1049" t="str">
        <f t="shared" si="67"/>
        <v>.110.000000000000.</v>
      </c>
    </row>
    <row r="1050" spans="106:118" x14ac:dyDescent="0.25">
      <c r="DB1050" s="86" t="s">
        <v>3746</v>
      </c>
      <c r="DC1050" s="87" t="str">
        <f>VLOOKUP(DB1050,'[1]Sheet2 (2)'!$A$2:$C$2126,3,FALSE)</f>
        <v>40110.075.000.5997.110.000000000000.17</v>
      </c>
      <c r="DD1050" s="87" t="s">
        <v>5338</v>
      </c>
      <c r="DE1050" s="87" t="s">
        <v>4949</v>
      </c>
      <c r="DF1050" s="84" t="s">
        <v>4332</v>
      </c>
      <c r="DG1050" t="str">
        <f t="shared" si="64"/>
        <v>5997</v>
      </c>
      <c r="DH1050" t="s">
        <v>1778</v>
      </c>
      <c r="DI1050" t="str">
        <f t="shared" si="65"/>
        <v>110.075</v>
      </c>
      <c r="DJ1050" t="str">
        <f t="shared" si="66"/>
        <v/>
      </c>
      <c r="DK1050" s="86" t="s">
        <v>3746</v>
      </c>
      <c r="DL1050" t="s">
        <v>5338</v>
      </c>
      <c r="DM1050" t="s">
        <v>4949</v>
      </c>
      <c r="DN1050" t="str">
        <f t="shared" si="67"/>
        <v>.110.000000000000.</v>
      </c>
    </row>
    <row r="1051" spans="106:118" x14ac:dyDescent="0.25">
      <c r="DB1051" s="86" t="s">
        <v>3749</v>
      </c>
      <c r="DC1051" s="87" t="str">
        <f>VLOOKUP(DB1051,'[1]Sheet2 (2)'!$A$2:$C$2126,3,FALSE)</f>
        <v>40110.075.000.5997.110.000000000000.17</v>
      </c>
      <c r="DD1051" s="87" t="s">
        <v>5338</v>
      </c>
      <c r="DE1051" s="87" t="s">
        <v>4949</v>
      </c>
      <c r="DF1051" s="84" t="s">
        <v>4332</v>
      </c>
      <c r="DG1051" t="str">
        <f t="shared" si="64"/>
        <v>5997</v>
      </c>
      <c r="DH1051" t="s">
        <v>1778</v>
      </c>
      <c r="DI1051" t="str">
        <f t="shared" si="65"/>
        <v>110.075</v>
      </c>
      <c r="DJ1051" t="str">
        <f t="shared" si="66"/>
        <v/>
      </c>
      <c r="DK1051" s="86" t="s">
        <v>3749</v>
      </c>
      <c r="DL1051" t="s">
        <v>5338</v>
      </c>
      <c r="DM1051" t="s">
        <v>4949</v>
      </c>
      <c r="DN1051" t="str">
        <f t="shared" si="67"/>
        <v>.110.000000000000.</v>
      </c>
    </row>
    <row r="1052" spans="106:118" x14ac:dyDescent="0.25">
      <c r="DB1052" s="86" t="s">
        <v>3752</v>
      </c>
      <c r="DC1052" s="87" t="str">
        <f>VLOOKUP(DB1052,'[1]Sheet2 (2)'!$A$2:$C$2126,3,FALSE)</f>
        <v>40110.075.000.5997.110.000000000000.17</v>
      </c>
      <c r="DD1052" s="87" t="s">
        <v>5338</v>
      </c>
      <c r="DE1052" s="87" t="s">
        <v>4949</v>
      </c>
      <c r="DF1052" s="84" t="s">
        <v>4332</v>
      </c>
      <c r="DG1052" t="str">
        <f t="shared" si="64"/>
        <v>5997</v>
      </c>
      <c r="DH1052" t="s">
        <v>1778</v>
      </c>
      <c r="DI1052" t="str">
        <f t="shared" si="65"/>
        <v>110.075</v>
      </c>
      <c r="DJ1052" t="str">
        <f t="shared" si="66"/>
        <v/>
      </c>
      <c r="DK1052" s="86" t="s">
        <v>3752</v>
      </c>
      <c r="DL1052" t="s">
        <v>5338</v>
      </c>
      <c r="DM1052" t="s">
        <v>4949</v>
      </c>
      <c r="DN1052" t="str">
        <f t="shared" si="67"/>
        <v>.110.000000000000.</v>
      </c>
    </row>
    <row r="1053" spans="106:118" x14ac:dyDescent="0.25">
      <c r="DB1053" s="86" t="s">
        <v>3755</v>
      </c>
      <c r="DC1053" s="87" t="str">
        <f>VLOOKUP(DB1053,'[1]Sheet2 (2)'!$A$2:$C$2126,3,FALSE)</f>
        <v>40110.075.000.5997.110.000000000000.17</v>
      </c>
      <c r="DD1053" s="87" t="s">
        <v>5338</v>
      </c>
      <c r="DE1053" s="87" t="s">
        <v>4949</v>
      </c>
      <c r="DF1053" s="84" t="s">
        <v>4332</v>
      </c>
      <c r="DG1053" t="str">
        <f t="shared" si="64"/>
        <v>5997</v>
      </c>
      <c r="DH1053" t="s">
        <v>1778</v>
      </c>
      <c r="DI1053" t="str">
        <f t="shared" si="65"/>
        <v>110.075</v>
      </c>
      <c r="DJ1053" t="str">
        <f t="shared" si="66"/>
        <v/>
      </c>
      <c r="DK1053" s="86" t="s">
        <v>3755</v>
      </c>
      <c r="DL1053" t="s">
        <v>5338</v>
      </c>
      <c r="DM1053" t="s">
        <v>4949</v>
      </c>
      <c r="DN1053" t="str">
        <f t="shared" si="67"/>
        <v>.110.000000000000.</v>
      </c>
    </row>
    <row r="1054" spans="106:118" x14ac:dyDescent="0.25">
      <c r="DB1054" s="86" t="s">
        <v>3758</v>
      </c>
      <c r="DC1054" s="87" t="str">
        <f>VLOOKUP(DB1054,'[1]Sheet2 (2)'!$A$2:$C$2126,3,FALSE)</f>
        <v>40110.075.000.5997.110.000000000000.17</v>
      </c>
      <c r="DD1054" s="87" t="s">
        <v>5338</v>
      </c>
      <c r="DE1054" s="87" t="s">
        <v>4949</v>
      </c>
      <c r="DF1054" s="84" t="s">
        <v>4332</v>
      </c>
      <c r="DG1054" t="str">
        <f t="shared" si="64"/>
        <v>5997</v>
      </c>
      <c r="DH1054" t="s">
        <v>1778</v>
      </c>
      <c r="DI1054" t="str">
        <f t="shared" si="65"/>
        <v>110.075</v>
      </c>
      <c r="DJ1054" t="str">
        <f t="shared" si="66"/>
        <v/>
      </c>
      <c r="DK1054" s="86" t="s">
        <v>3758</v>
      </c>
      <c r="DL1054" t="s">
        <v>5338</v>
      </c>
      <c r="DM1054" t="s">
        <v>4949</v>
      </c>
      <c r="DN1054" t="str">
        <f t="shared" si="67"/>
        <v>.110.000000000000.</v>
      </c>
    </row>
    <row r="1055" spans="106:118" x14ac:dyDescent="0.25">
      <c r="DB1055" s="86" t="s">
        <v>3760</v>
      </c>
      <c r="DC1055" s="87" t="str">
        <f>VLOOKUP(DB1055,'[1]Sheet2 (2)'!$A$2:$C$2126,3,FALSE)</f>
        <v>40110.069.000.5997.110.000000000000.17</v>
      </c>
      <c r="DD1055" s="87" t="s">
        <v>5339</v>
      </c>
      <c r="DE1055" s="87" t="s">
        <v>4949</v>
      </c>
      <c r="DF1055" s="84" t="s">
        <v>4333</v>
      </c>
      <c r="DG1055" t="str">
        <f t="shared" si="64"/>
        <v>5997</v>
      </c>
      <c r="DH1055" t="s">
        <v>1778</v>
      </c>
      <c r="DI1055" t="str">
        <f t="shared" si="65"/>
        <v>110.069</v>
      </c>
      <c r="DJ1055" t="str">
        <f t="shared" si="66"/>
        <v/>
      </c>
      <c r="DK1055" s="86" t="s">
        <v>3760</v>
      </c>
      <c r="DL1055" t="s">
        <v>5339</v>
      </c>
      <c r="DM1055" t="s">
        <v>4949</v>
      </c>
      <c r="DN1055" t="str">
        <f t="shared" si="67"/>
        <v>.110.000000000000.</v>
      </c>
    </row>
    <row r="1056" spans="106:118" x14ac:dyDescent="0.25">
      <c r="DB1056" s="86" t="s">
        <v>3763</v>
      </c>
      <c r="DC1056" s="87" t="str">
        <f>VLOOKUP(DB1056,'[1]Sheet2 (2)'!$A$2:$C$2126,3,FALSE)</f>
        <v>40110.069.000.5997.110.000000000000.17</v>
      </c>
      <c r="DD1056" s="87" t="s">
        <v>5339</v>
      </c>
      <c r="DE1056" s="87" t="s">
        <v>4949</v>
      </c>
      <c r="DF1056" s="84" t="s">
        <v>4333</v>
      </c>
      <c r="DG1056" t="str">
        <f t="shared" si="64"/>
        <v>5997</v>
      </c>
      <c r="DH1056" t="s">
        <v>1778</v>
      </c>
      <c r="DI1056" t="str">
        <f t="shared" si="65"/>
        <v>110.069</v>
      </c>
      <c r="DJ1056" t="str">
        <f t="shared" si="66"/>
        <v/>
      </c>
      <c r="DK1056" s="86" t="s">
        <v>3763</v>
      </c>
      <c r="DL1056" t="s">
        <v>5339</v>
      </c>
      <c r="DM1056" t="s">
        <v>4949</v>
      </c>
      <c r="DN1056" t="str">
        <f t="shared" si="67"/>
        <v>.110.000000000000.</v>
      </c>
    </row>
    <row r="1057" spans="106:118" x14ac:dyDescent="0.25">
      <c r="DB1057" s="86" t="s">
        <v>3766</v>
      </c>
      <c r="DC1057" s="87" t="str">
        <f>VLOOKUP(DB1057,'[1]Sheet2 (2)'!$A$2:$C$2126,3,FALSE)</f>
        <v>40110.064.000.5997.110.000000000000.17</v>
      </c>
      <c r="DD1057" s="87" t="s">
        <v>5340</v>
      </c>
      <c r="DE1057" s="87" t="s">
        <v>4949</v>
      </c>
      <c r="DF1057" s="84" t="s">
        <v>4334</v>
      </c>
      <c r="DG1057" t="str">
        <f t="shared" si="64"/>
        <v>5997</v>
      </c>
      <c r="DH1057" t="s">
        <v>1778</v>
      </c>
      <c r="DI1057" t="str">
        <f t="shared" si="65"/>
        <v>110.064</v>
      </c>
      <c r="DJ1057" t="str">
        <f t="shared" si="66"/>
        <v/>
      </c>
      <c r="DK1057" s="86" t="s">
        <v>3766</v>
      </c>
      <c r="DL1057" t="s">
        <v>5340</v>
      </c>
      <c r="DM1057" t="s">
        <v>4949</v>
      </c>
      <c r="DN1057" t="str">
        <f t="shared" si="67"/>
        <v>.110.000000000000.</v>
      </c>
    </row>
    <row r="1058" spans="106:118" x14ac:dyDescent="0.25">
      <c r="DB1058" s="86" t="s">
        <v>3769</v>
      </c>
      <c r="DC1058" s="87" t="str">
        <f>VLOOKUP(DB1058,'[1]Sheet2 (2)'!$A$2:$C$2126,3,FALSE)</f>
        <v>40110.064.000.5997.110.000000000000.17</v>
      </c>
      <c r="DD1058" s="87" t="s">
        <v>5340</v>
      </c>
      <c r="DE1058" s="87" t="s">
        <v>4949</v>
      </c>
      <c r="DF1058" s="84" t="s">
        <v>4334</v>
      </c>
      <c r="DG1058" t="str">
        <f t="shared" si="64"/>
        <v>5997</v>
      </c>
      <c r="DH1058" t="s">
        <v>1778</v>
      </c>
      <c r="DI1058" t="str">
        <f t="shared" si="65"/>
        <v>110.064</v>
      </c>
      <c r="DJ1058" t="str">
        <f t="shared" si="66"/>
        <v/>
      </c>
      <c r="DK1058" s="86" t="s">
        <v>3769</v>
      </c>
      <c r="DL1058" t="s">
        <v>5340</v>
      </c>
      <c r="DM1058" t="s">
        <v>4949</v>
      </c>
      <c r="DN1058" t="str">
        <f t="shared" si="67"/>
        <v>.110.000000000000.</v>
      </c>
    </row>
    <row r="1059" spans="106:118" x14ac:dyDescent="0.25">
      <c r="DB1059" s="86" t="s">
        <v>3772</v>
      </c>
      <c r="DC1059" s="87" t="str">
        <f>VLOOKUP(DB1059,'[1]Sheet2 (2)'!$A$2:$C$2126,3,FALSE)</f>
        <v>40110.064.000.5997.110.000000000000.17</v>
      </c>
      <c r="DD1059" s="87" t="s">
        <v>5340</v>
      </c>
      <c r="DE1059" s="87" t="s">
        <v>4949</v>
      </c>
      <c r="DF1059" s="84" t="s">
        <v>4334</v>
      </c>
      <c r="DG1059" t="str">
        <f t="shared" si="64"/>
        <v>5997</v>
      </c>
      <c r="DH1059" t="s">
        <v>1778</v>
      </c>
      <c r="DI1059" t="str">
        <f t="shared" si="65"/>
        <v>110.064</v>
      </c>
      <c r="DJ1059" t="str">
        <f t="shared" si="66"/>
        <v/>
      </c>
      <c r="DK1059" s="86" t="s">
        <v>3772</v>
      </c>
      <c r="DL1059" t="s">
        <v>5340</v>
      </c>
      <c r="DM1059" t="s">
        <v>4949</v>
      </c>
      <c r="DN1059" t="str">
        <f t="shared" si="67"/>
        <v>.110.000000000000.</v>
      </c>
    </row>
    <row r="1060" spans="106:118" x14ac:dyDescent="0.25">
      <c r="DB1060" s="86" t="s">
        <v>3775</v>
      </c>
      <c r="DC1060" s="87" t="str">
        <f>VLOOKUP(DB1060,'[1]Sheet2 (2)'!$A$2:$C$2126,3,FALSE)</f>
        <v>40110.064.000.5997.110.000000000000.17</v>
      </c>
      <c r="DD1060" s="87" t="s">
        <v>5340</v>
      </c>
      <c r="DE1060" s="87" t="s">
        <v>4949</v>
      </c>
      <c r="DF1060" s="84" t="s">
        <v>4334</v>
      </c>
      <c r="DG1060" t="str">
        <f t="shared" si="64"/>
        <v>5997</v>
      </c>
      <c r="DH1060" t="s">
        <v>1778</v>
      </c>
      <c r="DI1060" t="str">
        <f t="shared" si="65"/>
        <v>110.064</v>
      </c>
      <c r="DJ1060" t="str">
        <f t="shared" si="66"/>
        <v/>
      </c>
      <c r="DK1060" s="86" t="s">
        <v>3775</v>
      </c>
      <c r="DL1060" t="s">
        <v>5340</v>
      </c>
      <c r="DM1060" t="s">
        <v>4949</v>
      </c>
      <c r="DN1060" t="str">
        <f t="shared" si="67"/>
        <v>.110.000000000000.</v>
      </c>
    </row>
    <row r="1061" spans="106:118" x14ac:dyDescent="0.25">
      <c r="DB1061" s="86" t="s">
        <v>3777</v>
      </c>
      <c r="DC1061" s="87" t="str">
        <f>VLOOKUP(DB1061,'[1]Sheet2 (2)'!$A$2:$C$2126,3,FALSE)</f>
        <v>40110.064.000.5997.110.000000000000.17</v>
      </c>
      <c r="DD1061" s="87" t="s">
        <v>5340</v>
      </c>
      <c r="DE1061" s="87" t="s">
        <v>4949</v>
      </c>
      <c r="DF1061" s="84" t="s">
        <v>4334</v>
      </c>
      <c r="DG1061" t="str">
        <f t="shared" si="64"/>
        <v>5997</v>
      </c>
      <c r="DH1061" t="s">
        <v>1778</v>
      </c>
      <c r="DI1061" t="str">
        <f t="shared" si="65"/>
        <v>110.064</v>
      </c>
      <c r="DJ1061" t="str">
        <f t="shared" si="66"/>
        <v/>
      </c>
      <c r="DK1061" s="86" t="s">
        <v>3777</v>
      </c>
      <c r="DL1061" t="s">
        <v>5340</v>
      </c>
      <c r="DM1061" t="s">
        <v>4949</v>
      </c>
      <c r="DN1061" t="str">
        <f t="shared" si="67"/>
        <v>.110.000000000000.</v>
      </c>
    </row>
    <row r="1062" spans="106:118" x14ac:dyDescent="0.25">
      <c r="DB1062" s="86" t="s">
        <v>3779</v>
      </c>
      <c r="DC1062" s="87" t="str">
        <f>VLOOKUP(DB1062,'[1]Sheet2 (2)'!$A$2:$C$2126,3,FALSE)</f>
        <v>40110.064.000.5997.110.000000000000.17</v>
      </c>
      <c r="DD1062" s="87" t="s">
        <v>5340</v>
      </c>
      <c r="DE1062" s="87" t="s">
        <v>4949</v>
      </c>
      <c r="DF1062" s="84" t="s">
        <v>4334</v>
      </c>
      <c r="DG1062" t="str">
        <f t="shared" si="64"/>
        <v>5997</v>
      </c>
      <c r="DH1062" t="s">
        <v>1778</v>
      </c>
      <c r="DI1062" t="str">
        <f t="shared" si="65"/>
        <v>110.064</v>
      </c>
      <c r="DJ1062" t="str">
        <f t="shared" si="66"/>
        <v/>
      </c>
      <c r="DK1062" s="86" t="s">
        <v>3779</v>
      </c>
      <c r="DL1062" t="s">
        <v>5340</v>
      </c>
      <c r="DM1062" t="s">
        <v>4949</v>
      </c>
      <c r="DN1062" t="str">
        <f t="shared" si="67"/>
        <v>.110.000000000000.</v>
      </c>
    </row>
    <row r="1063" spans="106:118" x14ac:dyDescent="0.25">
      <c r="DB1063" s="86" t="s">
        <v>3781</v>
      </c>
      <c r="DC1063" s="87" t="str">
        <f>VLOOKUP(DB1063,'[1]Sheet2 (2)'!$A$2:$C$2126,3,FALSE)</f>
        <v>40110.064.000.5997.110.000000000000.17</v>
      </c>
      <c r="DD1063" s="87" t="s">
        <v>5340</v>
      </c>
      <c r="DE1063" s="87" t="s">
        <v>4949</v>
      </c>
      <c r="DF1063" s="84" t="s">
        <v>4334</v>
      </c>
      <c r="DG1063" t="str">
        <f t="shared" si="64"/>
        <v>5997</v>
      </c>
      <c r="DH1063" t="s">
        <v>1778</v>
      </c>
      <c r="DI1063" t="str">
        <f t="shared" si="65"/>
        <v>110.064</v>
      </c>
      <c r="DJ1063" t="str">
        <f t="shared" si="66"/>
        <v/>
      </c>
      <c r="DK1063" s="86" t="s">
        <v>3781</v>
      </c>
      <c r="DL1063" t="s">
        <v>5340</v>
      </c>
      <c r="DM1063" t="s">
        <v>4949</v>
      </c>
      <c r="DN1063" t="str">
        <f t="shared" si="67"/>
        <v>.110.000000000000.</v>
      </c>
    </row>
    <row r="1064" spans="106:118" x14ac:dyDescent="0.25">
      <c r="DB1064" s="86" t="s">
        <v>3783</v>
      </c>
      <c r="DC1064" s="87" t="str">
        <f>VLOOKUP(DB1064,'[1]Sheet2 (2)'!$A$2:$C$2126,3,FALSE)</f>
        <v>40110.064.000.5997.110.000000000000.17</v>
      </c>
      <c r="DD1064" s="87" t="s">
        <v>5340</v>
      </c>
      <c r="DE1064" s="87" t="s">
        <v>4949</v>
      </c>
      <c r="DF1064" s="84" t="s">
        <v>4334</v>
      </c>
      <c r="DG1064" t="str">
        <f t="shared" si="64"/>
        <v>5997</v>
      </c>
      <c r="DH1064" t="s">
        <v>1778</v>
      </c>
      <c r="DI1064" t="str">
        <f t="shared" si="65"/>
        <v>110.064</v>
      </c>
      <c r="DJ1064" t="str">
        <f t="shared" si="66"/>
        <v/>
      </c>
      <c r="DK1064" s="86" t="s">
        <v>3783</v>
      </c>
      <c r="DL1064" t="s">
        <v>5340</v>
      </c>
      <c r="DM1064" t="s">
        <v>4949</v>
      </c>
      <c r="DN1064" t="str">
        <f t="shared" si="67"/>
        <v>.110.000000000000.</v>
      </c>
    </row>
    <row r="1065" spans="106:118" x14ac:dyDescent="0.25">
      <c r="DB1065" s="86" t="s">
        <v>3786</v>
      </c>
      <c r="DC1065" s="87" t="str">
        <f>VLOOKUP(DB1065,'[1]Sheet2 (2)'!$A$2:$C$2126,3,FALSE)</f>
        <v>40110.064.000.5997.110.000000000000.17</v>
      </c>
      <c r="DD1065" s="87" t="s">
        <v>5340</v>
      </c>
      <c r="DE1065" s="87" t="s">
        <v>4949</v>
      </c>
      <c r="DF1065" s="84" t="s">
        <v>4334</v>
      </c>
      <c r="DG1065" t="str">
        <f t="shared" si="64"/>
        <v>5997</v>
      </c>
      <c r="DH1065" t="s">
        <v>1778</v>
      </c>
      <c r="DI1065" t="str">
        <f t="shared" si="65"/>
        <v>110.064</v>
      </c>
      <c r="DJ1065" t="str">
        <f t="shared" si="66"/>
        <v/>
      </c>
      <c r="DK1065" s="86" t="s">
        <v>3786</v>
      </c>
      <c r="DL1065" t="s">
        <v>5340</v>
      </c>
      <c r="DM1065" t="s">
        <v>4949</v>
      </c>
      <c r="DN1065" t="str">
        <f t="shared" si="67"/>
        <v>.110.000000000000.</v>
      </c>
    </row>
    <row r="1066" spans="106:118" x14ac:dyDescent="0.25">
      <c r="DB1066" s="86" t="s">
        <v>3789</v>
      </c>
      <c r="DC1066" s="87" t="str">
        <f>VLOOKUP(DB1066,'[1]Sheet2 (2)'!$A$2:$C$2126,3,FALSE)</f>
        <v>40110.064.000.5997.110.000000000000.17</v>
      </c>
      <c r="DD1066" s="87" t="s">
        <v>5340</v>
      </c>
      <c r="DE1066" s="87" t="s">
        <v>4949</v>
      </c>
      <c r="DF1066" s="84" t="s">
        <v>4334</v>
      </c>
      <c r="DG1066" t="str">
        <f t="shared" si="64"/>
        <v>5997</v>
      </c>
      <c r="DH1066" t="s">
        <v>1778</v>
      </c>
      <c r="DI1066" t="str">
        <f t="shared" si="65"/>
        <v>110.064</v>
      </c>
      <c r="DJ1066" t="str">
        <f t="shared" si="66"/>
        <v/>
      </c>
      <c r="DK1066" s="86" t="s">
        <v>3789</v>
      </c>
      <c r="DL1066" t="s">
        <v>5340</v>
      </c>
      <c r="DM1066" t="s">
        <v>4949</v>
      </c>
      <c r="DN1066" t="str">
        <f t="shared" si="67"/>
        <v>.110.000000000000.</v>
      </c>
    </row>
    <row r="1067" spans="106:118" x14ac:dyDescent="0.25">
      <c r="DB1067" s="86" t="s">
        <v>3792</v>
      </c>
      <c r="DC1067" s="87" t="str">
        <f>VLOOKUP(DB1067,'[1]Sheet2 (2)'!$A$2:$C$2126,3,FALSE)</f>
        <v>40110.053.000.5997.110.000000000000.17</v>
      </c>
      <c r="DD1067" s="87" t="s">
        <v>5341</v>
      </c>
      <c r="DE1067" s="87" t="s">
        <v>4949</v>
      </c>
      <c r="DF1067" s="84" t="s">
        <v>4335</v>
      </c>
      <c r="DG1067" t="str">
        <f t="shared" si="64"/>
        <v>5997</v>
      </c>
      <c r="DH1067" t="s">
        <v>1778</v>
      </c>
      <c r="DI1067" t="str">
        <f t="shared" si="65"/>
        <v>110.053</v>
      </c>
      <c r="DJ1067" t="str">
        <f t="shared" si="66"/>
        <v/>
      </c>
      <c r="DK1067" s="86" t="s">
        <v>3792</v>
      </c>
      <c r="DL1067" t="s">
        <v>5341</v>
      </c>
      <c r="DM1067" t="s">
        <v>4949</v>
      </c>
      <c r="DN1067" t="str">
        <f t="shared" si="67"/>
        <v>.110.000000000000.</v>
      </c>
    </row>
    <row r="1068" spans="106:118" x14ac:dyDescent="0.25">
      <c r="DB1068" s="86" t="s">
        <v>3794</v>
      </c>
      <c r="DC1068" s="87" t="str">
        <f>VLOOKUP(DB1068,'[1]Sheet2 (2)'!$A$2:$C$2126,3,FALSE)</f>
        <v>40110.053.000.5997.110.000000000000.17</v>
      </c>
      <c r="DD1068" s="87" t="s">
        <v>5341</v>
      </c>
      <c r="DE1068" s="87" t="s">
        <v>4949</v>
      </c>
      <c r="DF1068" s="84" t="s">
        <v>4335</v>
      </c>
      <c r="DG1068" t="str">
        <f t="shared" si="64"/>
        <v>5997</v>
      </c>
      <c r="DH1068" t="s">
        <v>1778</v>
      </c>
      <c r="DI1068" t="str">
        <f t="shared" si="65"/>
        <v>110.053</v>
      </c>
      <c r="DJ1068" t="str">
        <f t="shared" si="66"/>
        <v/>
      </c>
      <c r="DK1068" s="86" t="s">
        <v>3794</v>
      </c>
      <c r="DL1068" t="s">
        <v>5341</v>
      </c>
      <c r="DM1068" t="s">
        <v>4949</v>
      </c>
      <c r="DN1068" t="str">
        <f t="shared" si="67"/>
        <v>.110.000000000000.</v>
      </c>
    </row>
    <row r="1069" spans="106:118" x14ac:dyDescent="0.25">
      <c r="DB1069" s="86" t="s">
        <v>3796</v>
      </c>
      <c r="DC1069" s="87" t="str">
        <f>VLOOKUP(DB1069,'[1]Sheet2 (2)'!$A$2:$C$2126,3,FALSE)</f>
        <v>40110.999.000.5996.000.000000000000.17</v>
      </c>
      <c r="DD1069" s="87" t="s">
        <v>5291</v>
      </c>
      <c r="DE1069" s="87" t="s">
        <v>4887</v>
      </c>
      <c r="DF1069" s="84" t="s">
        <v>4283</v>
      </c>
      <c r="DG1069" t="str">
        <f t="shared" si="64"/>
        <v>5996</v>
      </c>
      <c r="DH1069" t="s">
        <v>2121</v>
      </c>
      <c r="DI1069" t="str">
        <f t="shared" si="65"/>
        <v>110.999</v>
      </c>
      <c r="DJ1069" t="str">
        <f t="shared" si="66"/>
        <v>N/A</v>
      </c>
      <c r="DK1069" s="86" t="s">
        <v>3796</v>
      </c>
      <c r="DL1069" t="s">
        <v>218</v>
      </c>
      <c r="DM1069" t="s">
        <v>218</v>
      </c>
      <c r="DN1069" t="str">
        <f t="shared" si="67"/>
        <v>N/A</v>
      </c>
    </row>
    <row r="1070" spans="106:118" x14ac:dyDescent="0.25">
      <c r="DB1070" s="86" t="s">
        <v>3798</v>
      </c>
      <c r="DC1070" s="87" t="str">
        <f>VLOOKUP(DB1070,'[1]Sheet2 (2)'!$A$2:$C$2126,3,FALSE)</f>
        <v>40110.087.000.5997.460.000000000000.17</v>
      </c>
      <c r="DD1070" s="87" t="s">
        <v>5342</v>
      </c>
      <c r="DE1070" s="87" t="s">
        <v>4966</v>
      </c>
      <c r="DF1070" s="84" t="s">
        <v>4336</v>
      </c>
      <c r="DG1070" t="str">
        <f t="shared" si="64"/>
        <v>5997</v>
      </c>
      <c r="DH1070" t="s">
        <v>1778</v>
      </c>
      <c r="DI1070" t="str">
        <f t="shared" si="65"/>
        <v>110.087</v>
      </c>
      <c r="DJ1070" t="str">
        <f t="shared" si="66"/>
        <v/>
      </c>
      <c r="DK1070" s="86" t="s">
        <v>3798</v>
      </c>
      <c r="DL1070" t="s">
        <v>5342</v>
      </c>
      <c r="DM1070" t="s">
        <v>4966</v>
      </c>
      <c r="DN1070" t="str">
        <f t="shared" si="67"/>
        <v>.460.000000000000.</v>
      </c>
    </row>
    <row r="1071" spans="106:118" x14ac:dyDescent="0.25">
      <c r="DB1071" s="86" t="s">
        <v>3801</v>
      </c>
      <c r="DC1071" s="87" t="str">
        <f>VLOOKUP(DB1071,'[1]Sheet2 (2)'!$A$2:$C$2126,3,FALSE)</f>
        <v>40110.048.000.5997.110.000000000000.17</v>
      </c>
      <c r="DD1071" s="87" t="s">
        <v>5343</v>
      </c>
      <c r="DE1071" s="87" t="s">
        <v>4949</v>
      </c>
      <c r="DF1071" s="84" t="s">
        <v>4337</v>
      </c>
      <c r="DG1071" t="str">
        <f t="shared" si="64"/>
        <v>5997</v>
      </c>
      <c r="DH1071" t="s">
        <v>1778</v>
      </c>
      <c r="DI1071" t="str">
        <f t="shared" si="65"/>
        <v>110.048</v>
      </c>
      <c r="DJ1071" t="str">
        <f t="shared" si="66"/>
        <v/>
      </c>
      <c r="DK1071" s="86" t="s">
        <v>3801</v>
      </c>
      <c r="DL1071" t="s">
        <v>5343</v>
      </c>
      <c r="DM1071" t="s">
        <v>4949</v>
      </c>
      <c r="DN1071" t="str">
        <f t="shared" si="67"/>
        <v>.110.000000000000.</v>
      </c>
    </row>
    <row r="1072" spans="106:118" x14ac:dyDescent="0.25">
      <c r="DB1072" s="86" t="s">
        <v>3804</v>
      </c>
      <c r="DC1072" s="87" t="str">
        <f>VLOOKUP(DB1072,'[1]Sheet2 (2)'!$A$2:$C$2126,3,FALSE)</f>
        <v>40110.048.000.5997.110.000000000000.17</v>
      </c>
      <c r="DD1072" s="87" t="s">
        <v>5343</v>
      </c>
      <c r="DE1072" s="87" t="s">
        <v>4949</v>
      </c>
      <c r="DF1072" s="84" t="s">
        <v>4337</v>
      </c>
      <c r="DG1072" t="str">
        <f t="shared" si="64"/>
        <v>5997</v>
      </c>
      <c r="DH1072" t="s">
        <v>1778</v>
      </c>
      <c r="DI1072" t="str">
        <f t="shared" si="65"/>
        <v>110.048</v>
      </c>
      <c r="DJ1072" t="str">
        <f t="shared" si="66"/>
        <v/>
      </c>
      <c r="DK1072" s="86" t="s">
        <v>3804</v>
      </c>
      <c r="DL1072" t="s">
        <v>5343</v>
      </c>
      <c r="DM1072" t="s">
        <v>4949</v>
      </c>
      <c r="DN1072" t="str">
        <f t="shared" si="67"/>
        <v>.110.000000000000.</v>
      </c>
    </row>
    <row r="1073" spans="106:118" x14ac:dyDescent="0.25">
      <c r="DB1073" s="86" t="s">
        <v>3807</v>
      </c>
      <c r="DC1073" s="87" t="str">
        <f>VLOOKUP(DB1073,'[1]Sheet2 (2)'!$A$2:$C$2126,3,FALSE)</f>
        <v>40110.048.000.5997.110.000000000000.17</v>
      </c>
      <c r="DD1073" s="87" t="s">
        <v>5343</v>
      </c>
      <c r="DE1073" s="87" t="s">
        <v>4949</v>
      </c>
      <c r="DF1073" s="84" t="s">
        <v>4337</v>
      </c>
      <c r="DG1073" t="str">
        <f t="shared" si="64"/>
        <v>5997</v>
      </c>
      <c r="DH1073" t="s">
        <v>1778</v>
      </c>
      <c r="DI1073" t="str">
        <f t="shared" si="65"/>
        <v>110.048</v>
      </c>
      <c r="DJ1073" t="str">
        <f t="shared" si="66"/>
        <v/>
      </c>
      <c r="DK1073" s="86" t="s">
        <v>3807</v>
      </c>
      <c r="DL1073" t="s">
        <v>5343</v>
      </c>
      <c r="DM1073" t="s">
        <v>4949</v>
      </c>
      <c r="DN1073" t="str">
        <f t="shared" si="67"/>
        <v>.110.000000000000.</v>
      </c>
    </row>
    <row r="1074" spans="106:118" x14ac:dyDescent="0.25">
      <c r="DB1074" s="86" t="s">
        <v>3809</v>
      </c>
      <c r="DC1074" s="87" t="str">
        <f>VLOOKUP(DB1074,'[1]Sheet2 (2)'!$A$2:$C$2126,3,FALSE)</f>
        <v>40110.048.000.5997.110.000000000000.17</v>
      </c>
      <c r="DD1074" s="87" t="s">
        <v>5343</v>
      </c>
      <c r="DE1074" s="87" t="s">
        <v>4949</v>
      </c>
      <c r="DF1074" s="84" t="s">
        <v>4337</v>
      </c>
      <c r="DG1074" t="str">
        <f t="shared" si="64"/>
        <v>5997</v>
      </c>
      <c r="DH1074" t="s">
        <v>1778</v>
      </c>
      <c r="DI1074" t="str">
        <f t="shared" si="65"/>
        <v>110.048</v>
      </c>
      <c r="DJ1074" t="str">
        <f t="shared" si="66"/>
        <v/>
      </c>
      <c r="DK1074" s="86" t="s">
        <v>3809</v>
      </c>
      <c r="DL1074" t="s">
        <v>5343</v>
      </c>
      <c r="DM1074" t="s">
        <v>4949</v>
      </c>
      <c r="DN1074" t="str">
        <f t="shared" si="67"/>
        <v>.110.000000000000.</v>
      </c>
    </row>
    <row r="1075" spans="106:118" x14ac:dyDescent="0.25">
      <c r="DB1075" s="86" t="s">
        <v>3811</v>
      </c>
      <c r="DC1075" s="87" t="str">
        <f>VLOOKUP(DB1075,'[1]Sheet2 (2)'!$A$2:$C$2126,3,FALSE)</f>
        <v>40110.064.000.5997.110.000000000000.17</v>
      </c>
      <c r="DD1075" s="87" t="s">
        <v>5340</v>
      </c>
      <c r="DE1075" s="87" t="s">
        <v>4949</v>
      </c>
      <c r="DF1075" s="84" t="s">
        <v>4334</v>
      </c>
      <c r="DG1075" t="str">
        <f t="shared" si="64"/>
        <v>5997</v>
      </c>
      <c r="DH1075" t="s">
        <v>1778</v>
      </c>
      <c r="DI1075" t="str">
        <f t="shared" si="65"/>
        <v>110.064</v>
      </c>
      <c r="DJ1075" t="str">
        <f t="shared" si="66"/>
        <v/>
      </c>
      <c r="DK1075" s="86" t="s">
        <v>3811</v>
      </c>
      <c r="DL1075" t="s">
        <v>5340</v>
      </c>
      <c r="DM1075" t="s">
        <v>4949</v>
      </c>
      <c r="DN1075" t="str">
        <f t="shared" si="67"/>
        <v>.110.000000000000.</v>
      </c>
    </row>
    <row r="1076" spans="106:118" x14ac:dyDescent="0.25">
      <c r="DB1076" s="86" t="s">
        <v>3813</v>
      </c>
      <c r="DC1076" s="87" t="str">
        <f>VLOOKUP(DB1076,'[1]Sheet2 (2)'!$A$2:$C$2126,3,FALSE)</f>
        <v>40110.064.000.5997.110.000000000000.17</v>
      </c>
      <c r="DD1076" s="87" t="s">
        <v>5340</v>
      </c>
      <c r="DE1076" s="87" t="s">
        <v>4949</v>
      </c>
      <c r="DF1076" s="84" t="s">
        <v>4334</v>
      </c>
      <c r="DG1076" t="str">
        <f t="shared" si="64"/>
        <v>5997</v>
      </c>
      <c r="DH1076" t="s">
        <v>1778</v>
      </c>
      <c r="DI1076" t="str">
        <f t="shared" si="65"/>
        <v>110.064</v>
      </c>
      <c r="DJ1076" t="str">
        <f t="shared" si="66"/>
        <v/>
      </c>
      <c r="DK1076" s="86" t="s">
        <v>3813</v>
      </c>
      <c r="DL1076" t="s">
        <v>5340</v>
      </c>
      <c r="DM1076" t="s">
        <v>4949</v>
      </c>
      <c r="DN1076" t="str">
        <f t="shared" si="67"/>
        <v>.110.000000000000.</v>
      </c>
    </row>
    <row r="1077" spans="106:118" x14ac:dyDescent="0.25">
      <c r="DB1077" s="86" t="s">
        <v>3814</v>
      </c>
      <c r="DC1077" s="87" t="str">
        <f>VLOOKUP(DB1077,'[1]Sheet2 (2)'!$A$2:$C$2126,3,FALSE)</f>
        <v>40110.064.000.5997.110.000000000000.17</v>
      </c>
      <c r="DD1077" s="87" t="s">
        <v>5340</v>
      </c>
      <c r="DE1077" s="87" t="s">
        <v>4949</v>
      </c>
      <c r="DF1077" s="84" t="s">
        <v>4334</v>
      </c>
      <c r="DG1077" t="str">
        <f t="shared" si="64"/>
        <v>5997</v>
      </c>
      <c r="DH1077" t="s">
        <v>1778</v>
      </c>
      <c r="DI1077" t="str">
        <f t="shared" si="65"/>
        <v>110.064</v>
      </c>
      <c r="DJ1077" t="str">
        <f t="shared" si="66"/>
        <v/>
      </c>
      <c r="DK1077" s="86" t="s">
        <v>3814</v>
      </c>
      <c r="DL1077" t="s">
        <v>5340</v>
      </c>
      <c r="DM1077" t="s">
        <v>4949</v>
      </c>
      <c r="DN1077" t="str">
        <f t="shared" si="67"/>
        <v>.110.000000000000.</v>
      </c>
    </row>
    <row r="1078" spans="106:118" x14ac:dyDescent="0.25">
      <c r="DB1078" s="86" t="s">
        <v>3815</v>
      </c>
      <c r="DC1078" s="87" t="str">
        <f>VLOOKUP(DB1078,'[1]Sheet2 (2)'!$A$2:$C$2126,3,FALSE)</f>
        <v>40110.064.000.5997.110.000000000000.17</v>
      </c>
      <c r="DD1078" s="87" t="s">
        <v>5340</v>
      </c>
      <c r="DE1078" s="87" t="s">
        <v>4949</v>
      </c>
      <c r="DF1078" s="84" t="s">
        <v>4334</v>
      </c>
      <c r="DG1078" t="str">
        <f t="shared" si="64"/>
        <v>5997</v>
      </c>
      <c r="DH1078" t="s">
        <v>1778</v>
      </c>
      <c r="DI1078" t="str">
        <f t="shared" si="65"/>
        <v>110.064</v>
      </c>
      <c r="DJ1078" t="str">
        <f t="shared" si="66"/>
        <v/>
      </c>
      <c r="DK1078" s="86" t="s">
        <v>3815</v>
      </c>
      <c r="DL1078" t="s">
        <v>5340</v>
      </c>
      <c r="DM1078" t="s">
        <v>4949</v>
      </c>
      <c r="DN1078" t="str">
        <f t="shared" si="67"/>
        <v>.110.000000000000.</v>
      </c>
    </row>
    <row r="1079" spans="106:118" x14ac:dyDescent="0.25">
      <c r="DB1079" s="86" t="s">
        <v>3817</v>
      </c>
      <c r="DC1079" s="87" t="str">
        <f>VLOOKUP(DB1079,'[1]Sheet2 (2)'!$A$2:$C$2126,3,FALSE)</f>
        <v>40110.043.000.5997.110.000000000000.17</v>
      </c>
      <c r="DD1079" s="87" t="s">
        <v>5344</v>
      </c>
      <c r="DE1079" s="87" t="s">
        <v>4949</v>
      </c>
      <c r="DF1079" s="84" t="s">
        <v>4338</v>
      </c>
      <c r="DG1079" t="str">
        <f t="shared" si="64"/>
        <v>5997</v>
      </c>
      <c r="DH1079" t="s">
        <v>1778</v>
      </c>
      <c r="DI1079" t="str">
        <f t="shared" si="65"/>
        <v>110.043</v>
      </c>
      <c r="DJ1079" t="str">
        <f t="shared" si="66"/>
        <v/>
      </c>
      <c r="DK1079" s="86" t="s">
        <v>3817</v>
      </c>
      <c r="DL1079" t="s">
        <v>5344</v>
      </c>
      <c r="DM1079" t="s">
        <v>4949</v>
      </c>
      <c r="DN1079" t="str">
        <f t="shared" si="67"/>
        <v>.110.000000000000.</v>
      </c>
    </row>
    <row r="1080" spans="106:118" x14ac:dyDescent="0.25">
      <c r="DB1080" s="86" t="s">
        <v>3818</v>
      </c>
      <c r="DC1080" s="87" t="str">
        <f>VLOOKUP(DB1080,'[1]Sheet2 (2)'!$A$2:$C$2126,3,FALSE)</f>
        <v>40110.043.000.5997.110.000000000000.17</v>
      </c>
      <c r="DD1080" s="87" t="s">
        <v>5344</v>
      </c>
      <c r="DE1080" s="87" t="s">
        <v>4949</v>
      </c>
      <c r="DF1080" s="84" t="s">
        <v>4338</v>
      </c>
      <c r="DG1080" t="str">
        <f t="shared" si="64"/>
        <v>5997</v>
      </c>
      <c r="DH1080" t="s">
        <v>1778</v>
      </c>
      <c r="DI1080" t="str">
        <f t="shared" si="65"/>
        <v>110.043</v>
      </c>
      <c r="DJ1080" t="str">
        <f t="shared" si="66"/>
        <v/>
      </c>
      <c r="DK1080" s="86" t="s">
        <v>3818</v>
      </c>
      <c r="DL1080" t="s">
        <v>5344</v>
      </c>
      <c r="DM1080" t="s">
        <v>4949</v>
      </c>
      <c r="DN1080" t="str">
        <f t="shared" si="67"/>
        <v>.110.000000000000.</v>
      </c>
    </row>
    <row r="1081" spans="106:118" x14ac:dyDescent="0.25">
      <c r="DB1081" s="86" t="s">
        <v>3819</v>
      </c>
      <c r="DC1081" s="87" t="str">
        <f>VLOOKUP(DB1081,'[1]Sheet2 (2)'!$A$2:$C$2126,3,FALSE)</f>
        <v>40110.043.000.5997.110.000000000000.17</v>
      </c>
      <c r="DD1081" s="87" t="s">
        <v>5344</v>
      </c>
      <c r="DE1081" s="87" t="s">
        <v>4949</v>
      </c>
      <c r="DF1081" s="84" t="s">
        <v>4338</v>
      </c>
      <c r="DG1081" t="str">
        <f t="shared" si="64"/>
        <v>5997</v>
      </c>
      <c r="DH1081" t="s">
        <v>1778</v>
      </c>
      <c r="DI1081" t="str">
        <f t="shared" si="65"/>
        <v>110.043</v>
      </c>
      <c r="DJ1081" t="str">
        <f t="shared" si="66"/>
        <v/>
      </c>
      <c r="DK1081" s="86" t="s">
        <v>3819</v>
      </c>
      <c r="DL1081" t="s">
        <v>5344</v>
      </c>
      <c r="DM1081" t="s">
        <v>4949</v>
      </c>
      <c r="DN1081" t="str">
        <f t="shared" si="67"/>
        <v>.110.000000000000.</v>
      </c>
    </row>
    <row r="1082" spans="106:118" x14ac:dyDescent="0.25">
      <c r="DB1082" s="86" t="s">
        <v>3821</v>
      </c>
      <c r="DC1082" s="87" t="str">
        <f>VLOOKUP(DB1082,'[1]Sheet2 (2)'!$A$2:$C$2126,3,FALSE)</f>
        <v>40110.043.000.5997.110.000000000000.17</v>
      </c>
      <c r="DD1082" s="87" t="s">
        <v>5344</v>
      </c>
      <c r="DE1082" s="87" t="s">
        <v>4949</v>
      </c>
      <c r="DF1082" s="84" t="s">
        <v>4338</v>
      </c>
      <c r="DG1082" t="str">
        <f t="shared" si="64"/>
        <v>5997</v>
      </c>
      <c r="DH1082" t="s">
        <v>1778</v>
      </c>
      <c r="DI1082" t="str">
        <f t="shared" si="65"/>
        <v>110.043</v>
      </c>
      <c r="DJ1082" t="str">
        <f t="shared" si="66"/>
        <v/>
      </c>
      <c r="DK1082" s="86" t="s">
        <v>3821</v>
      </c>
      <c r="DL1082" t="s">
        <v>5344</v>
      </c>
      <c r="DM1082" t="s">
        <v>4949</v>
      </c>
      <c r="DN1082" t="str">
        <f t="shared" si="67"/>
        <v>.110.000000000000.</v>
      </c>
    </row>
    <row r="1083" spans="106:118" x14ac:dyDescent="0.25">
      <c r="DB1083" s="86" t="s">
        <v>3823</v>
      </c>
      <c r="DC1083" s="87" t="str">
        <f>VLOOKUP(DB1083,'[1]Sheet2 (2)'!$A$2:$C$2126,3,FALSE)</f>
        <v>40110.063.000.5997.110.000000000000.17</v>
      </c>
      <c r="DD1083" s="87" t="s">
        <v>5345</v>
      </c>
      <c r="DE1083" s="87" t="s">
        <v>4949</v>
      </c>
      <c r="DF1083" s="84" t="s">
        <v>4339</v>
      </c>
      <c r="DG1083" t="str">
        <f t="shared" si="64"/>
        <v>5997</v>
      </c>
      <c r="DH1083" t="s">
        <v>1778</v>
      </c>
      <c r="DI1083" t="str">
        <f t="shared" si="65"/>
        <v>110.063</v>
      </c>
      <c r="DJ1083" t="str">
        <f t="shared" si="66"/>
        <v/>
      </c>
      <c r="DK1083" s="86" t="s">
        <v>3823</v>
      </c>
      <c r="DL1083" t="s">
        <v>5345</v>
      </c>
      <c r="DM1083" t="s">
        <v>4949</v>
      </c>
      <c r="DN1083" t="str">
        <f t="shared" si="67"/>
        <v>.110.000000000000.</v>
      </c>
    </row>
    <row r="1084" spans="106:118" x14ac:dyDescent="0.25">
      <c r="DB1084" s="86" t="s">
        <v>3825</v>
      </c>
      <c r="DC1084" s="87" t="str">
        <f>VLOOKUP(DB1084,'[1]Sheet2 (2)'!$A$2:$C$2126,3,FALSE)</f>
        <v>40110.063.000.5997.110.000000000000.17</v>
      </c>
      <c r="DD1084" s="87" t="s">
        <v>5345</v>
      </c>
      <c r="DE1084" s="87" t="s">
        <v>4949</v>
      </c>
      <c r="DF1084" s="84" t="s">
        <v>4339</v>
      </c>
      <c r="DG1084" t="str">
        <f t="shared" si="64"/>
        <v>5997</v>
      </c>
      <c r="DH1084" t="s">
        <v>1778</v>
      </c>
      <c r="DI1084" t="str">
        <f t="shared" si="65"/>
        <v>110.063</v>
      </c>
      <c r="DJ1084" t="str">
        <f t="shared" si="66"/>
        <v/>
      </c>
      <c r="DK1084" s="86" t="s">
        <v>3825</v>
      </c>
      <c r="DL1084" t="s">
        <v>5345</v>
      </c>
      <c r="DM1084" t="s">
        <v>4949</v>
      </c>
      <c r="DN1084" t="str">
        <f t="shared" si="67"/>
        <v>.110.000000000000.</v>
      </c>
    </row>
    <row r="1085" spans="106:118" x14ac:dyDescent="0.25">
      <c r="DB1085" s="86" t="s">
        <v>3827</v>
      </c>
      <c r="DC1085" s="87" t="str">
        <f>VLOOKUP(DB1085,'[1]Sheet2 (2)'!$A$2:$C$2126,3,FALSE)</f>
        <v>40110.063.000.5997.110.000000000000.17</v>
      </c>
      <c r="DD1085" s="87" t="s">
        <v>5345</v>
      </c>
      <c r="DE1085" s="87" t="s">
        <v>4949</v>
      </c>
      <c r="DF1085" s="84" t="s">
        <v>4339</v>
      </c>
      <c r="DG1085" t="str">
        <f t="shared" si="64"/>
        <v>5997</v>
      </c>
      <c r="DH1085" t="s">
        <v>1778</v>
      </c>
      <c r="DI1085" t="str">
        <f t="shared" si="65"/>
        <v>110.063</v>
      </c>
      <c r="DJ1085" t="str">
        <f t="shared" si="66"/>
        <v/>
      </c>
      <c r="DK1085" s="86" t="s">
        <v>3827</v>
      </c>
      <c r="DL1085" t="s">
        <v>5345</v>
      </c>
      <c r="DM1085" t="s">
        <v>4949</v>
      </c>
      <c r="DN1085" t="str">
        <f t="shared" si="67"/>
        <v>.110.000000000000.</v>
      </c>
    </row>
    <row r="1086" spans="106:118" x14ac:dyDescent="0.25">
      <c r="DB1086" s="86" t="s">
        <v>3829</v>
      </c>
      <c r="DC1086" s="87" t="str">
        <f>VLOOKUP(DB1086,'[1]Sheet2 (2)'!$A$2:$C$2126,3,FALSE)</f>
        <v>40110.063.000.5997.110.000000000000.17</v>
      </c>
      <c r="DD1086" s="87" t="s">
        <v>5345</v>
      </c>
      <c r="DE1086" s="87" t="s">
        <v>4949</v>
      </c>
      <c r="DF1086" s="84" t="s">
        <v>4339</v>
      </c>
      <c r="DG1086" t="str">
        <f t="shared" si="64"/>
        <v>5997</v>
      </c>
      <c r="DH1086" t="s">
        <v>1778</v>
      </c>
      <c r="DI1086" t="str">
        <f t="shared" si="65"/>
        <v>110.063</v>
      </c>
      <c r="DJ1086" t="str">
        <f t="shared" si="66"/>
        <v/>
      </c>
      <c r="DK1086" s="86" t="s">
        <v>3829</v>
      </c>
      <c r="DL1086" t="s">
        <v>5345</v>
      </c>
      <c r="DM1086" t="s">
        <v>4949</v>
      </c>
      <c r="DN1086" t="str">
        <f t="shared" si="67"/>
        <v>.110.000000000000.</v>
      </c>
    </row>
    <row r="1087" spans="106:118" x14ac:dyDescent="0.25">
      <c r="DB1087" s="86" t="s">
        <v>3831</v>
      </c>
      <c r="DC1087" s="87" t="str">
        <f>VLOOKUP(DB1087,'[1]Sheet2 (2)'!$A$2:$C$2126,3,FALSE)</f>
        <v>40110.063.000.5997.110.000000000000.17</v>
      </c>
      <c r="DD1087" s="87" t="s">
        <v>5345</v>
      </c>
      <c r="DE1087" s="87" t="s">
        <v>4949</v>
      </c>
      <c r="DF1087" s="84" t="s">
        <v>4339</v>
      </c>
      <c r="DG1087" t="str">
        <f t="shared" si="64"/>
        <v>5997</v>
      </c>
      <c r="DH1087" t="s">
        <v>1778</v>
      </c>
      <c r="DI1087" t="str">
        <f t="shared" si="65"/>
        <v>110.063</v>
      </c>
      <c r="DJ1087" t="str">
        <f t="shared" si="66"/>
        <v/>
      </c>
      <c r="DK1087" s="86" t="s">
        <v>3831</v>
      </c>
      <c r="DL1087" t="s">
        <v>5345</v>
      </c>
      <c r="DM1087" t="s">
        <v>4949</v>
      </c>
      <c r="DN1087" t="str">
        <f t="shared" si="67"/>
        <v>.110.000000000000.</v>
      </c>
    </row>
    <row r="1088" spans="106:118" x14ac:dyDescent="0.25">
      <c r="DB1088" s="86" t="s">
        <v>3833</v>
      </c>
      <c r="DC1088" s="87" t="str">
        <f>VLOOKUP(DB1088,'[1]Sheet2 (2)'!$A$2:$C$2126,3,FALSE)</f>
        <v>40110.999.000.5996.000.000000000000.17</v>
      </c>
      <c r="DD1088" s="87" t="s">
        <v>5291</v>
      </c>
      <c r="DE1088" s="87" t="s">
        <v>4887</v>
      </c>
      <c r="DF1088" s="84" t="s">
        <v>4283</v>
      </c>
      <c r="DG1088" t="str">
        <f t="shared" si="64"/>
        <v>5996</v>
      </c>
      <c r="DH1088" t="s">
        <v>2121</v>
      </c>
      <c r="DI1088" t="str">
        <f t="shared" si="65"/>
        <v>110.999</v>
      </c>
      <c r="DJ1088" t="str">
        <f t="shared" si="66"/>
        <v>N/A</v>
      </c>
      <c r="DK1088" s="86" t="s">
        <v>3833</v>
      </c>
      <c r="DL1088" t="s">
        <v>218</v>
      </c>
      <c r="DM1088" t="s">
        <v>218</v>
      </c>
      <c r="DN1088" t="str">
        <f t="shared" si="67"/>
        <v>N/A</v>
      </c>
    </row>
    <row r="1089" spans="106:118" x14ac:dyDescent="0.25">
      <c r="DB1089" s="86" t="s">
        <v>3835</v>
      </c>
      <c r="DC1089" s="87" t="str">
        <f>VLOOKUP(DB1089,'[1]Sheet2 (2)'!$A$2:$C$2126,3,FALSE)</f>
        <v>40110.072.000.5997.110.000000000000.17</v>
      </c>
      <c r="DD1089" s="87" t="s">
        <v>5346</v>
      </c>
      <c r="DE1089" s="87" t="s">
        <v>4949</v>
      </c>
      <c r="DF1089" s="84" t="s">
        <v>4340</v>
      </c>
      <c r="DG1089" t="str">
        <f t="shared" si="64"/>
        <v>5997</v>
      </c>
      <c r="DH1089" t="s">
        <v>1778</v>
      </c>
      <c r="DI1089" t="str">
        <f t="shared" si="65"/>
        <v>110.072</v>
      </c>
      <c r="DJ1089" t="str">
        <f t="shared" si="66"/>
        <v/>
      </c>
      <c r="DK1089" s="86" t="s">
        <v>3835</v>
      </c>
      <c r="DL1089" t="s">
        <v>5346</v>
      </c>
      <c r="DM1089" t="s">
        <v>4949</v>
      </c>
      <c r="DN1089" t="str">
        <f t="shared" si="67"/>
        <v>.110.000000000000.</v>
      </c>
    </row>
    <row r="1090" spans="106:118" x14ac:dyDescent="0.25">
      <c r="DB1090" s="86" t="s">
        <v>3837</v>
      </c>
      <c r="DC1090" s="87" t="str">
        <f>VLOOKUP(DB1090,'[1]Sheet2 (2)'!$A$2:$C$2126,3,FALSE)</f>
        <v>40110.072.000.5997.110.000000000000.17</v>
      </c>
      <c r="DD1090" s="87" t="s">
        <v>5346</v>
      </c>
      <c r="DE1090" s="87" t="s">
        <v>4949</v>
      </c>
      <c r="DF1090" s="84" t="s">
        <v>4340</v>
      </c>
      <c r="DG1090" t="str">
        <f t="shared" si="64"/>
        <v>5997</v>
      </c>
      <c r="DH1090" t="s">
        <v>1778</v>
      </c>
      <c r="DI1090" t="str">
        <f t="shared" si="65"/>
        <v>110.072</v>
      </c>
      <c r="DJ1090" t="str">
        <f t="shared" si="66"/>
        <v/>
      </c>
      <c r="DK1090" s="86" t="s">
        <v>3837</v>
      </c>
      <c r="DL1090" t="s">
        <v>5346</v>
      </c>
      <c r="DM1090" t="s">
        <v>4949</v>
      </c>
      <c r="DN1090" t="str">
        <f t="shared" si="67"/>
        <v>.110.000000000000.</v>
      </c>
    </row>
    <row r="1091" spans="106:118" x14ac:dyDescent="0.25">
      <c r="DB1091" s="86" t="s">
        <v>3839</v>
      </c>
      <c r="DC1091" s="87" t="str">
        <f>VLOOKUP(DB1091,'[1]Sheet2 (2)'!$A$2:$C$2126,3,FALSE)</f>
        <v>40110.072.000.5997.110.000000000000.17</v>
      </c>
      <c r="DD1091" s="87" t="s">
        <v>5346</v>
      </c>
      <c r="DE1091" s="87" t="s">
        <v>4949</v>
      </c>
      <c r="DF1091" s="84" t="s">
        <v>4340</v>
      </c>
      <c r="DG1091" t="str">
        <f t="shared" ref="DG1091:DG1154" si="68">MID(DC1091,15,4)</f>
        <v>5997</v>
      </c>
      <c r="DH1091" t="s">
        <v>1778</v>
      </c>
      <c r="DI1091" t="str">
        <f t="shared" ref="DI1091:DI1154" si="69">MID(DD1091,3,7)</f>
        <v>110.072</v>
      </c>
      <c r="DJ1091" t="str">
        <f t="shared" ref="DJ1091:DJ1154" si="70">IF(DI1091="110.999","N/A","")</f>
        <v/>
      </c>
      <c r="DK1091" s="86" t="s">
        <v>3839</v>
      </c>
      <c r="DL1091" t="s">
        <v>5346</v>
      </c>
      <c r="DM1091" t="s">
        <v>4949</v>
      </c>
      <c r="DN1091" t="str">
        <f t="shared" ref="DN1091:DN1154" si="71">MID(DM1091,1,18)</f>
        <v>.110.000000000000.</v>
      </c>
    </row>
    <row r="1092" spans="106:118" x14ac:dyDescent="0.25">
      <c r="DB1092" s="86" t="s">
        <v>3841</v>
      </c>
      <c r="DC1092" s="87" t="str">
        <f>VLOOKUP(DB1092,'[1]Sheet2 (2)'!$A$2:$C$2126,3,FALSE)</f>
        <v>40110.072.000.5997.110.000000000000.17</v>
      </c>
      <c r="DD1092" s="87" t="s">
        <v>5346</v>
      </c>
      <c r="DE1092" s="87" t="s">
        <v>4949</v>
      </c>
      <c r="DF1092" s="84" t="s">
        <v>4340</v>
      </c>
      <c r="DG1092" t="str">
        <f t="shared" si="68"/>
        <v>5997</v>
      </c>
      <c r="DH1092" t="s">
        <v>1778</v>
      </c>
      <c r="DI1092" t="str">
        <f t="shared" si="69"/>
        <v>110.072</v>
      </c>
      <c r="DJ1092" t="str">
        <f t="shared" si="70"/>
        <v/>
      </c>
      <c r="DK1092" s="86" t="s">
        <v>3841</v>
      </c>
      <c r="DL1092" t="s">
        <v>5346</v>
      </c>
      <c r="DM1092" t="s">
        <v>4949</v>
      </c>
      <c r="DN1092" t="str">
        <f t="shared" si="71"/>
        <v>.110.000000000000.</v>
      </c>
    </row>
    <row r="1093" spans="106:118" x14ac:dyDescent="0.25">
      <c r="DB1093" s="86" t="s">
        <v>3842</v>
      </c>
      <c r="DC1093" s="87" t="str">
        <f>VLOOKUP(DB1093,'[1]Sheet2 (2)'!$A$2:$C$2126,3,FALSE)</f>
        <v>40110.072.000.5997.110.000000000000.17</v>
      </c>
      <c r="DD1093" s="87" t="s">
        <v>5346</v>
      </c>
      <c r="DE1093" s="87" t="s">
        <v>4949</v>
      </c>
      <c r="DF1093" s="84" t="s">
        <v>4340</v>
      </c>
      <c r="DG1093" t="str">
        <f t="shared" si="68"/>
        <v>5997</v>
      </c>
      <c r="DH1093" t="s">
        <v>1778</v>
      </c>
      <c r="DI1093" t="str">
        <f t="shared" si="69"/>
        <v>110.072</v>
      </c>
      <c r="DJ1093" t="str">
        <f t="shared" si="70"/>
        <v/>
      </c>
      <c r="DK1093" s="86" t="s">
        <v>3842</v>
      </c>
      <c r="DL1093" t="s">
        <v>5346</v>
      </c>
      <c r="DM1093" t="s">
        <v>4949</v>
      </c>
      <c r="DN1093" t="str">
        <f t="shared" si="71"/>
        <v>.110.000000000000.</v>
      </c>
    </row>
    <row r="1094" spans="106:118" x14ac:dyDescent="0.25">
      <c r="DB1094" s="86" t="s">
        <v>3844</v>
      </c>
      <c r="DC1094" s="87" t="str">
        <f>VLOOKUP(DB1094,'[1]Sheet2 (2)'!$A$2:$C$2126,3,FALSE)</f>
        <v>40110.381.000.5997.510.000000000000.17</v>
      </c>
      <c r="DD1094" s="87" t="s">
        <v>5320</v>
      </c>
      <c r="DE1094" s="87" t="s">
        <v>4902</v>
      </c>
      <c r="DF1094" s="84" t="s">
        <v>4341</v>
      </c>
      <c r="DG1094" t="str">
        <f t="shared" si="68"/>
        <v>5997</v>
      </c>
      <c r="DH1094" t="s">
        <v>1778</v>
      </c>
      <c r="DI1094" t="str">
        <f t="shared" si="69"/>
        <v>110.381</v>
      </c>
      <c r="DJ1094" t="str">
        <f t="shared" si="70"/>
        <v/>
      </c>
      <c r="DK1094" s="86" t="s">
        <v>3844</v>
      </c>
      <c r="DL1094" t="s">
        <v>5320</v>
      </c>
      <c r="DM1094" t="s">
        <v>4902</v>
      </c>
      <c r="DN1094" t="str">
        <f t="shared" si="71"/>
        <v>.510.000000000000.</v>
      </c>
    </row>
    <row r="1095" spans="106:118" x14ac:dyDescent="0.25">
      <c r="DB1095" s="86" t="s">
        <v>3845</v>
      </c>
      <c r="DC1095" s="87" t="str">
        <f>VLOOKUP(DB1095,'[1]Sheet2 (2)'!$A$2:$C$2126,3,FALSE)</f>
        <v>40110.381.000.5997.510.000000000000.17</v>
      </c>
      <c r="DD1095" s="87" t="s">
        <v>5320</v>
      </c>
      <c r="DE1095" s="87" t="s">
        <v>4902</v>
      </c>
      <c r="DF1095" s="84" t="s">
        <v>4341</v>
      </c>
      <c r="DG1095" t="str">
        <f t="shared" si="68"/>
        <v>5997</v>
      </c>
      <c r="DH1095" t="s">
        <v>1778</v>
      </c>
      <c r="DI1095" t="str">
        <f t="shared" si="69"/>
        <v>110.381</v>
      </c>
      <c r="DJ1095" t="str">
        <f t="shared" si="70"/>
        <v/>
      </c>
      <c r="DK1095" s="86" t="s">
        <v>3845</v>
      </c>
      <c r="DL1095" t="s">
        <v>5320</v>
      </c>
      <c r="DM1095" t="s">
        <v>4902</v>
      </c>
      <c r="DN1095" t="str">
        <f t="shared" si="71"/>
        <v>.510.000000000000.</v>
      </c>
    </row>
    <row r="1096" spans="106:118" x14ac:dyDescent="0.25">
      <c r="DB1096" s="86" t="s">
        <v>3846</v>
      </c>
      <c r="DC1096" s="87" t="str">
        <f>VLOOKUP(DB1096,'[1]Sheet2 (2)'!$A$2:$C$2126,3,FALSE)</f>
        <v>40110.999.000.5996.000.000000000000.17</v>
      </c>
      <c r="DD1096" s="87" t="s">
        <v>5291</v>
      </c>
      <c r="DE1096" s="87" t="s">
        <v>4887</v>
      </c>
      <c r="DF1096" s="84" t="s">
        <v>4283</v>
      </c>
      <c r="DG1096" t="str">
        <f t="shared" si="68"/>
        <v>5996</v>
      </c>
      <c r="DH1096" t="s">
        <v>2121</v>
      </c>
      <c r="DI1096" t="str">
        <f t="shared" si="69"/>
        <v>110.999</v>
      </c>
      <c r="DJ1096" t="str">
        <f t="shared" si="70"/>
        <v>N/A</v>
      </c>
      <c r="DK1096" s="86" t="s">
        <v>3846</v>
      </c>
      <c r="DL1096" t="s">
        <v>218</v>
      </c>
      <c r="DM1096" t="s">
        <v>218</v>
      </c>
      <c r="DN1096" t="str">
        <f t="shared" si="71"/>
        <v>N/A</v>
      </c>
    </row>
    <row r="1097" spans="106:118" x14ac:dyDescent="0.25">
      <c r="DB1097" s="86" t="s">
        <v>3848</v>
      </c>
      <c r="DC1097" s="87" t="str">
        <f>VLOOKUP(DB1097,'[1]Sheet2 (2)'!$A$2:$C$2126,3,FALSE)</f>
        <v>40110.999.000.5996.000.000000000000.17</v>
      </c>
      <c r="DD1097" s="87" t="s">
        <v>5291</v>
      </c>
      <c r="DE1097" s="87" t="s">
        <v>4887</v>
      </c>
      <c r="DF1097" s="84" t="s">
        <v>4283</v>
      </c>
      <c r="DG1097" t="str">
        <f t="shared" si="68"/>
        <v>5996</v>
      </c>
      <c r="DH1097" t="s">
        <v>2121</v>
      </c>
      <c r="DI1097" t="str">
        <f t="shared" si="69"/>
        <v>110.999</v>
      </c>
      <c r="DJ1097" t="str">
        <f t="shared" si="70"/>
        <v>N/A</v>
      </c>
      <c r="DK1097" s="86" t="s">
        <v>3848</v>
      </c>
      <c r="DL1097" t="s">
        <v>218</v>
      </c>
      <c r="DM1097" t="s">
        <v>218</v>
      </c>
      <c r="DN1097" t="str">
        <f t="shared" si="71"/>
        <v>N/A</v>
      </c>
    </row>
    <row r="1098" spans="106:118" x14ac:dyDescent="0.25">
      <c r="DB1098" s="86" t="s">
        <v>3850</v>
      </c>
      <c r="DC1098" s="87" t="str">
        <f>VLOOKUP(DB1098,'[1]Sheet2 (2)'!$A$2:$C$2126,3,FALSE)</f>
        <v>40110.999.000.5996.000.000000000000.17</v>
      </c>
      <c r="DD1098" s="87" t="s">
        <v>5291</v>
      </c>
      <c r="DE1098" s="87" t="s">
        <v>4887</v>
      </c>
      <c r="DF1098" s="84" t="s">
        <v>4283</v>
      </c>
      <c r="DG1098" t="str">
        <f t="shared" si="68"/>
        <v>5996</v>
      </c>
      <c r="DH1098" t="s">
        <v>2121</v>
      </c>
      <c r="DI1098" t="str">
        <f t="shared" si="69"/>
        <v>110.999</v>
      </c>
      <c r="DJ1098" t="str">
        <f t="shared" si="70"/>
        <v>N/A</v>
      </c>
      <c r="DK1098" s="86" t="s">
        <v>3850</v>
      </c>
      <c r="DL1098" t="s">
        <v>218</v>
      </c>
      <c r="DM1098" t="s">
        <v>218</v>
      </c>
      <c r="DN1098" t="str">
        <f t="shared" si="71"/>
        <v>N/A</v>
      </c>
    </row>
    <row r="1099" spans="106:118" x14ac:dyDescent="0.25">
      <c r="DB1099" s="86" t="s">
        <v>3852</v>
      </c>
      <c r="DC1099" s="87" t="str">
        <f>VLOOKUP(DB1099,'[1]Sheet2 (2)'!$A$2:$C$2126,3,FALSE)</f>
        <v>40110.999.000.5996.000.000000000000.17</v>
      </c>
      <c r="DD1099" s="87" t="s">
        <v>5291</v>
      </c>
      <c r="DE1099" s="87" t="s">
        <v>4887</v>
      </c>
      <c r="DF1099" s="84" t="s">
        <v>4283</v>
      </c>
      <c r="DG1099" t="str">
        <f t="shared" si="68"/>
        <v>5996</v>
      </c>
      <c r="DH1099" t="s">
        <v>2121</v>
      </c>
      <c r="DI1099" t="str">
        <f t="shared" si="69"/>
        <v>110.999</v>
      </c>
      <c r="DJ1099" t="str">
        <f t="shared" si="70"/>
        <v>N/A</v>
      </c>
      <c r="DK1099" s="86" t="s">
        <v>3852</v>
      </c>
      <c r="DL1099" t="s">
        <v>218</v>
      </c>
      <c r="DM1099" t="s">
        <v>218</v>
      </c>
      <c r="DN1099" t="str">
        <f t="shared" si="71"/>
        <v>N/A</v>
      </c>
    </row>
    <row r="1100" spans="106:118" x14ac:dyDescent="0.25">
      <c r="DB1100" s="86" t="s">
        <v>3853</v>
      </c>
      <c r="DC1100" s="87" t="str">
        <f>VLOOKUP(DB1100,'[1]Sheet2 (2)'!$A$2:$C$2126,3,FALSE)</f>
        <v>40110.999.000.5996.000.000000000000.17</v>
      </c>
      <c r="DD1100" s="87" t="s">
        <v>5291</v>
      </c>
      <c r="DE1100" s="87" t="s">
        <v>4887</v>
      </c>
      <c r="DF1100" s="84" t="s">
        <v>4283</v>
      </c>
      <c r="DG1100" t="str">
        <f t="shared" si="68"/>
        <v>5996</v>
      </c>
      <c r="DH1100" t="s">
        <v>2121</v>
      </c>
      <c r="DI1100" t="str">
        <f t="shared" si="69"/>
        <v>110.999</v>
      </c>
      <c r="DJ1100" t="str">
        <f t="shared" si="70"/>
        <v>N/A</v>
      </c>
      <c r="DK1100" s="86" t="s">
        <v>3853</v>
      </c>
      <c r="DL1100" t="s">
        <v>218</v>
      </c>
      <c r="DM1100" t="s">
        <v>218</v>
      </c>
      <c r="DN1100" t="str">
        <f t="shared" si="71"/>
        <v>N/A</v>
      </c>
    </row>
    <row r="1101" spans="106:118" x14ac:dyDescent="0.25">
      <c r="DB1101" s="86" t="s">
        <v>3854</v>
      </c>
      <c r="DC1101" s="87" t="str">
        <f>VLOOKUP(DB1101,'[1]Sheet2 (2)'!$A$2:$C$2126,3,FALSE)</f>
        <v>40110.381.024.5997.470.000000000000.17</v>
      </c>
      <c r="DD1101" s="87" t="s">
        <v>5323</v>
      </c>
      <c r="DE1101" s="87" t="s">
        <v>4904</v>
      </c>
      <c r="DF1101" s="84" t="s">
        <v>4342</v>
      </c>
      <c r="DG1101" t="str">
        <f t="shared" si="68"/>
        <v>5997</v>
      </c>
      <c r="DH1101" t="s">
        <v>1778</v>
      </c>
      <c r="DI1101" t="str">
        <f t="shared" si="69"/>
        <v>110.381</v>
      </c>
      <c r="DJ1101" t="str">
        <f t="shared" si="70"/>
        <v/>
      </c>
      <c r="DK1101" s="86" t="s">
        <v>3854</v>
      </c>
      <c r="DL1101" t="s">
        <v>5323</v>
      </c>
      <c r="DM1101" t="s">
        <v>4904</v>
      </c>
      <c r="DN1101" t="str">
        <f t="shared" si="71"/>
        <v>.470.000000000000.</v>
      </c>
    </row>
    <row r="1102" spans="106:118" x14ac:dyDescent="0.25">
      <c r="DB1102" s="86" t="s">
        <v>3856</v>
      </c>
      <c r="DC1102" s="87" t="str">
        <f>VLOOKUP(DB1102,'[1]Sheet2 (2)'!$A$2:$C$2126,3,FALSE)</f>
        <v>40110.375.000.5997.470.000000000000.17</v>
      </c>
      <c r="DD1102" s="87" t="s">
        <v>5347</v>
      </c>
      <c r="DE1102" s="87" t="s">
        <v>4904</v>
      </c>
      <c r="DF1102" s="84" t="s">
        <v>4343</v>
      </c>
      <c r="DG1102" t="str">
        <f t="shared" si="68"/>
        <v>5997</v>
      </c>
      <c r="DH1102" t="s">
        <v>1778</v>
      </c>
      <c r="DI1102" t="str">
        <f t="shared" si="69"/>
        <v>110.375</v>
      </c>
      <c r="DJ1102" t="str">
        <f t="shared" si="70"/>
        <v/>
      </c>
      <c r="DK1102" s="86" t="s">
        <v>3856</v>
      </c>
      <c r="DL1102" t="s">
        <v>5347</v>
      </c>
      <c r="DM1102" t="s">
        <v>4904</v>
      </c>
      <c r="DN1102" t="str">
        <f t="shared" si="71"/>
        <v>.470.000000000000.</v>
      </c>
    </row>
    <row r="1103" spans="106:118" x14ac:dyDescent="0.25">
      <c r="DB1103" s="86" t="s">
        <v>3857</v>
      </c>
      <c r="DC1103" s="87" t="str">
        <f>VLOOKUP(DB1103,'[1]Sheet2 (2)'!$A$2:$C$2126,3,FALSE)</f>
        <v>40110.375.000.5997.470.000000000000.17</v>
      </c>
      <c r="DD1103" s="87" t="s">
        <v>5347</v>
      </c>
      <c r="DE1103" s="87" t="s">
        <v>4904</v>
      </c>
      <c r="DF1103" s="84" t="s">
        <v>4343</v>
      </c>
      <c r="DG1103" t="str">
        <f t="shared" si="68"/>
        <v>5997</v>
      </c>
      <c r="DH1103" t="s">
        <v>1778</v>
      </c>
      <c r="DI1103" t="str">
        <f t="shared" si="69"/>
        <v>110.375</v>
      </c>
      <c r="DJ1103" t="str">
        <f t="shared" si="70"/>
        <v/>
      </c>
      <c r="DK1103" s="86" t="s">
        <v>3857</v>
      </c>
      <c r="DL1103" t="s">
        <v>5347</v>
      </c>
      <c r="DM1103" t="s">
        <v>4904</v>
      </c>
      <c r="DN1103" t="str">
        <f t="shared" si="71"/>
        <v>.470.000000000000.</v>
      </c>
    </row>
    <row r="1104" spans="106:118" x14ac:dyDescent="0.25">
      <c r="DB1104" s="86" t="s">
        <v>3858</v>
      </c>
      <c r="DC1104" s="87" t="str">
        <f>VLOOKUP(DB1104,'[1]Sheet2 (2)'!$A$2:$C$2126,3,FALSE)</f>
        <v>40110.375.000.5997.470.000000000000.17</v>
      </c>
      <c r="DD1104" s="87" t="s">
        <v>5347</v>
      </c>
      <c r="DE1104" s="87" t="s">
        <v>4904</v>
      </c>
      <c r="DF1104" s="84" t="s">
        <v>4343</v>
      </c>
      <c r="DG1104" t="str">
        <f t="shared" si="68"/>
        <v>5997</v>
      </c>
      <c r="DH1104" t="s">
        <v>1778</v>
      </c>
      <c r="DI1104" t="str">
        <f t="shared" si="69"/>
        <v>110.375</v>
      </c>
      <c r="DJ1104" t="str">
        <f t="shared" si="70"/>
        <v/>
      </c>
      <c r="DK1104" s="86" t="s">
        <v>3858</v>
      </c>
      <c r="DL1104" t="s">
        <v>5347</v>
      </c>
      <c r="DM1104" t="s">
        <v>4904</v>
      </c>
      <c r="DN1104" t="str">
        <f t="shared" si="71"/>
        <v>.470.000000000000.</v>
      </c>
    </row>
    <row r="1105" spans="106:118" x14ac:dyDescent="0.25">
      <c r="DB1105" s="86" t="s">
        <v>3860</v>
      </c>
      <c r="DC1105" s="87" t="str">
        <f>VLOOKUP(DB1105,'[1]Sheet2 (2)'!$A$2:$C$2126,3,FALSE)</f>
        <v>40110.375.021.5997.110.000000000000.17</v>
      </c>
      <c r="DD1105" s="87" t="s">
        <v>5348</v>
      </c>
      <c r="DE1105" s="87" t="s">
        <v>4949</v>
      </c>
      <c r="DF1105" s="84" t="s">
        <v>4344</v>
      </c>
      <c r="DG1105" t="str">
        <f t="shared" si="68"/>
        <v>5997</v>
      </c>
      <c r="DH1105" t="s">
        <v>1778</v>
      </c>
      <c r="DI1105" t="str">
        <f t="shared" si="69"/>
        <v>110.375</v>
      </c>
      <c r="DJ1105" t="str">
        <f t="shared" si="70"/>
        <v/>
      </c>
      <c r="DK1105" s="86" t="s">
        <v>3860</v>
      </c>
      <c r="DL1105" t="s">
        <v>5348</v>
      </c>
      <c r="DM1105" t="s">
        <v>4949</v>
      </c>
      <c r="DN1105" t="str">
        <f t="shared" si="71"/>
        <v>.110.000000000000.</v>
      </c>
    </row>
    <row r="1106" spans="106:118" x14ac:dyDescent="0.25">
      <c r="DB1106" s="86" t="s">
        <v>3862</v>
      </c>
      <c r="DC1106" s="87" t="str">
        <f>VLOOKUP(DB1106,'[1]Sheet2 (2)'!$A$2:$C$2126,3,FALSE)</f>
        <v>40110.999.000.5996.000.000000000000.17</v>
      </c>
      <c r="DD1106" s="87" t="s">
        <v>5291</v>
      </c>
      <c r="DE1106" s="87" t="s">
        <v>4887</v>
      </c>
      <c r="DF1106" s="84" t="s">
        <v>4283</v>
      </c>
      <c r="DG1106" t="str">
        <f t="shared" si="68"/>
        <v>5996</v>
      </c>
      <c r="DH1106" t="s">
        <v>2121</v>
      </c>
      <c r="DI1106" t="str">
        <f t="shared" si="69"/>
        <v>110.999</v>
      </c>
      <c r="DJ1106" t="str">
        <f t="shared" si="70"/>
        <v>N/A</v>
      </c>
      <c r="DK1106" s="86" t="s">
        <v>3862</v>
      </c>
      <c r="DL1106" t="s">
        <v>218</v>
      </c>
      <c r="DM1106" t="s">
        <v>218</v>
      </c>
      <c r="DN1106" t="str">
        <f t="shared" si="71"/>
        <v>N/A</v>
      </c>
    </row>
    <row r="1107" spans="106:118" x14ac:dyDescent="0.25">
      <c r="DB1107" s="86" t="s">
        <v>3864</v>
      </c>
      <c r="DC1107" s="87" t="str">
        <f>VLOOKUP(DB1107,'[1]Sheet2 (2)'!$A$2:$C$2126,3,FALSE)</f>
        <v>40110.999.000.5996.000.000000000000.17</v>
      </c>
      <c r="DD1107" s="87" t="s">
        <v>5291</v>
      </c>
      <c r="DE1107" s="87" t="s">
        <v>4887</v>
      </c>
      <c r="DF1107" s="84" t="s">
        <v>4283</v>
      </c>
      <c r="DG1107" t="str">
        <f t="shared" si="68"/>
        <v>5996</v>
      </c>
      <c r="DH1107" t="s">
        <v>2121</v>
      </c>
      <c r="DI1107" t="str">
        <f t="shared" si="69"/>
        <v>110.999</v>
      </c>
      <c r="DJ1107" t="str">
        <f t="shared" si="70"/>
        <v>N/A</v>
      </c>
      <c r="DK1107" s="86" t="s">
        <v>3864</v>
      </c>
      <c r="DL1107" t="s">
        <v>218</v>
      </c>
      <c r="DM1107" t="s">
        <v>218</v>
      </c>
      <c r="DN1107" t="str">
        <f t="shared" si="71"/>
        <v>N/A</v>
      </c>
    </row>
    <row r="1108" spans="106:118" x14ac:dyDescent="0.25">
      <c r="DB1108" s="86" t="s">
        <v>3866</v>
      </c>
      <c r="DC1108" s="87" t="str">
        <f>VLOOKUP(DB1108,'[1]Sheet2 (2)'!$A$2:$C$2126,3,FALSE)</f>
        <v>40110.999.000.5996.000.000000000000.17</v>
      </c>
      <c r="DD1108" s="87" t="s">
        <v>5291</v>
      </c>
      <c r="DE1108" s="87" t="s">
        <v>4887</v>
      </c>
      <c r="DF1108" s="84" t="s">
        <v>4283</v>
      </c>
      <c r="DG1108" t="str">
        <f t="shared" si="68"/>
        <v>5996</v>
      </c>
      <c r="DH1108" t="s">
        <v>2121</v>
      </c>
      <c r="DI1108" t="str">
        <f t="shared" si="69"/>
        <v>110.999</v>
      </c>
      <c r="DJ1108" t="str">
        <f t="shared" si="70"/>
        <v>N/A</v>
      </c>
      <c r="DK1108" s="86" t="s">
        <v>3866</v>
      </c>
      <c r="DL1108" t="s">
        <v>218</v>
      </c>
      <c r="DM1108" t="s">
        <v>218</v>
      </c>
      <c r="DN1108" t="str">
        <f t="shared" si="71"/>
        <v>N/A</v>
      </c>
    </row>
    <row r="1109" spans="106:118" x14ac:dyDescent="0.25">
      <c r="DB1109" s="86" t="s">
        <v>3868</v>
      </c>
      <c r="DC1109" s="87" t="str">
        <f>VLOOKUP(DB1109,'[1]Sheet2 (2)'!$A$2:$C$2126,3,FALSE)</f>
        <v>40110.999.000.5996.000.000000000000.17</v>
      </c>
      <c r="DD1109" s="87" t="s">
        <v>5291</v>
      </c>
      <c r="DE1109" s="87" t="s">
        <v>4887</v>
      </c>
      <c r="DF1109" s="84" t="s">
        <v>4283</v>
      </c>
      <c r="DG1109" t="str">
        <f t="shared" si="68"/>
        <v>5996</v>
      </c>
      <c r="DH1109" t="s">
        <v>2121</v>
      </c>
      <c r="DI1109" t="str">
        <f t="shared" si="69"/>
        <v>110.999</v>
      </c>
      <c r="DJ1109" t="str">
        <f t="shared" si="70"/>
        <v>N/A</v>
      </c>
      <c r="DK1109" s="86" t="s">
        <v>3868</v>
      </c>
      <c r="DL1109" t="s">
        <v>218</v>
      </c>
      <c r="DM1109" t="s">
        <v>218</v>
      </c>
      <c r="DN1109" t="str">
        <f t="shared" si="71"/>
        <v>N/A</v>
      </c>
    </row>
    <row r="1110" spans="106:118" x14ac:dyDescent="0.25">
      <c r="DB1110" s="86" t="s">
        <v>3870</v>
      </c>
      <c r="DC1110" s="87" t="str">
        <f>VLOOKUP(DB1110,'[1]Sheet2 (2)'!$A$2:$C$2126,3,FALSE)</f>
        <v>40110.999.000.5996.000.000000000000.17</v>
      </c>
      <c r="DD1110" s="87" t="s">
        <v>5291</v>
      </c>
      <c r="DE1110" s="87" t="s">
        <v>4887</v>
      </c>
      <c r="DF1110" s="84" t="s">
        <v>4283</v>
      </c>
      <c r="DG1110" t="str">
        <f t="shared" si="68"/>
        <v>5996</v>
      </c>
      <c r="DH1110" t="s">
        <v>2121</v>
      </c>
      <c r="DI1110" t="str">
        <f t="shared" si="69"/>
        <v>110.999</v>
      </c>
      <c r="DJ1110" t="str">
        <f t="shared" si="70"/>
        <v>N/A</v>
      </c>
      <c r="DK1110" s="86" t="s">
        <v>3870</v>
      </c>
      <c r="DL1110" t="s">
        <v>218</v>
      </c>
      <c r="DM1110" t="s">
        <v>218</v>
      </c>
      <c r="DN1110" t="str">
        <f t="shared" si="71"/>
        <v>N/A</v>
      </c>
    </row>
    <row r="1111" spans="106:118" x14ac:dyDescent="0.25">
      <c r="DB1111" s="86" t="s">
        <v>3872</v>
      </c>
      <c r="DC1111" s="87" t="str">
        <f>VLOOKUP(DB1111,'[1]Sheet2 (2)'!$A$2:$C$2126,3,FALSE)</f>
        <v>40110.375.000.5997.470.000000000000.17</v>
      </c>
      <c r="DD1111" s="87" t="s">
        <v>5347</v>
      </c>
      <c r="DE1111" s="87" t="s">
        <v>4904</v>
      </c>
      <c r="DF1111" s="84" t="s">
        <v>4343</v>
      </c>
      <c r="DG1111" t="str">
        <f t="shared" si="68"/>
        <v>5997</v>
      </c>
      <c r="DH1111" t="s">
        <v>1778</v>
      </c>
      <c r="DI1111" t="str">
        <f t="shared" si="69"/>
        <v>110.375</v>
      </c>
      <c r="DJ1111" t="str">
        <f t="shared" si="70"/>
        <v/>
      </c>
      <c r="DK1111" s="86" t="s">
        <v>3872</v>
      </c>
      <c r="DL1111" t="s">
        <v>5347</v>
      </c>
      <c r="DM1111" t="s">
        <v>4904</v>
      </c>
      <c r="DN1111" t="str">
        <f t="shared" si="71"/>
        <v>.470.000000000000.</v>
      </c>
    </row>
    <row r="1112" spans="106:118" x14ac:dyDescent="0.25">
      <c r="DB1112" s="86" t="s">
        <v>3874</v>
      </c>
      <c r="DC1112" s="87" t="str">
        <f>VLOOKUP(DB1112,'[1]Sheet2 (2)'!$A$2:$C$2126,3,FALSE)</f>
        <v>40110.375.000.5997.470.000000000000.17</v>
      </c>
      <c r="DD1112" s="87" t="s">
        <v>5347</v>
      </c>
      <c r="DE1112" s="87" t="s">
        <v>4904</v>
      </c>
      <c r="DF1112" s="84" t="s">
        <v>4343</v>
      </c>
      <c r="DG1112" t="str">
        <f t="shared" si="68"/>
        <v>5997</v>
      </c>
      <c r="DH1112" t="s">
        <v>1778</v>
      </c>
      <c r="DI1112" t="str">
        <f t="shared" si="69"/>
        <v>110.375</v>
      </c>
      <c r="DJ1112" t="str">
        <f t="shared" si="70"/>
        <v/>
      </c>
      <c r="DK1112" s="86" t="s">
        <v>3874</v>
      </c>
      <c r="DL1112" t="s">
        <v>5347</v>
      </c>
      <c r="DM1112" t="s">
        <v>4904</v>
      </c>
      <c r="DN1112" t="str">
        <f t="shared" si="71"/>
        <v>.470.000000000000.</v>
      </c>
    </row>
    <row r="1113" spans="106:118" x14ac:dyDescent="0.25">
      <c r="DB1113" s="86" t="s">
        <v>3876</v>
      </c>
      <c r="DC1113" s="87" t="str">
        <f>VLOOKUP(DB1113,'[1]Sheet2 (2)'!$A$2:$C$2126,3,FALSE)</f>
        <v>40110.375.000.5997.470.000000000000.17</v>
      </c>
      <c r="DD1113" s="87" t="s">
        <v>5347</v>
      </c>
      <c r="DE1113" s="87" t="s">
        <v>4904</v>
      </c>
      <c r="DF1113" s="84" t="s">
        <v>4343</v>
      </c>
      <c r="DG1113" t="str">
        <f t="shared" si="68"/>
        <v>5997</v>
      </c>
      <c r="DH1113" t="s">
        <v>1778</v>
      </c>
      <c r="DI1113" t="str">
        <f t="shared" si="69"/>
        <v>110.375</v>
      </c>
      <c r="DJ1113" t="str">
        <f t="shared" si="70"/>
        <v/>
      </c>
      <c r="DK1113" s="86" t="s">
        <v>3876</v>
      </c>
      <c r="DL1113" t="s">
        <v>5347</v>
      </c>
      <c r="DM1113" t="s">
        <v>4904</v>
      </c>
      <c r="DN1113" t="str">
        <f t="shared" si="71"/>
        <v>.470.000000000000.</v>
      </c>
    </row>
    <row r="1114" spans="106:118" x14ac:dyDescent="0.25">
      <c r="DB1114" s="86" t="s">
        <v>3878</v>
      </c>
      <c r="DC1114" s="87" t="str">
        <f>VLOOKUP(DB1114,'[1]Sheet2 (2)'!$A$2:$C$2126,3,FALSE)</f>
        <v>40110.042.000.5997.110.000000000000.17</v>
      </c>
      <c r="DD1114" s="87" t="s">
        <v>5349</v>
      </c>
      <c r="DE1114" s="87" t="s">
        <v>4949</v>
      </c>
      <c r="DF1114" s="84" t="s">
        <v>4345</v>
      </c>
      <c r="DG1114" t="str">
        <f t="shared" si="68"/>
        <v>5997</v>
      </c>
      <c r="DH1114" t="s">
        <v>1778</v>
      </c>
      <c r="DI1114" t="str">
        <f t="shared" si="69"/>
        <v>110.042</v>
      </c>
      <c r="DJ1114" t="str">
        <f t="shared" si="70"/>
        <v/>
      </c>
      <c r="DK1114" s="86" t="s">
        <v>3878</v>
      </c>
      <c r="DL1114" t="s">
        <v>5349</v>
      </c>
      <c r="DM1114" t="s">
        <v>4949</v>
      </c>
      <c r="DN1114" t="str">
        <f t="shared" si="71"/>
        <v>.110.000000000000.</v>
      </c>
    </row>
    <row r="1115" spans="106:118" x14ac:dyDescent="0.25">
      <c r="DB1115" s="86" t="s">
        <v>3880</v>
      </c>
      <c r="DC1115" s="87" t="str">
        <f>VLOOKUP(DB1115,'[1]Sheet2 (2)'!$A$2:$C$2126,3,FALSE)</f>
        <v>40110.042.000.5997.110.000000000000.17</v>
      </c>
      <c r="DD1115" s="87" t="s">
        <v>5349</v>
      </c>
      <c r="DE1115" s="87" t="s">
        <v>4949</v>
      </c>
      <c r="DF1115" s="84" t="s">
        <v>4345</v>
      </c>
      <c r="DG1115" t="str">
        <f t="shared" si="68"/>
        <v>5997</v>
      </c>
      <c r="DH1115" t="s">
        <v>1778</v>
      </c>
      <c r="DI1115" t="str">
        <f t="shared" si="69"/>
        <v>110.042</v>
      </c>
      <c r="DJ1115" t="str">
        <f t="shared" si="70"/>
        <v/>
      </c>
      <c r="DK1115" s="86" t="s">
        <v>3880</v>
      </c>
      <c r="DL1115" t="s">
        <v>5349</v>
      </c>
      <c r="DM1115" t="s">
        <v>4949</v>
      </c>
      <c r="DN1115" t="str">
        <f t="shared" si="71"/>
        <v>.110.000000000000.</v>
      </c>
    </row>
    <row r="1116" spans="106:118" x14ac:dyDescent="0.25">
      <c r="DB1116" s="86" t="s">
        <v>3881</v>
      </c>
      <c r="DC1116" s="87" t="str">
        <f>VLOOKUP(DB1116,'[1]Sheet2 (2)'!$A$2:$C$2126,3,FALSE)</f>
        <v>40110.042.000.5997.110.000000000000.17</v>
      </c>
      <c r="DD1116" s="87" t="s">
        <v>5349</v>
      </c>
      <c r="DE1116" s="87" t="s">
        <v>4949</v>
      </c>
      <c r="DF1116" s="84" t="s">
        <v>4345</v>
      </c>
      <c r="DG1116" t="str">
        <f t="shared" si="68"/>
        <v>5997</v>
      </c>
      <c r="DH1116" t="s">
        <v>1778</v>
      </c>
      <c r="DI1116" t="str">
        <f t="shared" si="69"/>
        <v>110.042</v>
      </c>
      <c r="DJ1116" t="str">
        <f t="shared" si="70"/>
        <v/>
      </c>
      <c r="DK1116" s="86" t="s">
        <v>3881</v>
      </c>
      <c r="DL1116" t="s">
        <v>5349</v>
      </c>
      <c r="DM1116" t="s">
        <v>4949</v>
      </c>
      <c r="DN1116" t="str">
        <f t="shared" si="71"/>
        <v>.110.000000000000.</v>
      </c>
    </row>
    <row r="1117" spans="106:118" x14ac:dyDescent="0.25">
      <c r="DB1117" s="86" t="s">
        <v>3883</v>
      </c>
      <c r="DC1117" s="87" t="str">
        <f>VLOOKUP(DB1117,'[1]Sheet2 (2)'!$A$2:$C$2126,3,FALSE)</f>
        <v>40110.375.000.5997.470.000000000000.17</v>
      </c>
      <c r="DD1117" s="87" t="s">
        <v>5347</v>
      </c>
      <c r="DE1117" s="87" t="s">
        <v>4904</v>
      </c>
      <c r="DF1117" s="84" t="s">
        <v>4343</v>
      </c>
      <c r="DG1117" t="str">
        <f t="shared" si="68"/>
        <v>5997</v>
      </c>
      <c r="DH1117" t="s">
        <v>1778</v>
      </c>
      <c r="DI1117" t="str">
        <f t="shared" si="69"/>
        <v>110.375</v>
      </c>
      <c r="DJ1117" t="str">
        <f t="shared" si="70"/>
        <v/>
      </c>
      <c r="DK1117" s="86" t="s">
        <v>3883</v>
      </c>
      <c r="DL1117" t="s">
        <v>5347</v>
      </c>
      <c r="DM1117" t="s">
        <v>4904</v>
      </c>
      <c r="DN1117" t="str">
        <f t="shared" si="71"/>
        <v>.470.000000000000.</v>
      </c>
    </row>
    <row r="1118" spans="106:118" x14ac:dyDescent="0.25">
      <c r="DB1118" s="86" t="s">
        <v>3885</v>
      </c>
      <c r="DC1118" s="87" t="str">
        <f>VLOOKUP(DB1118,'[1]Sheet2 (2)'!$A$2:$C$2126,3,FALSE)</f>
        <v>40110.999.000.5996.000.000000000000.17</v>
      </c>
      <c r="DD1118" s="87" t="s">
        <v>5291</v>
      </c>
      <c r="DE1118" s="87" t="s">
        <v>4887</v>
      </c>
      <c r="DF1118" s="84" t="s">
        <v>4283</v>
      </c>
      <c r="DG1118" t="str">
        <f t="shared" si="68"/>
        <v>5996</v>
      </c>
      <c r="DH1118" t="s">
        <v>2121</v>
      </c>
      <c r="DI1118" t="str">
        <f t="shared" si="69"/>
        <v>110.999</v>
      </c>
      <c r="DJ1118" t="str">
        <f t="shared" si="70"/>
        <v>N/A</v>
      </c>
      <c r="DK1118" s="86" t="s">
        <v>3885</v>
      </c>
      <c r="DL1118" t="s">
        <v>218</v>
      </c>
      <c r="DM1118" t="s">
        <v>218</v>
      </c>
      <c r="DN1118" t="str">
        <f t="shared" si="71"/>
        <v>N/A</v>
      </c>
    </row>
    <row r="1119" spans="106:118" x14ac:dyDescent="0.25">
      <c r="DB1119" s="86" t="s">
        <v>3887</v>
      </c>
      <c r="DC1119" s="87" t="str">
        <f>VLOOKUP(DB1119,'[1]Sheet2 (2)'!$A$2:$C$2126,3,FALSE)</f>
        <v>40110.047.000.5997.110.000000000000.17</v>
      </c>
      <c r="DD1119" s="87" t="s">
        <v>5350</v>
      </c>
      <c r="DE1119" s="87" t="s">
        <v>4949</v>
      </c>
      <c r="DF1119" s="84" t="s">
        <v>4346</v>
      </c>
      <c r="DG1119" t="str">
        <f t="shared" si="68"/>
        <v>5997</v>
      </c>
      <c r="DH1119" t="s">
        <v>1778</v>
      </c>
      <c r="DI1119" t="str">
        <f t="shared" si="69"/>
        <v>110.047</v>
      </c>
      <c r="DJ1119" t="str">
        <f t="shared" si="70"/>
        <v/>
      </c>
      <c r="DK1119" s="86" t="s">
        <v>3887</v>
      </c>
      <c r="DL1119" t="s">
        <v>5350</v>
      </c>
      <c r="DM1119" t="s">
        <v>4949</v>
      </c>
      <c r="DN1119" t="str">
        <f t="shared" si="71"/>
        <v>.110.000000000000.</v>
      </c>
    </row>
    <row r="1120" spans="106:118" x14ac:dyDescent="0.25">
      <c r="DB1120" s="86" t="s">
        <v>3889</v>
      </c>
      <c r="DC1120" s="87" t="str">
        <f>VLOOKUP(DB1120,'[1]Sheet2 (2)'!$A$2:$C$2126,3,FALSE)</f>
        <v>40110.047.000.5997.110.000000000000.17</v>
      </c>
      <c r="DD1120" s="87" t="s">
        <v>5350</v>
      </c>
      <c r="DE1120" s="87" t="s">
        <v>4949</v>
      </c>
      <c r="DF1120" s="84" t="s">
        <v>4346</v>
      </c>
      <c r="DG1120" t="str">
        <f t="shared" si="68"/>
        <v>5997</v>
      </c>
      <c r="DH1120" t="s">
        <v>1778</v>
      </c>
      <c r="DI1120" t="str">
        <f t="shared" si="69"/>
        <v>110.047</v>
      </c>
      <c r="DJ1120" t="str">
        <f t="shared" si="70"/>
        <v/>
      </c>
      <c r="DK1120" s="86" t="s">
        <v>3889</v>
      </c>
      <c r="DL1120" t="s">
        <v>5350</v>
      </c>
      <c r="DM1120" t="s">
        <v>4949</v>
      </c>
      <c r="DN1120" t="str">
        <f t="shared" si="71"/>
        <v>.110.000000000000.</v>
      </c>
    </row>
    <row r="1121" spans="106:118" x14ac:dyDescent="0.25">
      <c r="DB1121" s="86" t="s">
        <v>3891</v>
      </c>
      <c r="DC1121" s="87" t="str">
        <f>VLOOKUP(DB1121,'[1]Sheet2 (2)'!$A$2:$C$2126,3,FALSE)</f>
        <v>40110.047.000.5997.110.000000000000.17</v>
      </c>
      <c r="DD1121" s="87" t="s">
        <v>5350</v>
      </c>
      <c r="DE1121" s="87" t="s">
        <v>4949</v>
      </c>
      <c r="DF1121" s="84" t="s">
        <v>4346</v>
      </c>
      <c r="DG1121" t="str">
        <f t="shared" si="68"/>
        <v>5997</v>
      </c>
      <c r="DH1121" t="s">
        <v>1778</v>
      </c>
      <c r="DI1121" t="str">
        <f t="shared" si="69"/>
        <v>110.047</v>
      </c>
      <c r="DJ1121" t="str">
        <f t="shared" si="70"/>
        <v/>
      </c>
      <c r="DK1121" s="86" t="s">
        <v>3891</v>
      </c>
      <c r="DL1121" t="s">
        <v>5350</v>
      </c>
      <c r="DM1121" t="s">
        <v>4949</v>
      </c>
      <c r="DN1121" t="str">
        <f t="shared" si="71"/>
        <v>.110.000000000000.</v>
      </c>
    </row>
    <row r="1122" spans="106:118" x14ac:dyDescent="0.25">
      <c r="DB1122" s="86" t="s">
        <v>3893</v>
      </c>
      <c r="DC1122" s="87" t="str">
        <f>VLOOKUP(DB1122,'[1]Sheet2 (2)'!$A$2:$C$2126,3,FALSE)</f>
        <v>40110.047.000.5997.110.000000000000.17</v>
      </c>
      <c r="DD1122" s="87" t="s">
        <v>5350</v>
      </c>
      <c r="DE1122" s="87" t="s">
        <v>4949</v>
      </c>
      <c r="DF1122" s="84" t="s">
        <v>4346</v>
      </c>
      <c r="DG1122" t="str">
        <f t="shared" si="68"/>
        <v>5997</v>
      </c>
      <c r="DH1122" t="s">
        <v>1778</v>
      </c>
      <c r="DI1122" t="str">
        <f t="shared" si="69"/>
        <v>110.047</v>
      </c>
      <c r="DJ1122" t="str">
        <f t="shared" si="70"/>
        <v/>
      </c>
      <c r="DK1122" s="86" t="s">
        <v>3893</v>
      </c>
      <c r="DL1122" t="s">
        <v>5350</v>
      </c>
      <c r="DM1122" t="s">
        <v>4949</v>
      </c>
      <c r="DN1122" t="str">
        <f t="shared" si="71"/>
        <v>.110.000000000000.</v>
      </c>
    </row>
    <row r="1123" spans="106:118" x14ac:dyDescent="0.25">
      <c r="DB1123" s="86" t="s">
        <v>3895</v>
      </c>
      <c r="DC1123" s="87" t="str">
        <f>VLOOKUP(DB1123,'[1]Sheet2 (2)'!$A$2:$C$2126,3,FALSE)</f>
        <v>40110.263.000.5997.110.000000000000.17</v>
      </c>
      <c r="DD1123" s="87" t="s">
        <v>5351</v>
      </c>
      <c r="DE1123" s="87" t="s">
        <v>4949</v>
      </c>
      <c r="DF1123" s="84" t="s">
        <v>4347</v>
      </c>
      <c r="DG1123" t="str">
        <f t="shared" si="68"/>
        <v>5997</v>
      </c>
      <c r="DH1123" t="s">
        <v>1778</v>
      </c>
      <c r="DI1123" t="str">
        <f t="shared" si="69"/>
        <v>110.263</v>
      </c>
      <c r="DJ1123" t="str">
        <f t="shared" si="70"/>
        <v/>
      </c>
      <c r="DK1123" s="86" t="s">
        <v>3895</v>
      </c>
      <c r="DL1123" t="s">
        <v>5351</v>
      </c>
      <c r="DM1123" t="s">
        <v>4949</v>
      </c>
      <c r="DN1123" t="str">
        <f t="shared" si="71"/>
        <v>.110.000000000000.</v>
      </c>
    </row>
    <row r="1124" spans="106:118" x14ac:dyDescent="0.25">
      <c r="DB1124" s="86" t="s">
        <v>3897</v>
      </c>
      <c r="DC1124" s="87" t="str">
        <f>VLOOKUP(DB1124,'[1]Sheet2 (2)'!$A$2:$C$2126,3,FALSE)</f>
        <v>40110.263.000.5997.110.000000000000.17</v>
      </c>
      <c r="DD1124" s="87" t="s">
        <v>5351</v>
      </c>
      <c r="DE1124" s="87" t="s">
        <v>4949</v>
      </c>
      <c r="DF1124" s="84" t="s">
        <v>4347</v>
      </c>
      <c r="DG1124" t="str">
        <f t="shared" si="68"/>
        <v>5997</v>
      </c>
      <c r="DH1124" t="s">
        <v>1778</v>
      </c>
      <c r="DI1124" t="str">
        <f t="shared" si="69"/>
        <v>110.263</v>
      </c>
      <c r="DJ1124" t="str">
        <f t="shared" si="70"/>
        <v/>
      </c>
      <c r="DK1124" s="86" t="s">
        <v>3897</v>
      </c>
      <c r="DL1124" t="s">
        <v>5351</v>
      </c>
      <c r="DM1124" t="s">
        <v>4949</v>
      </c>
      <c r="DN1124" t="str">
        <f t="shared" si="71"/>
        <v>.110.000000000000.</v>
      </c>
    </row>
    <row r="1125" spans="106:118" x14ac:dyDescent="0.25">
      <c r="DB1125" s="86" t="s">
        <v>3899</v>
      </c>
      <c r="DC1125" s="87" t="str">
        <f>VLOOKUP(DB1125,'[1]Sheet2 (2)'!$A$2:$C$2126,3,FALSE)</f>
        <v>40110.263.000.5997.110.000000000000.17</v>
      </c>
      <c r="DD1125" s="87" t="s">
        <v>5351</v>
      </c>
      <c r="DE1125" s="87" t="s">
        <v>4949</v>
      </c>
      <c r="DF1125" s="84" t="s">
        <v>4347</v>
      </c>
      <c r="DG1125" t="str">
        <f t="shared" si="68"/>
        <v>5997</v>
      </c>
      <c r="DH1125" t="s">
        <v>1778</v>
      </c>
      <c r="DI1125" t="str">
        <f t="shared" si="69"/>
        <v>110.263</v>
      </c>
      <c r="DJ1125" t="str">
        <f t="shared" si="70"/>
        <v/>
      </c>
      <c r="DK1125" s="86" t="s">
        <v>3899</v>
      </c>
      <c r="DL1125" t="s">
        <v>5351</v>
      </c>
      <c r="DM1125" t="s">
        <v>4949</v>
      </c>
      <c r="DN1125" t="str">
        <f t="shared" si="71"/>
        <v>.110.000000000000.</v>
      </c>
    </row>
    <row r="1126" spans="106:118" x14ac:dyDescent="0.25">
      <c r="DB1126" s="86" t="s">
        <v>3901</v>
      </c>
      <c r="DC1126" s="87" t="str">
        <f>VLOOKUP(DB1126,'[1]Sheet2 (2)'!$A$2:$C$2126,3,FALSE)</f>
        <v>40110.263.000.5997.110.000000000000.17</v>
      </c>
      <c r="DD1126" s="87" t="s">
        <v>5351</v>
      </c>
      <c r="DE1126" s="87" t="s">
        <v>4949</v>
      </c>
      <c r="DF1126" s="84" t="s">
        <v>4347</v>
      </c>
      <c r="DG1126" t="str">
        <f t="shared" si="68"/>
        <v>5997</v>
      </c>
      <c r="DH1126" t="s">
        <v>1778</v>
      </c>
      <c r="DI1126" t="str">
        <f t="shared" si="69"/>
        <v>110.263</v>
      </c>
      <c r="DJ1126" t="str">
        <f t="shared" si="70"/>
        <v/>
      </c>
      <c r="DK1126" s="86" t="s">
        <v>3901</v>
      </c>
      <c r="DL1126" t="s">
        <v>5351</v>
      </c>
      <c r="DM1126" t="s">
        <v>4949</v>
      </c>
      <c r="DN1126" t="str">
        <f t="shared" si="71"/>
        <v>.110.000000000000.</v>
      </c>
    </row>
    <row r="1127" spans="106:118" x14ac:dyDescent="0.25">
      <c r="DB1127" s="86" t="s">
        <v>3902</v>
      </c>
      <c r="DC1127" s="87" t="str">
        <f>VLOOKUP(DB1127,'[1]Sheet2 (2)'!$A$2:$C$2126,3,FALSE)</f>
        <v>40110.263.000.5997.110.000000000000.17</v>
      </c>
      <c r="DD1127" s="87" t="s">
        <v>5351</v>
      </c>
      <c r="DE1127" s="87" t="s">
        <v>4949</v>
      </c>
      <c r="DF1127" s="84" t="s">
        <v>4347</v>
      </c>
      <c r="DG1127" t="str">
        <f t="shared" si="68"/>
        <v>5997</v>
      </c>
      <c r="DH1127" t="s">
        <v>1778</v>
      </c>
      <c r="DI1127" t="str">
        <f t="shared" si="69"/>
        <v>110.263</v>
      </c>
      <c r="DJ1127" t="str">
        <f t="shared" si="70"/>
        <v/>
      </c>
      <c r="DK1127" s="86" t="s">
        <v>3902</v>
      </c>
      <c r="DL1127" t="s">
        <v>5351</v>
      </c>
      <c r="DM1127" t="s">
        <v>4949</v>
      </c>
      <c r="DN1127" t="str">
        <f t="shared" si="71"/>
        <v>.110.000000000000.</v>
      </c>
    </row>
    <row r="1128" spans="106:118" x14ac:dyDescent="0.25">
      <c r="DB1128" s="86" t="s">
        <v>3904</v>
      </c>
      <c r="DC1128" s="87" t="str">
        <f>VLOOKUP(DB1128,'[1]Sheet2 (2)'!$A$2:$C$2126,3,FALSE)</f>
        <v>40110.058.000.5997.110.000000000000.17</v>
      </c>
      <c r="DD1128" s="87" t="s">
        <v>5352</v>
      </c>
      <c r="DE1128" s="87" t="s">
        <v>4949</v>
      </c>
      <c r="DF1128" s="84" t="s">
        <v>4348</v>
      </c>
      <c r="DG1128" t="str">
        <f t="shared" si="68"/>
        <v>5997</v>
      </c>
      <c r="DH1128" t="s">
        <v>1778</v>
      </c>
      <c r="DI1128" t="str">
        <f t="shared" si="69"/>
        <v>110.058</v>
      </c>
      <c r="DJ1128" t="str">
        <f t="shared" si="70"/>
        <v/>
      </c>
      <c r="DK1128" s="86" t="s">
        <v>3904</v>
      </c>
      <c r="DL1128" t="s">
        <v>5352</v>
      </c>
      <c r="DM1128" t="s">
        <v>4949</v>
      </c>
      <c r="DN1128" t="str">
        <f t="shared" si="71"/>
        <v>.110.000000000000.</v>
      </c>
    </row>
    <row r="1129" spans="106:118" x14ac:dyDescent="0.25">
      <c r="DB1129" s="86" t="s">
        <v>3905</v>
      </c>
      <c r="DC1129" s="87" t="str">
        <f>VLOOKUP(DB1129,'[1]Sheet2 (2)'!$A$2:$C$2126,3,FALSE)</f>
        <v>40110.058.000.5997.110.000000000000.17</v>
      </c>
      <c r="DD1129" s="87" t="s">
        <v>5352</v>
      </c>
      <c r="DE1129" s="87" t="s">
        <v>4949</v>
      </c>
      <c r="DF1129" s="84" t="s">
        <v>4348</v>
      </c>
      <c r="DG1129" t="str">
        <f t="shared" si="68"/>
        <v>5997</v>
      </c>
      <c r="DH1129" t="s">
        <v>1778</v>
      </c>
      <c r="DI1129" t="str">
        <f t="shared" si="69"/>
        <v>110.058</v>
      </c>
      <c r="DJ1129" t="str">
        <f t="shared" si="70"/>
        <v/>
      </c>
      <c r="DK1129" s="86" t="s">
        <v>3905</v>
      </c>
      <c r="DL1129" t="s">
        <v>5352</v>
      </c>
      <c r="DM1129" t="s">
        <v>4949</v>
      </c>
      <c r="DN1129" t="str">
        <f t="shared" si="71"/>
        <v>.110.000000000000.</v>
      </c>
    </row>
    <row r="1130" spans="106:118" x14ac:dyDescent="0.25">
      <c r="DB1130" s="86" t="s">
        <v>3907</v>
      </c>
      <c r="DC1130" s="87" t="str">
        <f>VLOOKUP(DB1130,'[1]Sheet2 (2)'!$A$2:$C$2126,3,FALSE)</f>
        <v>40110.058.000.5997.110.000000000000.17</v>
      </c>
      <c r="DD1130" s="87" t="s">
        <v>5352</v>
      </c>
      <c r="DE1130" s="87" t="s">
        <v>4949</v>
      </c>
      <c r="DF1130" s="84" t="s">
        <v>4348</v>
      </c>
      <c r="DG1130" t="str">
        <f t="shared" si="68"/>
        <v>5997</v>
      </c>
      <c r="DH1130" t="s">
        <v>1778</v>
      </c>
      <c r="DI1130" t="str">
        <f t="shared" si="69"/>
        <v>110.058</v>
      </c>
      <c r="DJ1130" t="str">
        <f t="shared" si="70"/>
        <v/>
      </c>
      <c r="DK1130" s="86" t="s">
        <v>3907</v>
      </c>
      <c r="DL1130" t="s">
        <v>5352</v>
      </c>
      <c r="DM1130" t="s">
        <v>4949</v>
      </c>
      <c r="DN1130" t="str">
        <f t="shared" si="71"/>
        <v>.110.000000000000.</v>
      </c>
    </row>
    <row r="1131" spans="106:118" x14ac:dyDescent="0.25">
      <c r="DB1131" s="86" t="s">
        <v>3909</v>
      </c>
      <c r="DC1131" s="87" t="str">
        <f>VLOOKUP(DB1131,'[1]Sheet2 (2)'!$A$2:$C$2126,3,FALSE)</f>
        <v>40110.058.000.5997.110.000000000000.17</v>
      </c>
      <c r="DD1131" s="87" t="s">
        <v>5352</v>
      </c>
      <c r="DE1131" s="87" t="s">
        <v>4949</v>
      </c>
      <c r="DF1131" s="84" t="s">
        <v>4348</v>
      </c>
      <c r="DG1131" t="str">
        <f t="shared" si="68"/>
        <v>5997</v>
      </c>
      <c r="DH1131" t="s">
        <v>1778</v>
      </c>
      <c r="DI1131" t="str">
        <f t="shared" si="69"/>
        <v>110.058</v>
      </c>
      <c r="DJ1131" t="str">
        <f t="shared" si="70"/>
        <v/>
      </c>
      <c r="DK1131" s="86" t="s">
        <v>3909</v>
      </c>
      <c r="DL1131" t="s">
        <v>5352</v>
      </c>
      <c r="DM1131" t="s">
        <v>4949</v>
      </c>
      <c r="DN1131" t="str">
        <f t="shared" si="71"/>
        <v>.110.000000000000.</v>
      </c>
    </row>
    <row r="1132" spans="106:118" x14ac:dyDescent="0.25">
      <c r="DB1132" s="86" t="s">
        <v>3911</v>
      </c>
      <c r="DC1132" s="87" t="str">
        <f>VLOOKUP(DB1132,'[1]Sheet2 (2)'!$A$2:$C$2126,3,FALSE)</f>
        <v>40110.058.000.5997.110.000000000000.17</v>
      </c>
      <c r="DD1132" s="87" t="s">
        <v>5352</v>
      </c>
      <c r="DE1132" s="87" t="s">
        <v>4949</v>
      </c>
      <c r="DF1132" s="84" t="s">
        <v>4348</v>
      </c>
      <c r="DG1132" t="str">
        <f t="shared" si="68"/>
        <v>5997</v>
      </c>
      <c r="DH1132" t="s">
        <v>1778</v>
      </c>
      <c r="DI1132" t="str">
        <f t="shared" si="69"/>
        <v>110.058</v>
      </c>
      <c r="DJ1132" t="str">
        <f t="shared" si="70"/>
        <v/>
      </c>
      <c r="DK1132" s="86" t="s">
        <v>3911</v>
      </c>
      <c r="DL1132" t="s">
        <v>5352</v>
      </c>
      <c r="DM1132" t="s">
        <v>4949</v>
      </c>
      <c r="DN1132" t="str">
        <f t="shared" si="71"/>
        <v>.110.000000000000.</v>
      </c>
    </row>
    <row r="1133" spans="106:118" x14ac:dyDescent="0.25">
      <c r="DB1133" s="86" t="s">
        <v>3913</v>
      </c>
      <c r="DC1133" s="87" t="str">
        <f>VLOOKUP(DB1133,'[1]Sheet2 (2)'!$A$2:$C$2126,3,FALSE)</f>
        <v>40110.058.000.5997.110.000000000000.17</v>
      </c>
      <c r="DD1133" s="87" t="s">
        <v>5352</v>
      </c>
      <c r="DE1133" s="87" t="s">
        <v>4949</v>
      </c>
      <c r="DF1133" s="84" t="s">
        <v>4348</v>
      </c>
      <c r="DG1133" t="str">
        <f t="shared" si="68"/>
        <v>5997</v>
      </c>
      <c r="DH1133" t="s">
        <v>1778</v>
      </c>
      <c r="DI1133" t="str">
        <f t="shared" si="69"/>
        <v>110.058</v>
      </c>
      <c r="DJ1133" t="str">
        <f t="shared" si="70"/>
        <v/>
      </c>
      <c r="DK1133" s="86" t="s">
        <v>3913</v>
      </c>
      <c r="DL1133" t="s">
        <v>5352</v>
      </c>
      <c r="DM1133" t="s">
        <v>4949</v>
      </c>
      <c r="DN1133" t="str">
        <f t="shared" si="71"/>
        <v>.110.000000000000.</v>
      </c>
    </row>
    <row r="1134" spans="106:118" x14ac:dyDescent="0.25">
      <c r="DB1134" s="86" t="s">
        <v>3915</v>
      </c>
      <c r="DC1134" s="87" t="str">
        <f>VLOOKUP(DB1134,'[1]Sheet2 (2)'!$A$2:$C$2126,3,FALSE)</f>
        <v>40110.058.000.5997.110.000000000000.17</v>
      </c>
      <c r="DD1134" s="87" t="s">
        <v>5352</v>
      </c>
      <c r="DE1134" s="87" t="s">
        <v>4949</v>
      </c>
      <c r="DF1134" s="84" t="s">
        <v>4348</v>
      </c>
      <c r="DG1134" t="str">
        <f t="shared" si="68"/>
        <v>5997</v>
      </c>
      <c r="DH1134" t="s">
        <v>1778</v>
      </c>
      <c r="DI1134" t="str">
        <f t="shared" si="69"/>
        <v>110.058</v>
      </c>
      <c r="DJ1134" t="str">
        <f t="shared" si="70"/>
        <v/>
      </c>
      <c r="DK1134" s="86" t="s">
        <v>3915</v>
      </c>
      <c r="DL1134" t="s">
        <v>5352</v>
      </c>
      <c r="DM1134" t="s">
        <v>4949</v>
      </c>
      <c r="DN1134" t="str">
        <f t="shared" si="71"/>
        <v>.110.000000000000.</v>
      </c>
    </row>
    <row r="1135" spans="106:118" x14ac:dyDescent="0.25">
      <c r="DB1135" s="86" t="s">
        <v>3917</v>
      </c>
      <c r="DC1135" s="87" t="str">
        <f>VLOOKUP(DB1135,'[1]Sheet2 (2)'!$A$2:$C$2126,3,FALSE)</f>
        <v>40110.080.000.5997.110.000000000000.17</v>
      </c>
      <c r="DD1135" s="87" t="s">
        <v>5353</v>
      </c>
      <c r="DE1135" s="87" t="s">
        <v>4949</v>
      </c>
      <c r="DF1135" s="84" t="s">
        <v>4349</v>
      </c>
      <c r="DG1135" t="str">
        <f t="shared" si="68"/>
        <v>5997</v>
      </c>
      <c r="DH1135" t="s">
        <v>1778</v>
      </c>
      <c r="DI1135" t="str">
        <f t="shared" si="69"/>
        <v>110.080</v>
      </c>
      <c r="DJ1135" t="str">
        <f t="shared" si="70"/>
        <v/>
      </c>
      <c r="DK1135" s="86" t="s">
        <v>3917</v>
      </c>
      <c r="DL1135" t="s">
        <v>5353</v>
      </c>
      <c r="DM1135" t="s">
        <v>4949</v>
      </c>
      <c r="DN1135" t="str">
        <f t="shared" si="71"/>
        <v>.110.000000000000.</v>
      </c>
    </row>
    <row r="1136" spans="106:118" x14ac:dyDescent="0.25">
      <c r="DB1136" s="86" t="s">
        <v>3919</v>
      </c>
      <c r="DC1136" s="87" t="str">
        <f>VLOOKUP(DB1136,'[1]Sheet2 (2)'!$A$2:$C$2126,3,FALSE)</f>
        <v>40110.080.000.5997.110.000000000000.17</v>
      </c>
      <c r="DD1136" s="87" t="s">
        <v>5353</v>
      </c>
      <c r="DE1136" s="87" t="s">
        <v>4949</v>
      </c>
      <c r="DF1136" s="84" t="s">
        <v>4349</v>
      </c>
      <c r="DG1136" t="str">
        <f t="shared" si="68"/>
        <v>5997</v>
      </c>
      <c r="DH1136" t="s">
        <v>1778</v>
      </c>
      <c r="DI1136" t="str">
        <f t="shared" si="69"/>
        <v>110.080</v>
      </c>
      <c r="DJ1136" t="str">
        <f t="shared" si="70"/>
        <v/>
      </c>
      <c r="DK1136" s="86" t="s">
        <v>3919</v>
      </c>
      <c r="DL1136" t="s">
        <v>5353</v>
      </c>
      <c r="DM1136" t="s">
        <v>4949</v>
      </c>
      <c r="DN1136" t="str">
        <f t="shared" si="71"/>
        <v>.110.000000000000.</v>
      </c>
    </row>
    <row r="1137" spans="106:118" x14ac:dyDescent="0.25">
      <c r="DB1137" s="86" t="s">
        <v>3921</v>
      </c>
      <c r="DC1137" s="87" t="str">
        <f>VLOOKUP(DB1137,'[1]Sheet2 (2)'!$A$2:$C$2126,3,FALSE)</f>
        <v>40110.080.000.5997.110.000000000000.17</v>
      </c>
      <c r="DD1137" s="87" t="s">
        <v>5353</v>
      </c>
      <c r="DE1137" s="87" t="s">
        <v>4949</v>
      </c>
      <c r="DF1137" s="84" t="s">
        <v>4349</v>
      </c>
      <c r="DG1137" t="str">
        <f t="shared" si="68"/>
        <v>5997</v>
      </c>
      <c r="DH1137" t="s">
        <v>1778</v>
      </c>
      <c r="DI1137" t="str">
        <f t="shared" si="69"/>
        <v>110.080</v>
      </c>
      <c r="DJ1137" t="str">
        <f t="shared" si="70"/>
        <v/>
      </c>
      <c r="DK1137" s="86" t="s">
        <v>3921</v>
      </c>
      <c r="DL1137" t="s">
        <v>5353</v>
      </c>
      <c r="DM1137" t="s">
        <v>4949</v>
      </c>
      <c r="DN1137" t="str">
        <f t="shared" si="71"/>
        <v>.110.000000000000.</v>
      </c>
    </row>
    <row r="1138" spans="106:118" x14ac:dyDescent="0.25">
      <c r="DB1138" s="86" t="s">
        <v>3923</v>
      </c>
      <c r="DC1138" s="87" t="str">
        <f>VLOOKUP(DB1138,'[1]Sheet2 (2)'!$A$2:$C$2126,3,FALSE)</f>
        <v>40110.080.000.5997.110.000000000000.17</v>
      </c>
      <c r="DD1138" s="87" t="s">
        <v>5353</v>
      </c>
      <c r="DE1138" s="87" t="s">
        <v>4949</v>
      </c>
      <c r="DF1138" s="84" t="s">
        <v>4349</v>
      </c>
      <c r="DG1138" t="str">
        <f t="shared" si="68"/>
        <v>5997</v>
      </c>
      <c r="DH1138" t="s">
        <v>1778</v>
      </c>
      <c r="DI1138" t="str">
        <f t="shared" si="69"/>
        <v>110.080</v>
      </c>
      <c r="DJ1138" t="str">
        <f t="shared" si="70"/>
        <v/>
      </c>
      <c r="DK1138" s="86" t="s">
        <v>3923</v>
      </c>
      <c r="DL1138" t="s">
        <v>5353</v>
      </c>
      <c r="DM1138" t="s">
        <v>4949</v>
      </c>
      <c r="DN1138" t="str">
        <f t="shared" si="71"/>
        <v>.110.000000000000.</v>
      </c>
    </row>
    <row r="1139" spans="106:118" x14ac:dyDescent="0.25">
      <c r="DB1139" s="86" t="s">
        <v>3925</v>
      </c>
      <c r="DC1139" s="87" t="str">
        <f>VLOOKUP(DB1139,'[1]Sheet2 (2)'!$A$2:$C$2126,3,FALSE)</f>
        <v>40110.387.000.5997.470.000000000000.17</v>
      </c>
      <c r="DD1139" s="87" t="s">
        <v>5354</v>
      </c>
      <c r="DE1139" s="87" t="s">
        <v>4904</v>
      </c>
      <c r="DF1139" s="84" t="s">
        <v>4350</v>
      </c>
      <c r="DG1139" t="str">
        <f t="shared" si="68"/>
        <v>5997</v>
      </c>
      <c r="DH1139" t="s">
        <v>1778</v>
      </c>
      <c r="DI1139" t="str">
        <f t="shared" si="69"/>
        <v>110.387</v>
      </c>
      <c r="DJ1139" t="str">
        <f t="shared" si="70"/>
        <v/>
      </c>
      <c r="DK1139" s="86" t="s">
        <v>5920</v>
      </c>
      <c r="DL1139" t="s">
        <v>5354</v>
      </c>
      <c r="DM1139" t="s">
        <v>4904</v>
      </c>
      <c r="DN1139" t="str">
        <f t="shared" si="71"/>
        <v>.470.000000000000.</v>
      </c>
    </row>
    <row r="1140" spans="106:118" x14ac:dyDescent="0.25">
      <c r="DB1140" s="86" t="s">
        <v>3927</v>
      </c>
      <c r="DC1140" s="87" t="str">
        <f>VLOOKUP(DB1140,'[1]Sheet2 (2)'!$A$2:$C$2126,3,FALSE)</f>
        <v>40110.387.000.5997.470.000000000000.17</v>
      </c>
      <c r="DD1140" s="87" t="s">
        <v>5354</v>
      </c>
      <c r="DE1140" s="87" t="s">
        <v>4904</v>
      </c>
      <c r="DF1140" s="84" t="s">
        <v>4350</v>
      </c>
      <c r="DG1140" t="str">
        <f t="shared" si="68"/>
        <v>5997</v>
      </c>
      <c r="DH1140" t="s">
        <v>1778</v>
      </c>
      <c r="DI1140" t="str">
        <f t="shared" si="69"/>
        <v>110.387</v>
      </c>
      <c r="DJ1140" t="str">
        <f t="shared" si="70"/>
        <v/>
      </c>
      <c r="DK1140" s="86" t="s">
        <v>3927</v>
      </c>
      <c r="DL1140" t="s">
        <v>5354</v>
      </c>
      <c r="DM1140" t="s">
        <v>4904</v>
      </c>
      <c r="DN1140" t="str">
        <f t="shared" si="71"/>
        <v>.470.000000000000.</v>
      </c>
    </row>
    <row r="1141" spans="106:118" x14ac:dyDescent="0.25">
      <c r="DB1141" s="86" t="s">
        <v>3929</v>
      </c>
      <c r="DC1141" s="87" t="str">
        <f>VLOOKUP(DB1141,'[1]Sheet2 (2)'!$A$2:$C$2126,3,FALSE)</f>
        <v>40110.387.000.5997.470.000000000000.17</v>
      </c>
      <c r="DD1141" s="87" t="s">
        <v>5354</v>
      </c>
      <c r="DE1141" s="87" t="s">
        <v>4904</v>
      </c>
      <c r="DF1141" s="84" t="s">
        <v>4350</v>
      </c>
      <c r="DG1141" t="str">
        <f t="shared" si="68"/>
        <v>5997</v>
      </c>
      <c r="DH1141" t="s">
        <v>1778</v>
      </c>
      <c r="DI1141" t="str">
        <f t="shared" si="69"/>
        <v>110.387</v>
      </c>
      <c r="DJ1141" t="str">
        <f t="shared" si="70"/>
        <v/>
      </c>
      <c r="DK1141" s="86" t="s">
        <v>3929</v>
      </c>
      <c r="DL1141" t="s">
        <v>5354</v>
      </c>
      <c r="DM1141" t="s">
        <v>4904</v>
      </c>
      <c r="DN1141" t="str">
        <f t="shared" si="71"/>
        <v>.470.000000000000.</v>
      </c>
    </row>
    <row r="1142" spans="106:118" x14ac:dyDescent="0.25">
      <c r="DB1142" s="86" t="s">
        <v>3931</v>
      </c>
      <c r="DC1142" s="87" t="str">
        <f>VLOOKUP(DB1142,'[1]Sheet2 (2)'!$A$2:$C$2126,3,FALSE)</f>
        <v>40110.387.000.5997.470.000000000000.17</v>
      </c>
      <c r="DD1142" s="87" t="s">
        <v>5354</v>
      </c>
      <c r="DE1142" s="87" t="s">
        <v>4904</v>
      </c>
      <c r="DF1142" s="84" t="s">
        <v>4350</v>
      </c>
      <c r="DG1142" t="str">
        <f t="shared" si="68"/>
        <v>5997</v>
      </c>
      <c r="DH1142" t="s">
        <v>1778</v>
      </c>
      <c r="DI1142" t="str">
        <f t="shared" si="69"/>
        <v>110.387</v>
      </c>
      <c r="DJ1142" t="str">
        <f t="shared" si="70"/>
        <v/>
      </c>
      <c r="DK1142" s="86" t="s">
        <v>3931</v>
      </c>
      <c r="DL1142" t="s">
        <v>5354</v>
      </c>
      <c r="DM1142" t="s">
        <v>4904</v>
      </c>
      <c r="DN1142" t="str">
        <f t="shared" si="71"/>
        <v>.470.000000000000.</v>
      </c>
    </row>
    <row r="1143" spans="106:118" x14ac:dyDescent="0.25">
      <c r="DB1143" s="86" t="s">
        <v>3933</v>
      </c>
      <c r="DC1143" s="87" t="str">
        <f>VLOOKUP(DB1143,'[1]Sheet2 (2)'!$A$2:$C$2126,3,FALSE)</f>
        <v>40110.387.211.5997.450.000000000000.17</v>
      </c>
      <c r="DD1143" s="87" t="s">
        <v>5355</v>
      </c>
      <c r="DE1143" s="87" t="s">
        <v>5356</v>
      </c>
      <c r="DF1143" s="84" t="s">
        <v>4351</v>
      </c>
      <c r="DG1143" t="str">
        <f t="shared" si="68"/>
        <v>5997</v>
      </c>
      <c r="DH1143" t="s">
        <v>1778</v>
      </c>
      <c r="DI1143" t="str">
        <f t="shared" si="69"/>
        <v>110.387</v>
      </c>
      <c r="DJ1143" t="str">
        <f t="shared" si="70"/>
        <v/>
      </c>
      <c r="DK1143" s="86" t="s">
        <v>3933</v>
      </c>
      <c r="DL1143" t="s">
        <v>5355</v>
      </c>
      <c r="DM1143" t="s">
        <v>5356</v>
      </c>
      <c r="DN1143" t="str">
        <f t="shared" si="71"/>
        <v>.450.000000000000.</v>
      </c>
    </row>
    <row r="1144" spans="106:118" x14ac:dyDescent="0.25">
      <c r="DB1144" s="86" t="s">
        <v>3935</v>
      </c>
      <c r="DC1144" s="87" t="str">
        <f>VLOOKUP(DB1144,'[1]Sheet2 (2)'!$A$2:$C$2126,3,FALSE)</f>
        <v>40110.387.000.5997.470.000000000000.17</v>
      </c>
      <c r="DD1144" s="87" t="s">
        <v>5354</v>
      </c>
      <c r="DE1144" s="87" t="s">
        <v>4904</v>
      </c>
      <c r="DF1144" s="84" t="s">
        <v>4350</v>
      </c>
      <c r="DG1144" t="str">
        <f t="shared" si="68"/>
        <v>5997</v>
      </c>
      <c r="DH1144" t="s">
        <v>1778</v>
      </c>
      <c r="DI1144" t="str">
        <f t="shared" si="69"/>
        <v>110.387</v>
      </c>
      <c r="DJ1144" t="str">
        <f t="shared" si="70"/>
        <v/>
      </c>
      <c r="DK1144" s="86" t="s">
        <v>3935</v>
      </c>
      <c r="DL1144" t="s">
        <v>5354</v>
      </c>
      <c r="DM1144" t="s">
        <v>4904</v>
      </c>
      <c r="DN1144" t="str">
        <f t="shared" si="71"/>
        <v>.470.000000000000.</v>
      </c>
    </row>
    <row r="1145" spans="106:118" x14ac:dyDescent="0.25">
      <c r="DB1145" s="86" t="s">
        <v>3937</v>
      </c>
      <c r="DC1145" s="87" t="str">
        <f>VLOOKUP(DB1145,'[1]Sheet2 (2)'!$A$2:$C$2126,3,FALSE)</f>
        <v>40110.387.000.5997.470.000000000000.17</v>
      </c>
      <c r="DD1145" s="87" t="s">
        <v>5354</v>
      </c>
      <c r="DE1145" s="87" t="s">
        <v>4904</v>
      </c>
      <c r="DF1145" s="84" t="s">
        <v>4350</v>
      </c>
      <c r="DG1145" t="str">
        <f t="shared" si="68"/>
        <v>5997</v>
      </c>
      <c r="DH1145" t="s">
        <v>1778</v>
      </c>
      <c r="DI1145" t="str">
        <f t="shared" si="69"/>
        <v>110.387</v>
      </c>
      <c r="DJ1145" t="str">
        <f t="shared" si="70"/>
        <v/>
      </c>
      <c r="DK1145" s="86" t="s">
        <v>3937</v>
      </c>
      <c r="DL1145" t="s">
        <v>5354</v>
      </c>
      <c r="DM1145" t="s">
        <v>4904</v>
      </c>
      <c r="DN1145" t="str">
        <f t="shared" si="71"/>
        <v>.470.000000000000.</v>
      </c>
    </row>
    <row r="1146" spans="106:118" x14ac:dyDescent="0.25">
      <c r="DB1146" s="86" t="s">
        <v>3939</v>
      </c>
      <c r="DC1146" s="87" t="str">
        <f>VLOOKUP(DB1146,'[1]Sheet2 (2)'!$A$2:$C$2126,3,FALSE)</f>
        <v>40110.387.000.5997.470.000000000000.17</v>
      </c>
      <c r="DD1146" s="87" t="s">
        <v>5354</v>
      </c>
      <c r="DE1146" s="87" t="s">
        <v>4904</v>
      </c>
      <c r="DF1146" s="84" t="s">
        <v>4350</v>
      </c>
      <c r="DG1146" t="str">
        <f t="shared" si="68"/>
        <v>5997</v>
      </c>
      <c r="DH1146" t="s">
        <v>1778</v>
      </c>
      <c r="DI1146" t="str">
        <f t="shared" si="69"/>
        <v>110.387</v>
      </c>
      <c r="DJ1146" t="str">
        <f t="shared" si="70"/>
        <v/>
      </c>
      <c r="DK1146" s="86" t="s">
        <v>3939</v>
      </c>
      <c r="DL1146" t="s">
        <v>5354</v>
      </c>
      <c r="DM1146" t="s">
        <v>4904</v>
      </c>
      <c r="DN1146" t="str">
        <f t="shared" si="71"/>
        <v>.470.000000000000.</v>
      </c>
    </row>
    <row r="1147" spans="106:118" x14ac:dyDescent="0.25">
      <c r="DB1147" s="86" t="s">
        <v>3940</v>
      </c>
      <c r="DC1147" s="87" t="str">
        <f>VLOOKUP(DB1147,'[1]Sheet2 (2)'!$A$2:$C$2126,3,FALSE)</f>
        <v>40110.387.000.5997.470.000000000000.17</v>
      </c>
      <c r="DD1147" s="87" t="s">
        <v>5354</v>
      </c>
      <c r="DE1147" s="87" t="s">
        <v>4904</v>
      </c>
      <c r="DF1147" s="84" t="s">
        <v>4350</v>
      </c>
      <c r="DG1147" t="str">
        <f t="shared" si="68"/>
        <v>5997</v>
      </c>
      <c r="DH1147" t="s">
        <v>1778</v>
      </c>
      <c r="DI1147" t="str">
        <f t="shared" si="69"/>
        <v>110.387</v>
      </c>
      <c r="DJ1147" t="str">
        <f t="shared" si="70"/>
        <v/>
      </c>
      <c r="DK1147" s="86" t="s">
        <v>3940</v>
      </c>
      <c r="DL1147" t="s">
        <v>5354</v>
      </c>
      <c r="DM1147" t="s">
        <v>4904</v>
      </c>
      <c r="DN1147" t="str">
        <f t="shared" si="71"/>
        <v>.470.000000000000.</v>
      </c>
    </row>
    <row r="1148" spans="106:118" x14ac:dyDescent="0.25">
      <c r="DB1148" s="86" t="s">
        <v>3942</v>
      </c>
      <c r="DC1148" s="87" t="str">
        <f>VLOOKUP(DB1148,'[1]Sheet2 (2)'!$A$2:$C$2126,3,FALSE)</f>
        <v>40110.079.000.5997.110.000000000000.17</v>
      </c>
      <c r="DD1148" s="87" t="s">
        <v>5357</v>
      </c>
      <c r="DE1148" s="87" t="s">
        <v>4949</v>
      </c>
      <c r="DF1148" s="84" t="s">
        <v>4352</v>
      </c>
      <c r="DG1148" t="str">
        <f t="shared" si="68"/>
        <v>5997</v>
      </c>
      <c r="DH1148" t="s">
        <v>1778</v>
      </c>
      <c r="DI1148" t="str">
        <f t="shared" si="69"/>
        <v>110.079</v>
      </c>
      <c r="DJ1148" t="str">
        <f t="shared" si="70"/>
        <v/>
      </c>
      <c r="DK1148" s="86" t="s">
        <v>3942</v>
      </c>
      <c r="DL1148" t="s">
        <v>5357</v>
      </c>
      <c r="DM1148" t="s">
        <v>4949</v>
      </c>
      <c r="DN1148" t="str">
        <f t="shared" si="71"/>
        <v>.110.000000000000.</v>
      </c>
    </row>
    <row r="1149" spans="106:118" x14ac:dyDescent="0.25">
      <c r="DB1149" s="86" t="s">
        <v>3943</v>
      </c>
      <c r="DC1149" s="87" t="str">
        <f>VLOOKUP(DB1149,'[1]Sheet2 (2)'!$A$2:$C$2126,3,FALSE)</f>
        <v>40110.046.000.5997.110.000000000000.17</v>
      </c>
      <c r="DD1149" s="87" t="s">
        <v>5358</v>
      </c>
      <c r="DE1149" s="87" t="s">
        <v>4949</v>
      </c>
      <c r="DF1149" s="84" t="s">
        <v>4353</v>
      </c>
      <c r="DG1149" t="str">
        <f t="shared" si="68"/>
        <v>5997</v>
      </c>
      <c r="DH1149" t="s">
        <v>1778</v>
      </c>
      <c r="DI1149" t="str">
        <f t="shared" si="69"/>
        <v>110.046</v>
      </c>
      <c r="DJ1149" t="str">
        <f t="shared" si="70"/>
        <v/>
      </c>
      <c r="DK1149" s="86" t="s">
        <v>3943</v>
      </c>
      <c r="DL1149" t="s">
        <v>5358</v>
      </c>
      <c r="DM1149" t="s">
        <v>4949</v>
      </c>
      <c r="DN1149" t="str">
        <f t="shared" si="71"/>
        <v>.110.000000000000.</v>
      </c>
    </row>
    <row r="1150" spans="106:118" x14ac:dyDescent="0.25">
      <c r="DB1150" s="86" t="s">
        <v>3944</v>
      </c>
      <c r="DC1150" s="87" t="str">
        <f>VLOOKUP(DB1150,'[1]Sheet2 (2)'!$A$2:$C$2126,3,FALSE)</f>
        <v>40110.050.000.5997.110.000000000000.17</v>
      </c>
      <c r="DD1150" s="87" t="s">
        <v>5359</v>
      </c>
      <c r="DE1150" s="87" t="s">
        <v>4949</v>
      </c>
      <c r="DF1150" s="84" t="s">
        <v>4354</v>
      </c>
      <c r="DG1150" t="str">
        <f t="shared" si="68"/>
        <v>5997</v>
      </c>
      <c r="DH1150" t="s">
        <v>1778</v>
      </c>
      <c r="DI1150" t="str">
        <f t="shared" si="69"/>
        <v>110.050</v>
      </c>
      <c r="DJ1150" t="str">
        <f t="shared" si="70"/>
        <v/>
      </c>
      <c r="DK1150" s="86" t="s">
        <v>3944</v>
      </c>
      <c r="DL1150" t="s">
        <v>5359</v>
      </c>
      <c r="DM1150" t="s">
        <v>4949</v>
      </c>
      <c r="DN1150" t="str">
        <f t="shared" si="71"/>
        <v>.110.000000000000.</v>
      </c>
    </row>
    <row r="1151" spans="106:118" x14ac:dyDescent="0.25">
      <c r="DB1151" s="86" t="s">
        <v>3945</v>
      </c>
      <c r="DC1151" s="87" t="str">
        <f>VLOOKUP(DB1151,'[1]Sheet2 (2)'!$A$2:$C$2126,3,FALSE)</f>
        <v>40110.056.000.5997.110.000000000000.17</v>
      </c>
      <c r="DD1151" s="87" t="s">
        <v>5360</v>
      </c>
      <c r="DE1151" s="87" t="s">
        <v>4949</v>
      </c>
      <c r="DF1151" s="84" t="s">
        <v>4355</v>
      </c>
      <c r="DG1151" t="str">
        <f t="shared" si="68"/>
        <v>5997</v>
      </c>
      <c r="DH1151" t="s">
        <v>1778</v>
      </c>
      <c r="DI1151" t="str">
        <f t="shared" si="69"/>
        <v>110.056</v>
      </c>
      <c r="DJ1151" t="str">
        <f t="shared" si="70"/>
        <v/>
      </c>
      <c r="DK1151" s="86" t="s">
        <v>3945</v>
      </c>
      <c r="DL1151" t="s">
        <v>5360</v>
      </c>
      <c r="DM1151" t="s">
        <v>4949</v>
      </c>
      <c r="DN1151" t="str">
        <f t="shared" si="71"/>
        <v>.110.000000000000.</v>
      </c>
    </row>
    <row r="1152" spans="106:118" x14ac:dyDescent="0.25">
      <c r="DB1152" s="86" t="s">
        <v>3946</v>
      </c>
      <c r="DC1152" s="87" t="str">
        <f>VLOOKUP(DB1152,'[1]Sheet2 (2)'!$A$2:$C$2126,3,FALSE)</f>
        <v>40110.999.000.5996.000.000000000000.17</v>
      </c>
      <c r="DD1152" s="87" t="s">
        <v>5291</v>
      </c>
      <c r="DE1152" s="87" t="s">
        <v>4887</v>
      </c>
      <c r="DF1152" s="84" t="s">
        <v>4283</v>
      </c>
      <c r="DG1152" t="str">
        <f t="shared" si="68"/>
        <v>5996</v>
      </c>
      <c r="DH1152" t="s">
        <v>2121</v>
      </c>
      <c r="DI1152" t="str">
        <f t="shared" si="69"/>
        <v>110.999</v>
      </c>
      <c r="DJ1152" t="str">
        <f t="shared" si="70"/>
        <v>N/A</v>
      </c>
      <c r="DK1152" s="86" t="s">
        <v>3946</v>
      </c>
      <c r="DL1152" t="s">
        <v>218</v>
      </c>
      <c r="DM1152" t="s">
        <v>218</v>
      </c>
      <c r="DN1152" t="str">
        <f t="shared" si="71"/>
        <v>N/A</v>
      </c>
    </row>
    <row r="1153" spans="106:118" x14ac:dyDescent="0.25">
      <c r="DB1153" s="86" t="s">
        <v>3947</v>
      </c>
      <c r="DC1153" s="87" t="str">
        <f>VLOOKUP(DB1153,'[1]Sheet2 (2)'!$A$2:$C$2126,3,FALSE)</f>
        <v>40110.999.000.5996.000.000000000000.17</v>
      </c>
      <c r="DD1153" s="87" t="s">
        <v>5291</v>
      </c>
      <c r="DE1153" s="87" t="s">
        <v>4887</v>
      </c>
      <c r="DF1153" s="84" t="s">
        <v>4283</v>
      </c>
      <c r="DG1153" t="str">
        <f t="shared" si="68"/>
        <v>5996</v>
      </c>
      <c r="DH1153" t="s">
        <v>2121</v>
      </c>
      <c r="DI1153" t="str">
        <f t="shared" si="69"/>
        <v>110.999</v>
      </c>
      <c r="DJ1153" t="str">
        <f t="shared" si="70"/>
        <v>N/A</v>
      </c>
      <c r="DK1153" s="86" t="s">
        <v>3947</v>
      </c>
      <c r="DL1153" t="s">
        <v>218</v>
      </c>
      <c r="DM1153" t="s">
        <v>218</v>
      </c>
      <c r="DN1153" t="str">
        <f t="shared" si="71"/>
        <v>N/A</v>
      </c>
    </row>
    <row r="1154" spans="106:118" x14ac:dyDescent="0.25">
      <c r="DB1154" s="86" t="s">
        <v>3948</v>
      </c>
      <c r="DC1154" s="87" t="str">
        <f>VLOOKUP(DB1154,'[1]Sheet2 (2)'!$A$2:$C$2126,3,FALSE)</f>
        <v>40110.066.000.5997.110.000000000000.17</v>
      </c>
      <c r="DD1154" s="87" t="s">
        <v>5361</v>
      </c>
      <c r="DE1154" s="87" t="s">
        <v>4949</v>
      </c>
      <c r="DF1154" s="84" t="s">
        <v>4356</v>
      </c>
      <c r="DG1154" t="str">
        <f t="shared" si="68"/>
        <v>5997</v>
      </c>
      <c r="DH1154" t="s">
        <v>1778</v>
      </c>
      <c r="DI1154" t="str">
        <f t="shared" si="69"/>
        <v>110.066</v>
      </c>
      <c r="DJ1154" t="str">
        <f t="shared" si="70"/>
        <v/>
      </c>
      <c r="DK1154" s="86" t="s">
        <v>3948</v>
      </c>
      <c r="DL1154" t="s">
        <v>5361</v>
      </c>
      <c r="DM1154" t="s">
        <v>4949</v>
      </c>
      <c r="DN1154" t="str">
        <f t="shared" si="71"/>
        <v>.110.000000000000.</v>
      </c>
    </row>
    <row r="1155" spans="106:118" x14ac:dyDescent="0.25">
      <c r="DB1155" s="86" t="s">
        <v>3949</v>
      </c>
      <c r="DC1155" s="87" t="str">
        <f>VLOOKUP(DB1155,'[1]Sheet2 (2)'!$A$2:$C$2126,3,FALSE)</f>
        <v>40110.076.000.5997.110.000000000000.17</v>
      </c>
      <c r="DD1155" s="87" t="s">
        <v>5362</v>
      </c>
      <c r="DE1155" s="87" t="s">
        <v>4949</v>
      </c>
      <c r="DF1155" s="84" t="s">
        <v>4357</v>
      </c>
      <c r="DG1155" t="str">
        <f t="shared" ref="DG1155:DG1218" si="72">MID(DC1155,15,4)</f>
        <v>5997</v>
      </c>
      <c r="DH1155" t="s">
        <v>1778</v>
      </c>
      <c r="DI1155" t="str">
        <f t="shared" ref="DI1155:DI1218" si="73">MID(DD1155,3,7)</f>
        <v>110.076</v>
      </c>
      <c r="DJ1155" t="str">
        <f t="shared" ref="DJ1155:DJ1218" si="74">IF(DI1155="110.999","N/A","")</f>
        <v/>
      </c>
      <c r="DK1155" s="86" t="s">
        <v>3949</v>
      </c>
      <c r="DL1155" t="s">
        <v>5362</v>
      </c>
      <c r="DM1155" t="s">
        <v>4949</v>
      </c>
      <c r="DN1155" t="str">
        <f t="shared" ref="DN1155:DN1218" si="75">MID(DM1155,1,18)</f>
        <v>.110.000000000000.</v>
      </c>
    </row>
    <row r="1156" spans="106:118" x14ac:dyDescent="0.25">
      <c r="DB1156" s="86" t="s">
        <v>3950</v>
      </c>
      <c r="DC1156" s="87" t="str">
        <f>VLOOKUP(DB1156,'[1]Sheet2 (2)'!$A$2:$C$2126,3,FALSE)</f>
        <v>40110.085.000.5997.110.000000000000.17</v>
      </c>
      <c r="DD1156" s="87" t="s">
        <v>5363</v>
      </c>
      <c r="DE1156" s="87" t="s">
        <v>4949</v>
      </c>
      <c r="DF1156" s="84" t="s">
        <v>4358</v>
      </c>
      <c r="DG1156" t="str">
        <f t="shared" si="72"/>
        <v>5997</v>
      </c>
      <c r="DH1156" t="s">
        <v>1778</v>
      </c>
      <c r="DI1156" t="str">
        <f t="shared" si="73"/>
        <v>110.085</v>
      </c>
      <c r="DJ1156" t="str">
        <f t="shared" si="74"/>
        <v/>
      </c>
      <c r="DK1156" s="86" t="s">
        <v>3950</v>
      </c>
      <c r="DL1156" t="s">
        <v>5363</v>
      </c>
      <c r="DM1156" t="s">
        <v>4949</v>
      </c>
      <c r="DN1156" t="str">
        <f t="shared" si="75"/>
        <v>.110.000000000000.</v>
      </c>
    </row>
    <row r="1157" spans="106:118" x14ac:dyDescent="0.25">
      <c r="DB1157" s="86" t="s">
        <v>3951</v>
      </c>
      <c r="DC1157" s="87" t="str">
        <f>VLOOKUP(DB1157,'[1]Sheet2 (2)'!$A$2:$C$2126,3,FALSE)</f>
        <v>40110.086.000.5997.110.000000000000.17</v>
      </c>
      <c r="DD1157" s="87" t="s">
        <v>5364</v>
      </c>
      <c r="DE1157" s="87" t="s">
        <v>4949</v>
      </c>
      <c r="DF1157" s="84" t="s">
        <v>4359</v>
      </c>
      <c r="DG1157" t="str">
        <f t="shared" si="72"/>
        <v>5997</v>
      </c>
      <c r="DH1157" t="s">
        <v>1778</v>
      </c>
      <c r="DI1157" t="str">
        <f t="shared" si="73"/>
        <v>110.086</v>
      </c>
      <c r="DJ1157" t="str">
        <f t="shared" si="74"/>
        <v/>
      </c>
      <c r="DK1157" s="86" t="s">
        <v>3951</v>
      </c>
      <c r="DL1157" t="s">
        <v>5364</v>
      </c>
      <c r="DM1157" t="s">
        <v>4949</v>
      </c>
      <c r="DN1157" t="str">
        <f t="shared" si="75"/>
        <v>.110.000000000000.</v>
      </c>
    </row>
    <row r="1158" spans="106:118" x14ac:dyDescent="0.25">
      <c r="DB1158" s="86" t="s">
        <v>3953</v>
      </c>
      <c r="DC1158" s="87" t="str">
        <f>VLOOKUP(DB1158,'[1]Sheet2 (2)'!$A$2:$C$2126,3,FALSE)</f>
        <v>40110.387.000.5997.470.000000000000.17</v>
      </c>
      <c r="DD1158" s="87" t="s">
        <v>5354</v>
      </c>
      <c r="DE1158" s="87" t="s">
        <v>4904</v>
      </c>
      <c r="DF1158" s="84" t="s">
        <v>4350</v>
      </c>
      <c r="DG1158" t="str">
        <f t="shared" si="72"/>
        <v>5997</v>
      </c>
      <c r="DH1158" t="s">
        <v>1778</v>
      </c>
      <c r="DI1158" t="str">
        <f t="shared" si="73"/>
        <v>110.387</v>
      </c>
      <c r="DJ1158" t="str">
        <f t="shared" si="74"/>
        <v/>
      </c>
      <c r="DK1158" s="86" t="s">
        <v>3953</v>
      </c>
      <c r="DL1158" t="s">
        <v>5354</v>
      </c>
      <c r="DM1158" t="s">
        <v>4904</v>
      </c>
      <c r="DN1158" t="str">
        <f t="shared" si="75"/>
        <v>.470.000000000000.</v>
      </c>
    </row>
    <row r="1159" spans="106:118" x14ac:dyDescent="0.25">
      <c r="DB1159" s="86" t="s">
        <v>3955</v>
      </c>
      <c r="DC1159" s="87" t="str">
        <f>VLOOKUP(DB1159,'[1]Sheet2 (2)'!$A$2:$C$2126,3,FALSE)</f>
        <v>40110.045.000.5997.110.000000000000.17</v>
      </c>
      <c r="DD1159" s="87" t="s">
        <v>5365</v>
      </c>
      <c r="DE1159" s="87" t="s">
        <v>4949</v>
      </c>
      <c r="DF1159" s="84" t="s">
        <v>4360</v>
      </c>
      <c r="DG1159" t="str">
        <f t="shared" si="72"/>
        <v>5997</v>
      </c>
      <c r="DH1159" t="s">
        <v>1778</v>
      </c>
      <c r="DI1159" t="str">
        <f t="shared" si="73"/>
        <v>110.045</v>
      </c>
      <c r="DJ1159" t="str">
        <f t="shared" si="74"/>
        <v/>
      </c>
      <c r="DK1159" s="86" t="s">
        <v>3955</v>
      </c>
      <c r="DL1159" t="s">
        <v>5365</v>
      </c>
      <c r="DM1159" t="s">
        <v>4949</v>
      </c>
      <c r="DN1159" t="str">
        <f t="shared" si="75"/>
        <v>.110.000000000000.</v>
      </c>
    </row>
    <row r="1160" spans="106:118" x14ac:dyDescent="0.25">
      <c r="DB1160" s="86" t="s">
        <v>3956</v>
      </c>
      <c r="DC1160" s="87" t="str">
        <f>VLOOKUP(DB1160,'[1]Sheet2 (2)'!$A$2:$C$2126,3,FALSE)</f>
        <v>40110.049.000.5997.110.000000000000.17</v>
      </c>
      <c r="DD1160" s="87" t="s">
        <v>5366</v>
      </c>
      <c r="DE1160" s="87" t="s">
        <v>4949</v>
      </c>
      <c r="DF1160" s="84" t="s">
        <v>4361</v>
      </c>
      <c r="DG1160" t="str">
        <f t="shared" si="72"/>
        <v>5997</v>
      </c>
      <c r="DH1160" t="s">
        <v>1778</v>
      </c>
      <c r="DI1160" t="str">
        <f t="shared" si="73"/>
        <v>110.049</v>
      </c>
      <c r="DJ1160" t="str">
        <f t="shared" si="74"/>
        <v/>
      </c>
      <c r="DK1160" s="86" t="s">
        <v>3956</v>
      </c>
      <c r="DL1160" t="s">
        <v>5366</v>
      </c>
      <c r="DM1160" t="s">
        <v>4949</v>
      </c>
      <c r="DN1160" t="str">
        <f t="shared" si="75"/>
        <v>.110.000000000000.</v>
      </c>
    </row>
    <row r="1161" spans="106:118" x14ac:dyDescent="0.25">
      <c r="DB1161" s="86" t="s">
        <v>3957</v>
      </c>
      <c r="DC1161" s="87" t="str">
        <f>VLOOKUP(DB1161,'[1]Sheet2 (2)'!$A$2:$C$2126,3,FALSE)</f>
        <v>40110.059.000.5997.110.000000000000.17</v>
      </c>
      <c r="DD1161" s="87" t="s">
        <v>5367</v>
      </c>
      <c r="DE1161" s="87" t="s">
        <v>4949</v>
      </c>
      <c r="DF1161" s="84" t="s">
        <v>4362</v>
      </c>
      <c r="DG1161" t="str">
        <f t="shared" si="72"/>
        <v>5997</v>
      </c>
      <c r="DH1161" t="s">
        <v>1778</v>
      </c>
      <c r="DI1161" t="str">
        <f t="shared" si="73"/>
        <v>110.059</v>
      </c>
      <c r="DJ1161" t="str">
        <f t="shared" si="74"/>
        <v/>
      </c>
      <c r="DK1161" s="86" t="s">
        <v>3957</v>
      </c>
      <c r="DL1161" t="s">
        <v>5367</v>
      </c>
      <c r="DM1161" t="s">
        <v>4949</v>
      </c>
      <c r="DN1161" t="str">
        <f t="shared" si="75"/>
        <v>.110.000000000000.</v>
      </c>
    </row>
    <row r="1162" spans="106:118" x14ac:dyDescent="0.25">
      <c r="DB1162" s="86" t="s">
        <v>3958</v>
      </c>
      <c r="DC1162" s="87" t="str">
        <f>VLOOKUP(DB1162,'[1]Sheet2 (2)'!$A$2:$C$2126,3,FALSE)</f>
        <v>40110.071.000.5997.110.000000000000.17</v>
      </c>
      <c r="DD1162" s="87" t="s">
        <v>5368</v>
      </c>
      <c r="DE1162" s="87" t="s">
        <v>4949</v>
      </c>
      <c r="DF1162" s="84" t="s">
        <v>4363</v>
      </c>
      <c r="DG1162" t="str">
        <f t="shared" si="72"/>
        <v>5997</v>
      </c>
      <c r="DH1162" t="s">
        <v>1778</v>
      </c>
      <c r="DI1162" t="str">
        <f t="shared" si="73"/>
        <v>110.071</v>
      </c>
      <c r="DJ1162" t="str">
        <f t="shared" si="74"/>
        <v/>
      </c>
      <c r="DK1162" s="86" t="s">
        <v>3958</v>
      </c>
      <c r="DL1162" t="s">
        <v>5368</v>
      </c>
      <c r="DM1162" t="s">
        <v>4949</v>
      </c>
      <c r="DN1162" t="str">
        <f t="shared" si="75"/>
        <v>.110.000000000000.</v>
      </c>
    </row>
    <row r="1163" spans="106:118" x14ac:dyDescent="0.25">
      <c r="DB1163" s="86" t="s">
        <v>3959</v>
      </c>
      <c r="DC1163" s="87" t="str">
        <f>VLOOKUP(DB1163,'[1]Sheet2 (2)'!$A$2:$C$2126,3,FALSE)</f>
        <v>40110.082.000.5997.110.000000000000.17</v>
      </c>
      <c r="DD1163" s="87" t="s">
        <v>5369</v>
      </c>
      <c r="DE1163" s="87" t="s">
        <v>4949</v>
      </c>
      <c r="DF1163" s="84" t="s">
        <v>4364</v>
      </c>
      <c r="DG1163" t="str">
        <f t="shared" si="72"/>
        <v>5997</v>
      </c>
      <c r="DH1163" t="s">
        <v>1778</v>
      </c>
      <c r="DI1163" t="str">
        <f t="shared" si="73"/>
        <v>110.082</v>
      </c>
      <c r="DJ1163" t="str">
        <f t="shared" si="74"/>
        <v/>
      </c>
      <c r="DK1163" s="86" t="s">
        <v>3959</v>
      </c>
      <c r="DL1163" t="s">
        <v>5369</v>
      </c>
      <c r="DM1163" t="s">
        <v>4949</v>
      </c>
      <c r="DN1163" t="str">
        <f t="shared" si="75"/>
        <v>.110.000000000000.</v>
      </c>
    </row>
    <row r="1164" spans="106:118" x14ac:dyDescent="0.25">
      <c r="DB1164" s="86" t="s">
        <v>3960</v>
      </c>
      <c r="DC1164" s="87" t="str">
        <f>VLOOKUP(DB1164,'[1]Sheet2 (2)'!$A$2:$C$2126,3,FALSE)</f>
        <v>40110.083.000.5997.110.000000000000.17</v>
      </c>
      <c r="DD1164" s="87" t="s">
        <v>5370</v>
      </c>
      <c r="DE1164" s="87" t="s">
        <v>4949</v>
      </c>
      <c r="DF1164" s="84" t="s">
        <v>4365</v>
      </c>
      <c r="DG1164" t="str">
        <f t="shared" si="72"/>
        <v>5997</v>
      </c>
      <c r="DH1164" t="s">
        <v>1778</v>
      </c>
      <c r="DI1164" t="str">
        <f t="shared" si="73"/>
        <v>110.083</v>
      </c>
      <c r="DJ1164" t="str">
        <f t="shared" si="74"/>
        <v/>
      </c>
      <c r="DK1164" s="86" t="s">
        <v>3960</v>
      </c>
      <c r="DL1164" t="s">
        <v>5370</v>
      </c>
      <c r="DM1164" t="s">
        <v>4949</v>
      </c>
      <c r="DN1164" t="str">
        <f t="shared" si="75"/>
        <v>.110.000000000000.</v>
      </c>
    </row>
    <row r="1165" spans="106:118" x14ac:dyDescent="0.25">
      <c r="DB1165" s="86" t="s">
        <v>3961</v>
      </c>
      <c r="DC1165" s="87" t="str">
        <f>VLOOKUP(DB1165,'[1]Sheet2 (2)'!$A$2:$C$2126,3,FALSE)</f>
        <v>40110.084.000.5997.110.000000000000.17</v>
      </c>
      <c r="DD1165" s="87" t="s">
        <v>5371</v>
      </c>
      <c r="DE1165" s="87" t="s">
        <v>4949</v>
      </c>
      <c r="DF1165" s="84" t="s">
        <v>4366</v>
      </c>
      <c r="DG1165" t="str">
        <f t="shared" si="72"/>
        <v>5997</v>
      </c>
      <c r="DH1165" t="s">
        <v>1778</v>
      </c>
      <c r="DI1165" t="str">
        <f t="shared" si="73"/>
        <v>110.084</v>
      </c>
      <c r="DJ1165" t="str">
        <f t="shared" si="74"/>
        <v/>
      </c>
      <c r="DK1165" s="86" t="s">
        <v>3961</v>
      </c>
      <c r="DL1165" t="s">
        <v>5371</v>
      </c>
      <c r="DM1165" t="s">
        <v>4949</v>
      </c>
      <c r="DN1165" t="str">
        <f t="shared" si="75"/>
        <v>.110.000000000000.</v>
      </c>
    </row>
    <row r="1166" spans="106:118" x14ac:dyDescent="0.25">
      <c r="DB1166" s="86" t="s">
        <v>3962</v>
      </c>
      <c r="DC1166" s="87" t="str">
        <f>VLOOKUP(DB1166,'[1]Sheet2 (2)'!$A$2:$C$2126,3,FALSE)</f>
        <v>40110.081.000.5997.110.000000000000.17</v>
      </c>
      <c r="DD1166" s="87" t="s">
        <v>5372</v>
      </c>
      <c r="DE1166" s="87" t="s">
        <v>4949</v>
      </c>
      <c r="DF1166" s="84" t="s">
        <v>4367</v>
      </c>
      <c r="DG1166" t="str">
        <f t="shared" si="72"/>
        <v>5997</v>
      </c>
      <c r="DH1166" t="s">
        <v>1778</v>
      </c>
      <c r="DI1166" t="str">
        <f t="shared" si="73"/>
        <v>110.081</v>
      </c>
      <c r="DJ1166" t="str">
        <f t="shared" si="74"/>
        <v/>
      </c>
      <c r="DK1166" s="86" t="s">
        <v>3962</v>
      </c>
      <c r="DL1166" t="s">
        <v>5372</v>
      </c>
      <c r="DM1166" t="s">
        <v>4949</v>
      </c>
      <c r="DN1166" t="str">
        <f t="shared" si="75"/>
        <v>.110.000000000000.</v>
      </c>
    </row>
    <row r="1167" spans="106:118" x14ac:dyDescent="0.25">
      <c r="DB1167" s="86" t="s">
        <v>3963</v>
      </c>
      <c r="DC1167" s="87" t="str">
        <f>VLOOKUP(DB1167,'[1]Sheet2 (2)'!$A$2:$C$2126,3,FALSE)</f>
        <v>40110.387.333.5997.470.000000000000.17</v>
      </c>
      <c r="DD1167" s="87" t="s">
        <v>5373</v>
      </c>
      <c r="DE1167" s="87" t="s">
        <v>4904</v>
      </c>
      <c r="DF1167" s="84" t="s">
        <v>4368</v>
      </c>
      <c r="DG1167" t="str">
        <f t="shared" si="72"/>
        <v>5997</v>
      </c>
      <c r="DH1167" t="s">
        <v>1778</v>
      </c>
      <c r="DI1167" t="str">
        <f t="shared" si="73"/>
        <v>110.387</v>
      </c>
      <c r="DJ1167" t="str">
        <f t="shared" si="74"/>
        <v/>
      </c>
      <c r="DK1167" s="86" t="s">
        <v>3963</v>
      </c>
      <c r="DL1167" t="s">
        <v>5373</v>
      </c>
      <c r="DM1167" t="s">
        <v>4904</v>
      </c>
      <c r="DN1167" t="str">
        <f t="shared" si="75"/>
        <v>.470.000000000000.</v>
      </c>
    </row>
    <row r="1168" spans="106:118" x14ac:dyDescent="0.25">
      <c r="DB1168" s="86" t="s">
        <v>3964</v>
      </c>
      <c r="DC1168" s="87" t="str">
        <f>VLOOKUP(DB1168,'[1]Sheet2 (2)'!$A$2:$C$2126,3,FALSE)</f>
        <v>40110.999.000.5996.000.000000000000.17</v>
      </c>
      <c r="DD1168" s="87" t="s">
        <v>5291</v>
      </c>
      <c r="DE1168" s="87" t="s">
        <v>4887</v>
      </c>
      <c r="DF1168" s="84" t="s">
        <v>4283</v>
      </c>
      <c r="DG1168" t="str">
        <f t="shared" si="72"/>
        <v>5996</v>
      </c>
      <c r="DH1168" t="s">
        <v>2121</v>
      </c>
      <c r="DI1168" t="str">
        <f t="shared" si="73"/>
        <v>110.999</v>
      </c>
      <c r="DJ1168" t="str">
        <f t="shared" si="74"/>
        <v>N/A</v>
      </c>
      <c r="DK1168" s="86" t="s">
        <v>3964</v>
      </c>
      <c r="DL1168" t="s">
        <v>218</v>
      </c>
      <c r="DM1168" t="s">
        <v>218</v>
      </c>
      <c r="DN1168" t="str">
        <f t="shared" si="75"/>
        <v>N/A</v>
      </c>
    </row>
    <row r="1169" spans="106:118" x14ac:dyDescent="0.25">
      <c r="DB1169" s="86" t="s">
        <v>3965</v>
      </c>
      <c r="DC1169" s="87" t="str">
        <f>VLOOKUP(DB1169,'[1]Sheet2 (2)'!$A$2:$C$2126,3,FALSE)</f>
        <v>40110.999.000.5996.000.000000000000.17</v>
      </c>
      <c r="DD1169" s="87" t="s">
        <v>5291</v>
      </c>
      <c r="DE1169" s="87" t="s">
        <v>4887</v>
      </c>
      <c r="DF1169" s="84" t="s">
        <v>4283</v>
      </c>
      <c r="DG1169" t="str">
        <f t="shared" si="72"/>
        <v>5996</v>
      </c>
      <c r="DH1169" t="s">
        <v>2121</v>
      </c>
      <c r="DI1169" t="str">
        <f t="shared" si="73"/>
        <v>110.999</v>
      </c>
      <c r="DJ1169" t="str">
        <f t="shared" si="74"/>
        <v>N/A</v>
      </c>
      <c r="DK1169" s="86" t="s">
        <v>3965</v>
      </c>
      <c r="DL1169" t="s">
        <v>218</v>
      </c>
      <c r="DM1169" t="s">
        <v>218</v>
      </c>
      <c r="DN1169" t="str">
        <f t="shared" si="75"/>
        <v>N/A</v>
      </c>
    </row>
    <row r="1170" spans="106:118" x14ac:dyDescent="0.25">
      <c r="DB1170" s="86" t="s">
        <v>3966</v>
      </c>
      <c r="DC1170" s="87" t="str">
        <f>VLOOKUP(DB1170,'[1]Sheet2 (2)'!$A$2:$C$2126,3,FALSE)</f>
        <v>40110.999.000.5996.000.000000000000.17</v>
      </c>
      <c r="DD1170" s="87" t="s">
        <v>5291</v>
      </c>
      <c r="DE1170" s="87" t="s">
        <v>4887</v>
      </c>
      <c r="DF1170" s="84" t="s">
        <v>4283</v>
      </c>
      <c r="DG1170" t="str">
        <f t="shared" si="72"/>
        <v>5996</v>
      </c>
      <c r="DH1170" t="s">
        <v>2121</v>
      </c>
      <c r="DI1170" t="str">
        <f t="shared" si="73"/>
        <v>110.999</v>
      </c>
      <c r="DJ1170" t="str">
        <f t="shared" si="74"/>
        <v>N/A</v>
      </c>
      <c r="DK1170" s="86" t="s">
        <v>3966</v>
      </c>
      <c r="DL1170" t="s">
        <v>218</v>
      </c>
      <c r="DM1170" t="s">
        <v>218</v>
      </c>
      <c r="DN1170" t="str">
        <f t="shared" si="75"/>
        <v>N/A</v>
      </c>
    </row>
    <row r="1171" spans="106:118" x14ac:dyDescent="0.25">
      <c r="DB1171" s="86" t="s">
        <v>3967</v>
      </c>
      <c r="DC1171" s="87" t="str">
        <f>VLOOKUP(DB1171,'[1]Sheet2 (2)'!$A$2:$C$2126,3,FALSE)</f>
        <v>40110.999.000.5996.000.000000000000.17</v>
      </c>
      <c r="DD1171" s="87" t="s">
        <v>5291</v>
      </c>
      <c r="DE1171" s="87" t="s">
        <v>4887</v>
      </c>
      <c r="DF1171" s="84" t="s">
        <v>4283</v>
      </c>
      <c r="DG1171" t="str">
        <f t="shared" si="72"/>
        <v>5996</v>
      </c>
      <c r="DH1171" t="s">
        <v>2121</v>
      </c>
      <c r="DI1171" t="str">
        <f t="shared" si="73"/>
        <v>110.999</v>
      </c>
      <c r="DJ1171" t="str">
        <f t="shared" si="74"/>
        <v>N/A</v>
      </c>
      <c r="DK1171" s="86" t="s">
        <v>3967</v>
      </c>
      <c r="DL1171" t="s">
        <v>218</v>
      </c>
      <c r="DM1171" t="s">
        <v>218</v>
      </c>
      <c r="DN1171" t="str">
        <f t="shared" si="75"/>
        <v>N/A</v>
      </c>
    </row>
    <row r="1172" spans="106:118" x14ac:dyDescent="0.25">
      <c r="DB1172" s="86" t="s">
        <v>3968</v>
      </c>
      <c r="DC1172" s="87" t="str">
        <f>VLOOKUP(DB1172,'[1]Sheet2 (2)'!$A$2:$C$2126,3,FALSE)</f>
        <v>40110.387.000.5997.510.000000000000.17</v>
      </c>
      <c r="DD1172" s="87" t="s">
        <v>5354</v>
      </c>
      <c r="DE1172" s="87" t="s">
        <v>4902</v>
      </c>
      <c r="DF1172" s="84" t="s">
        <v>4369</v>
      </c>
      <c r="DG1172" t="str">
        <f t="shared" si="72"/>
        <v>5997</v>
      </c>
      <c r="DH1172" t="s">
        <v>1778</v>
      </c>
      <c r="DI1172" t="str">
        <f t="shared" si="73"/>
        <v>110.387</v>
      </c>
      <c r="DJ1172" t="str">
        <f t="shared" si="74"/>
        <v/>
      </c>
      <c r="DK1172" s="86" t="s">
        <v>3968</v>
      </c>
      <c r="DL1172" t="s">
        <v>5354</v>
      </c>
      <c r="DM1172" t="s">
        <v>4902</v>
      </c>
      <c r="DN1172" t="str">
        <f t="shared" si="75"/>
        <v>.510.000000000000.</v>
      </c>
    </row>
    <row r="1173" spans="106:118" x14ac:dyDescent="0.25">
      <c r="DB1173" s="86" t="s">
        <v>3970</v>
      </c>
      <c r="DC1173" s="87" t="str">
        <f>VLOOKUP(DB1173,'[1]Sheet2 (2)'!$A$2:$C$2126,3,FALSE)</f>
        <v>40110.999.000.5996.000.000000000000.17</v>
      </c>
      <c r="DD1173" s="87" t="s">
        <v>5291</v>
      </c>
      <c r="DE1173" s="87" t="s">
        <v>4887</v>
      </c>
      <c r="DF1173" s="84" t="s">
        <v>4283</v>
      </c>
      <c r="DG1173" t="str">
        <f t="shared" si="72"/>
        <v>5996</v>
      </c>
      <c r="DH1173" t="s">
        <v>2121</v>
      </c>
      <c r="DI1173" t="str">
        <f t="shared" si="73"/>
        <v>110.999</v>
      </c>
      <c r="DJ1173" t="str">
        <f t="shared" si="74"/>
        <v>N/A</v>
      </c>
      <c r="DK1173" s="86" t="s">
        <v>3970</v>
      </c>
      <c r="DL1173" t="s">
        <v>218</v>
      </c>
      <c r="DM1173" t="s">
        <v>218</v>
      </c>
      <c r="DN1173" t="str">
        <f t="shared" si="75"/>
        <v>N/A</v>
      </c>
    </row>
    <row r="1174" spans="106:118" x14ac:dyDescent="0.25">
      <c r="DB1174" s="86" t="s">
        <v>3972</v>
      </c>
      <c r="DC1174" s="87" t="str">
        <f>VLOOKUP(DB1174,'[1]Sheet2 (2)'!$A$2:$C$2126,3,FALSE)</f>
        <v>40110.999.000.5996.000.000000000000.17</v>
      </c>
      <c r="DD1174" s="87" t="s">
        <v>5291</v>
      </c>
      <c r="DE1174" s="87" t="s">
        <v>4887</v>
      </c>
      <c r="DF1174" s="84" t="s">
        <v>4283</v>
      </c>
      <c r="DG1174" t="str">
        <f t="shared" si="72"/>
        <v>5996</v>
      </c>
      <c r="DH1174" t="s">
        <v>2121</v>
      </c>
      <c r="DI1174" t="str">
        <f t="shared" si="73"/>
        <v>110.999</v>
      </c>
      <c r="DJ1174" t="str">
        <f t="shared" si="74"/>
        <v>N/A</v>
      </c>
      <c r="DK1174" s="86" t="s">
        <v>3972</v>
      </c>
      <c r="DL1174" t="s">
        <v>218</v>
      </c>
      <c r="DM1174" t="s">
        <v>218</v>
      </c>
      <c r="DN1174" t="str">
        <f t="shared" si="75"/>
        <v>N/A</v>
      </c>
    </row>
    <row r="1175" spans="106:118" x14ac:dyDescent="0.25">
      <c r="DB1175" s="86" t="s">
        <v>3973</v>
      </c>
      <c r="DC1175" s="87" t="str">
        <f>VLOOKUP(DB1175,'[1]Sheet2 (2)'!$A$2:$C$2126,3,FALSE)</f>
        <v>40110.383.000.5997.470.000000000000.17</v>
      </c>
      <c r="DD1175" s="87" t="s">
        <v>5374</v>
      </c>
      <c r="DE1175" s="87" t="s">
        <v>4904</v>
      </c>
      <c r="DF1175" s="84" t="s">
        <v>4370</v>
      </c>
      <c r="DG1175" t="str">
        <f t="shared" si="72"/>
        <v>5997</v>
      </c>
      <c r="DH1175" t="s">
        <v>1778</v>
      </c>
      <c r="DI1175" t="str">
        <f t="shared" si="73"/>
        <v>110.383</v>
      </c>
      <c r="DJ1175" t="str">
        <f t="shared" si="74"/>
        <v/>
      </c>
      <c r="DK1175" s="86" t="s">
        <v>3973</v>
      </c>
      <c r="DL1175" t="s">
        <v>5374</v>
      </c>
      <c r="DM1175" t="s">
        <v>4904</v>
      </c>
      <c r="DN1175" t="str">
        <f t="shared" si="75"/>
        <v>.470.000000000000.</v>
      </c>
    </row>
    <row r="1176" spans="106:118" x14ac:dyDescent="0.25">
      <c r="DB1176" s="86" t="s">
        <v>3974</v>
      </c>
      <c r="DC1176" s="87" t="str">
        <f>VLOOKUP(DB1176,'[1]Sheet2 (2)'!$A$2:$C$2126,3,FALSE)</f>
        <v>40110.999.000.5996.000.000000000000.17</v>
      </c>
      <c r="DD1176" s="87" t="s">
        <v>5291</v>
      </c>
      <c r="DE1176" s="87" t="s">
        <v>4887</v>
      </c>
      <c r="DF1176" s="84" t="s">
        <v>4283</v>
      </c>
      <c r="DG1176" t="str">
        <f t="shared" si="72"/>
        <v>5996</v>
      </c>
      <c r="DH1176" t="s">
        <v>2121</v>
      </c>
      <c r="DI1176" t="str">
        <f t="shared" si="73"/>
        <v>110.999</v>
      </c>
      <c r="DJ1176" t="str">
        <f t="shared" si="74"/>
        <v>N/A</v>
      </c>
      <c r="DK1176" s="86" t="s">
        <v>3974</v>
      </c>
      <c r="DL1176" t="s">
        <v>218</v>
      </c>
      <c r="DM1176" t="s">
        <v>218</v>
      </c>
      <c r="DN1176" t="str">
        <f t="shared" si="75"/>
        <v>N/A</v>
      </c>
    </row>
    <row r="1177" spans="106:118" x14ac:dyDescent="0.25">
      <c r="DB1177" s="86" t="s">
        <v>3976</v>
      </c>
      <c r="DC1177" s="87" t="str">
        <f>VLOOKUP(DB1177,'[1]Sheet2 (2)'!$A$2:$C$2126,3,FALSE)</f>
        <v>40110.999.000.5996.000.000000000000.17</v>
      </c>
      <c r="DD1177" s="87" t="s">
        <v>5291</v>
      </c>
      <c r="DE1177" s="87" t="s">
        <v>4887</v>
      </c>
      <c r="DF1177" s="84" t="s">
        <v>4283</v>
      </c>
      <c r="DG1177" t="str">
        <f t="shared" si="72"/>
        <v>5996</v>
      </c>
      <c r="DH1177" t="s">
        <v>2121</v>
      </c>
      <c r="DI1177" t="str">
        <f t="shared" si="73"/>
        <v>110.999</v>
      </c>
      <c r="DJ1177" t="str">
        <f t="shared" si="74"/>
        <v>N/A</v>
      </c>
      <c r="DK1177" s="86" t="s">
        <v>3976</v>
      </c>
      <c r="DL1177" t="s">
        <v>218</v>
      </c>
      <c r="DM1177" t="s">
        <v>218</v>
      </c>
      <c r="DN1177" t="str">
        <f t="shared" si="75"/>
        <v>N/A</v>
      </c>
    </row>
    <row r="1178" spans="106:118" x14ac:dyDescent="0.25">
      <c r="DB1178" s="86" t="s">
        <v>3978</v>
      </c>
      <c r="DC1178" s="87" t="str">
        <f>VLOOKUP(DB1178,'[1]Sheet2 (2)'!$A$2:$C$2126,3,FALSE)</f>
        <v>40110.383.000.5997.470.000000000000.17</v>
      </c>
      <c r="DD1178" s="87" t="s">
        <v>5374</v>
      </c>
      <c r="DE1178" s="87" t="s">
        <v>4904</v>
      </c>
      <c r="DF1178" s="84" t="s">
        <v>4370</v>
      </c>
      <c r="DG1178" t="str">
        <f t="shared" si="72"/>
        <v>5997</v>
      </c>
      <c r="DH1178" t="s">
        <v>1778</v>
      </c>
      <c r="DI1178" t="str">
        <f t="shared" si="73"/>
        <v>110.383</v>
      </c>
      <c r="DJ1178" t="str">
        <f t="shared" si="74"/>
        <v/>
      </c>
      <c r="DK1178" s="86" t="s">
        <v>3978</v>
      </c>
      <c r="DL1178" t="s">
        <v>5374</v>
      </c>
      <c r="DM1178" t="s">
        <v>4904</v>
      </c>
      <c r="DN1178" t="str">
        <f t="shared" si="75"/>
        <v>.470.000000000000.</v>
      </c>
    </row>
    <row r="1179" spans="106:118" x14ac:dyDescent="0.25">
      <c r="DB1179" s="86" t="s">
        <v>3980</v>
      </c>
      <c r="DC1179" s="87" t="str">
        <f>VLOOKUP(DB1179,'[1]Sheet2 (2)'!$A$2:$C$2126,3,FALSE)</f>
        <v>40110.999.000.5996.000.000000000000.17</v>
      </c>
      <c r="DD1179" s="87" t="s">
        <v>5291</v>
      </c>
      <c r="DE1179" s="87" t="s">
        <v>4887</v>
      </c>
      <c r="DF1179" s="84" t="s">
        <v>4283</v>
      </c>
      <c r="DG1179" t="str">
        <f t="shared" si="72"/>
        <v>5996</v>
      </c>
      <c r="DH1179" t="s">
        <v>2121</v>
      </c>
      <c r="DI1179" t="str">
        <f t="shared" si="73"/>
        <v>110.999</v>
      </c>
      <c r="DJ1179" t="str">
        <f t="shared" si="74"/>
        <v>N/A</v>
      </c>
      <c r="DK1179" s="86" t="s">
        <v>3980</v>
      </c>
      <c r="DL1179" t="s">
        <v>218</v>
      </c>
      <c r="DM1179" t="s">
        <v>218</v>
      </c>
      <c r="DN1179" t="str">
        <f t="shared" si="75"/>
        <v>N/A</v>
      </c>
    </row>
    <row r="1180" spans="106:118" x14ac:dyDescent="0.25">
      <c r="DB1180" s="86" t="s">
        <v>3982</v>
      </c>
      <c r="DC1180" s="87" t="str">
        <f>VLOOKUP(DB1180,'[1]Sheet2 (2)'!$A$2:$C$2126,3,FALSE)</f>
        <v>40110.999.000.5996.000.000000000000.17</v>
      </c>
      <c r="DD1180" s="87" t="s">
        <v>5291</v>
      </c>
      <c r="DE1180" s="87" t="s">
        <v>4887</v>
      </c>
      <c r="DF1180" s="84" t="s">
        <v>4283</v>
      </c>
      <c r="DG1180" t="str">
        <f t="shared" si="72"/>
        <v>5996</v>
      </c>
      <c r="DH1180" t="s">
        <v>2121</v>
      </c>
      <c r="DI1180" t="str">
        <f t="shared" si="73"/>
        <v>110.999</v>
      </c>
      <c r="DJ1180" t="str">
        <f t="shared" si="74"/>
        <v>N/A</v>
      </c>
      <c r="DK1180" s="86" t="s">
        <v>3982</v>
      </c>
      <c r="DL1180" t="s">
        <v>218</v>
      </c>
      <c r="DM1180" t="s">
        <v>218</v>
      </c>
      <c r="DN1180" t="str">
        <f t="shared" si="75"/>
        <v>N/A</v>
      </c>
    </row>
    <row r="1181" spans="106:118" x14ac:dyDescent="0.25">
      <c r="DB1181" s="86" t="s">
        <v>3984</v>
      </c>
      <c r="DC1181" s="87" t="str">
        <f>VLOOKUP(DB1181,'[1]Sheet2 (2)'!$A$2:$C$2126,3,FALSE)</f>
        <v>40110.999.000.5996.000.000000000000.17</v>
      </c>
      <c r="DD1181" s="87" t="s">
        <v>5291</v>
      </c>
      <c r="DE1181" s="87" t="s">
        <v>4887</v>
      </c>
      <c r="DF1181" s="84" t="s">
        <v>4283</v>
      </c>
      <c r="DG1181" t="str">
        <f t="shared" si="72"/>
        <v>5996</v>
      </c>
      <c r="DH1181" t="s">
        <v>2121</v>
      </c>
      <c r="DI1181" t="str">
        <f t="shared" si="73"/>
        <v>110.999</v>
      </c>
      <c r="DJ1181" t="str">
        <f t="shared" si="74"/>
        <v>N/A</v>
      </c>
      <c r="DK1181" s="86" t="s">
        <v>3984</v>
      </c>
      <c r="DL1181" t="s">
        <v>218</v>
      </c>
      <c r="DM1181" t="s">
        <v>218</v>
      </c>
      <c r="DN1181" t="str">
        <f t="shared" si="75"/>
        <v>N/A</v>
      </c>
    </row>
    <row r="1182" spans="106:118" x14ac:dyDescent="0.25">
      <c r="DB1182" s="86" t="s">
        <v>3986</v>
      </c>
      <c r="DC1182" s="87" t="str">
        <f>VLOOKUP(DB1182,'[1]Sheet2 (2)'!$A$2:$C$2126,3,FALSE)</f>
        <v>40110.383.000.5997.470.000000000000.17</v>
      </c>
      <c r="DD1182" s="87" t="s">
        <v>5374</v>
      </c>
      <c r="DE1182" s="87" t="s">
        <v>4904</v>
      </c>
      <c r="DF1182" s="84" t="s">
        <v>4370</v>
      </c>
      <c r="DG1182" t="str">
        <f t="shared" si="72"/>
        <v>5997</v>
      </c>
      <c r="DH1182" t="s">
        <v>1778</v>
      </c>
      <c r="DI1182" t="str">
        <f t="shared" si="73"/>
        <v>110.383</v>
      </c>
      <c r="DJ1182" t="str">
        <f t="shared" si="74"/>
        <v/>
      </c>
      <c r="DK1182" s="86" t="s">
        <v>3986</v>
      </c>
      <c r="DL1182" t="s">
        <v>5374</v>
      </c>
      <c r="DM1182" t="s">
        <v>4904</v>
      </c>
      <c r="DN1182" t="str">
        <f t="shared" si="75"/>
        <v>.470.000000000000.</v>
      </c>
    </row>
    <row r="1183" spans="106:118" x14ac:dyDescent="0.25">
      <c r="DB1183" s="86" t="s">
        <v>3988</v>
      </c>
      <c r="DC1183" s="87" t="str">
        <f>VLOOKUP(DB1183,'[1]Sheet2 (2)'!$A$2:$C$2126,3,FALSE)</f>
        <v>40110.999.000.5996.000.000000000000.17</v>
      </c>
      <c r="DD1183" s="87" t="s">
        <v>5291</v>
      </c>
      <c r="DE1183" s="87" t="s">
        <v>4887</v>
      </c>
      <c r="DF1183" s="84" t="s">
        <v>4283</v>
      </c>
      <c r="DG1183" t="str">
        <f t="shared" si="72"/>
        <v>5996</v>
      </c>
      <c r="DH1183" t="s">
        <v>2121</v>
      </c>
      <c r="DI1183" t="str">
        <f t="shared" si="73"/>
        <v>110.999</v>
      </c>
      <c r="DJ1183" t="str">
        <f t="shared" si="74"/>
        <v>N/A</v>
      </c>
      <c r="DK1183" s="86" t="s">
        <v>3988</v>
      </c>
      <c r="DL1183" t="s">
        <v>218</v>
      </c>
      <c r="DM1183" t="s">
        <v>218</v>
      </c>
      <c r="DN1183" t="str">
        <f t="shared" si="75"/>
        <v>N/A</v>
      </c>
    </row>
    <row r="1184" spans="106:118" x14ac:dyDescent="0.25">
      <c r="DB1184" s="86" t="s">
        <v>3989</v>
      </c>
      <c r="DC1184" s="87" t="str">
        <f>VLOOKUP(DB1184,'[1]Sheet2 (2)'!$A$2:$C$2126,3,FALSE)</f>
        <v>40110.062.118.5997.110.000000000000.17</v>
      </c>
      <c r="DD1184" s="87" t="s">
        <v>5375</v>
      </c>
      <c r="DE1184" s="87" t="s">
        <v>4949</v>
      </c>
      <c r="DF1184" s="84" t="s">
        <v>4371</v>
      </c>
      <c r="DG1184" t="str">
        <f t="shared" si="72"/>
        <v>5997</v>
      </c>
      <c r="DH1184" t="s">
        <v>1778</v>
      </c>
      <c r="DI1184" t="str">
        <f t="shared" si="73"/>
        <v>110.062</v>
      </c>
      <c r="DJ1184" t="str">
        <f t="shared" si="74"/>
        <v/>
      </c>
      <c r="DK1184" s="86" t="s">
        <v>3989</v>
      </c>
      <c r="DL1184" t="s">
        <v>5375</v>
      </c>
      <c r="DM1184" t="s">
        <v>4949</v>
      </c>
      <c r="DN1184" t="str">
        <f t="shared" si="75"/>
        <v>.110.000000000000.</v>
      </c>
    </row>
    <row r="1185" spans="106:118" x14ac:dyDescent="0.25">
      <c r="DB1185" s="86" t="s">
        <v>3991</v>
      </c>
      <c r="DC1185" s="87" t="str">
        <f>VLOOKUP(DB1185,'[1]Sheet2 (2)'!$A$2:$C$2126,3,FALSE)</f>
        <v>40110.062.118.5997.110.000000000000.17</v>
      </c>
      <c r="DD1185" s="87" t="s">
        <v>5375</v>
      </c>
      <c r="DE1185" s="87" t="s">
        <v>4949</v>
      </c>
      <c r="DF1185" s="84" t="s">
        <v>4371</v>
      </c>
      <c r="DG1185" t="str">
        <f t="shared" si="72"/>
        <v>5997</v>
      </c>
      <c r="DH1185" t="s">
        <v>1778</v>
      </c>
      <c r="DI1185" t="str">
        <f t="shared" si="73"/>
        <v>110.062</v>
      </c>
      <c r="DJ1185" t="str">
        <f t="shared" si="74"/>
        <v/>
      </c>
      <c r="DK1185" s="86" t="s">
        <v>3991</v>
      </c>
      <c r="DL1185" t="s">
        <v>5375</v>
      </c>
      <c r="DM1185" t="s">
        <v>4949</v>
      </c>
      <c r="DN1185" t="str">
        <f t="shared" si="75"/>
        <v>.110.000000000000.</v>
      </c>
    </row>
    <row r="1186" spans="106:118" x14ac:dyDescent="0.25">
      <c r="DB1186" s="86" t="s">
        <v>3993</v>
      </c>
      <c r="DC1186" s="87" t="str">
        <f>VLOOKUP(DB1186,'[1]Sheet2 (2)'!$A$2:$C$2126,3,FALSE)</f>
        <v>40110.062.118.5997.110.000000000000.17</v>
      </c>
      <c r="DD1186" s="87" t="s">
        <v>5375</v>
      </c>
      <c r="DE1186" s="87" t="s">
        <v>4949</v>
      </c>
      <c r="DF1186" s="84" t="s">
        <v>4371</v>
      </c>
      <c r="DG1186" t="str">
        <f t="shared" si="72"/>
        <v>5997</v>
      </c>
      <c r="DH1186" t="s">
        <v>1778</v>
      </c>
      <c r="DI1186" t="str">
        <f t="shared" si="73"/>
        <v>110.062</v>
      </c>
      <c r="DJ1186" t="str">
        <f t="shared" si="74"/>
        <v/>
      </c>
      <c r="DK1186" s="86" t="s">
        <v>3993</v>
      </c>
      <c r="DL1186" t="s">
        <v>5375</v>
      </c>
      <c r="DM1186" t="s">
        <v>4949</v>
      </c>
      <c r="DN1186" t="str">
        <f t="shared" si="75"/>
        <v>.110.000000000000.</v>
      </c>
    </row>
    <row r="1187" spans="106:118" x14ac:dyDescent="0.25">
      <c r="DB1187" s="86" t="s">
        <v>3995</v>
      </c>
      <c r="DC1187" s="87" t="str">
        <f>VLOOKUP(DB1187,'[1]Sheet2 (2)'!$A$2:$C$2126,3,FALSE)</f>
        <v>40110.999.000.5996.000.000000000000.17</v>
      </c>
      <c r="DD1187" s="87" t="s">
        <v>5291</v>
      </c>
      <c r="DE1187" s="87" t="s">
        <v>4887</v>
      </c>
      <c r="DF1187" s="84" t="s">
        <v>4283</v>
      </c>
      <c r="DG1187" t="str">
        <f t="shared" si="72"/>
        <v>5996</v>
      </c>
      <c r="DH1187" t="s">
        <v>2121</v>
      </c>
      <c r="DI1187" t="str">
        <f t="shared" si="73"/>
        <v>110.999</v>
      </c>
      <c r="DJ1187" t="str">
        <f t="shared" si="74"/>
        <v>N/A</v>
      </c>
      <c r="DK1187" s="86" t="s">
        <v>3995</v>
      </c>
      <c r="DL1187" t="s">
        <v>218</v>
      </c>
      <c r="DM1187" t="s">
        <v>218</v>
      </c>
      <c r="DN1187" t="str">
        <f t="shared" si="75"/>
        <v>N/A</v>
      </c>
    </row>
    <row r="1188" spans="106:118" x14ac:dyDescent="0.25">
      <c r="DB1188" s="86" t="s">
        <v>3997</v>
      </c>
      <c r="DC1188" s="87" t="str">
        <f>VLOOKUP(DB1188,'[1]Sheet2 (2)'!$A$2:$C$2126,3,FALSE)</f>
        <v>40110.062.117.5997.110.000000000000.17</v>
      </c>
      <c r="DD1188" s="87" t="s">
        <v>5376</v>
      </c>
      <c r="DE1188" s="87" t="s">
        <v>4949</v>
      </c>
      <c r="DF1188" s="84" t="s">
        <v>4372</v>
      </c>
      <c r="DG1188" t="str">
        <f t="shared" si="72"/>
        <v>5997</v>
      </c>
      <c r="DH1188" t="s">
        <v>1778</v>
      </c>
      <c r="DI1188" t="str">
        <f t="shared" si="73"/>
        <v>110.062</v>
      </c>
      <c r="DJ1188" t="str">
        <f t="shared" si="74"/>
        <v/>
      </c>
      <c r="DK1188" s="86" t="s">
        <v>3997</v>
      </c>
      <c r="DL1188" t="s">
        <v>5376</v>
      </c>
      <c r="DM1188" t="s">
        <v>4949</v>
      </c>
      <c r="DN1188" t="str">
        <f t="shared" si="75"/>
        <v>.110.000000000000.</v>
      </c>
    </row>
    <row r="1189" spans="106:118" x14ac:dyDescent="0.25">
      <c r="DB1189" s="86" t="s">
        <v>3999</v>
      </c>
      <c r="DC1189" s="87" t="str">
        <f>VLOOKUP(DB1189,'[1]Sheet2 (2)'!$A$2:$C$2126,3,FALSE)</f>
        <v>40110.999.000.5996.000.000000000000.17</v>
      </c>
      <c r="DD1189" s="87" t="s">
        <v>5291</v>
      </c>
      <c r="DE1189" s="87" t="s">
        <v>4887</v>
      </c>
      <c r="DF1189" s="84" t="s">
        <v>4283</v>
      </c>
      <c r="DG1189" t="str">
        <f t="shared" si="72"/>
        <v>5996</v>
      </c>
      <c r="DH1189" t="s">
        <v>2121</v>
      </c>
      <c r="DI1189" t="str">
        <f t="shared" si="73"/>
        <v>110.999</v>
      </c>
      <c r="DJ1189" t="str">
        <f t="shared" si="74"/>
        <v>N/A</v>
      </c>
      <c r="DK1189" s="86" t="s">
        <v>3999</v>
      </c>
      <c r="DL1189" t="s">
        <v>218</v>
      </c>
      <c r="DM1189" t="s">
        <v>218</v>
      </c>
      <c r="DN1189" t="str">
        <f t="shared" si="75"/>
        <v>N/A</v>
      </c>
    </row>
    <row r="1190" spans="106:118" x14ac:dyDescent="0.25">
      <c r="DB1190" s="86" t="s">
        <v>4000</v>
      </c>
      <c r="DC1190" s="87" t="str">
        <f>VLOOKUP(DB1190,'[1]Sheet2 (2)'!$A$2:$C$2126,3,FALSE)</f>
        <v>40110.999.000.5996.000.000000000000.17</v>
      </c>
      <c r="DD1190" s="87" t="s">
        <v>5291</v>
      </c>
      <c r="DE1190" s="87" t="s">
        <v>4887</v>
      </c>
      <c r="DF1190" s="84" t="s">
        <v>4283</v>
      </c>
      <c r="DG1190" t="str">
        <f t="shared" si="72"/>
        <v>5996</v>
      </c>
      <c r="DH1190" t="s">
        <v>2121</v>
      </c>
      <c r="DI1190" t="str">
        <f t="shared" si="73"/>
        <v>110.999</v>
      </c>
      <c r="DJ1190" t="str">
        <f t="shared" si="74"/>
        <v>N/A</v>
      </c>
      <c r="DK1190" s="86" t="s">
        <v>4000</v>
      </c>
      <c r="DL1190" t="s">
        <v>218</v>
      </c>
      <c r="DM1190" t="s">
        <v>218</v>
      </c>
      <c r="DN1190" t="str">
        <f t="shared" si="75"/>
        <v>N/A</v>
      </c>
    </row>
    <row r="1191" spans="106:118" x14ac:dyDescent="0.25">
      <c r="DB1191" s="86" t="s">
        <v>4002</v>
      </c>
      <c r="DC1191" s="87" t="str">
        <f>VLOOKUP(DB1191,'[1]Sheet2 (2)'!$A$2:$C$2126,3,FALSE)</f>
        <v>40110.999.000.5996.000.000000000000.17</v>
      </c>
      <c r="DD1191" s="87" t="s">
        <v>5291</v>
      </c>
      <c r="DE1191" s="87" t="s">
        <v>4887</v>
      </c>
      <c r="DF1191" s="84" t="s">
        <v>4283</v>
      </c>
      <c r="DG1191" t="str">
        <f t="shared" si="72"/>
        <v>5996</v>
      </c>
      <c r="DH1191" t="s">
        <v>2121</v>
      </c>
      <c r="DI1191" t="str">
        <f t="shared" si="73"/>
        <v>110.999</v>
      </c>
      <c r="DJ1191" t="str">
        <f t="shared" si="74"/>
        <v>N/A</v>
      </c>
      <c r="DK1191" s="86" t="s">
        <v>4002</v>
      </c>
      <c r="DL1191" t="s">
        <v>218</v>
      </c>
      <c r="DM1191" t="s">
        <v>218</v>
      </c>
      <c r="DN1191" t="str">
        <f t="shared" si="75"/>
        <v>N/A</v>
      </c>
    </row>
    <row r="1192" spans="106:118" x14ac:dyDescent="0.25">
      <c r="DB1192" s="86" t="s">
        <v>4004</v>
      </c>
      <c r="DC1192" s="87" t="str">
        <f>VLOOKUP(DB1192,'[1]Sheet2 (2)'!$A$2:$C$2126,3,FALSE)</f>
        <v>40110.999.000.5996.000.000000000000.17</v>
      </c>
      <c r="DD1192" s="87" t="s">
        <v>5291</v>
      </c>
      <c r="DE1192" s="87" t="s">
        <v>4887</v>
      </c>
      <c r="DF1192" s="84" t="s">
        <v>4283</v>
      </c>
      <c r="DG1192" t="str">
        <f t="shared" si="72"/>
        <v>5996</v>
      </c>
      <c r="DH1192" t="s">
        <v>2121</v>
      </c>
      <c r="DI1192" t="str">
        <f t="shared" si="73"/>
        <v>110.999</v>
      </c>
      <c r="DJ1192" t="str">
        <f t="shared" si="74"/>
        <v>N/A</v>
      </c>
      <c r="DK1192" s="86" t="s">
        <v>4004</v>
      </c>
      <c r="DL1192" t="s">
        <v>218</v>
      </c>
      <c r="DM1192" t="s">
        <v>218</v>
      </c>
      <c r="DN1192" t="str">
        <f t="shared" si="75"/>
        <v>N/A</v>
      </c>
    </row>
    <row r="1193" spans="106:118" x14ac:dyDescent="0.25">
      <c r="DB1193" s="86" t="s">
        <v>4006</v>
      </c>
      <c r="DC1193" s="87" t="str">
        <f>VLOOKUP(DB1193,'[1]Sheet2 (2)'!$A$2:$C$2126,3,FALSE)</f>
        <v>40110.999.000.5996.000.000000000000.17</v>
      </c>
      <c r="DD1193" s="87" t="s">
        <v>5291</v>
      </c>
      <c r="DE1193" s="87" t="s">
        <v>4887</v>
      </c>
      <c r="DF1193" s="84" t="s">
        <v>4283</v>
      </c>
      <c r="DG1193" t="str">
        <f t="shared" si="72"/>
        <v>5996</v>
      </c>
      <c r="DH1193" t="s">
        <v>2121</v>
      </c>
      <c r="DI1193" t="str">
        <f t="shared" si="73"/>
        <v>110.999</v>
      </c>
      <c r="DJ1193" t="str">
        <f t="shared" si="74"/>
        <v>N/A</v>
      </c>
      <c r="DK1193" s="86" t="s">
        <v>4006</v>
      </c>
      <c r="DL1193" t="s">
        <v>218</v>
      </c>
      <c r="DM1193" t="s">
        <v>218</v>
      </c>
      <c r="DN1193" t="str">
        <f t="shared" si="75"/>
        <v>N/A</v>
      </c>
    </row>
    <row r="1194" spans="106:118" x14ac:dyDescent="0.25">
      <c r="DB1194" s="86" t="s">
        <v>4008</v>
      </c>
      <c r="DC1194" s="87" t="str">
        <f>VLOOKUP(DB1194,'[1]Sheet2 (2)'!$A$2:$C$2126,3,FALSE)</f>
        <v>40110.999.000.5996.000.000000000000.17</v>
      </c>
      <c r="DD1194" s="87" t="s">
        <v>5291</v>
      </c>
      <c r="DE1194" s="87" t="s">
        <v>4887</v>
      </c>
      <c r="DF1194" s="84" t="s">
        <v>4283</v>
      </c>
      <c r="DG1194" t="str">
        <f t="shared" si="72"/>
        <v>5996</v>
      </c>
      <c r="DH1194" t="s">
        <v>2121</v>
      </c>
      <c r="DI1194" t="str">
        <f t="shared" si="73"/>
        <v>110.999</v>
      </c>
      <c r="DJ1194" t="str">
        <f t="shared" si="74"/>
        <v>N/A</v>
      </c>
      <c r="DK1194" s="86" t="s">
        <v>4008</v>
      </c>
      <c r="DL1194" t="s">
        <v>218</v>
      </c>
      <c r="DM1194" t="s">
        <v>218</v>
      </c>
      <c r="DN1194" t="str">
        <f t="shared" si="75"/>
        <v>N/A</v>
      </c>
    </row>
    <row r="1195" spans="106:118" x14ac:dyDescent="0.25">
      <c r="DB1195" s="86" t="s">
        <v>4009</v>
      </c>
      <c r="DC1195" s="87" t="str">
        <f>VLOOKUP(DB1195,'[1]Sheet2 (2)'!$A$2:$C$2126,3,FALSE)</f>
        <v>40110.999.000.5996.000.000000000000.17</v>
      </c>
      <c r="DD1195" s="87" t="s">
        <v>5291</v>
      </c>
      <c r="DE1195" s="87" t="s">
        <v>4887</v>
      </c>
      <c r="DF1195" s="84" t="s">
        <v>4283</v>
      </c>
      <c r="DG1195" t="str">
        <f t="shared" si="72"/>
        <v>5996</v>
      </c>
      <c r="DH1195" t="s">
        <v>2121</v>
      </c>
      <c r="DI1195" t="str">
        <f t="shared" si="73"/>
        <v>110.999</v>
      </c>
      <c r="DJ1195" t="str">
        <f t="shared" si="74"/>
        <v>N/A</v>
      </c>
      <c r="DK1195" s="86" t="s">
        <v>4009</v>
      </c>
      <c r="DL1195" t="s">
        <v>218</v>
      </c>
      <c r="DM1195" t="s">
        <v>218</v>
      </c>
      <c r="DN1195" t="str">
        <f t="shared" si="75"/>
        <v>N/A</v>
      </c>
    </row>
    <row r="1196" spans="106:118" x14ac:dyDescent="0.25">
      <c r="DB1196" s="86" t="s">
        <v>4010</v>
      </c>
      <c r="DC1196" s="87" t="str">
        <f>VLOOKUP(DB1196,'[1]Sheet2 (2)'!$A$2:$C$2126,3,FALSE)</f>
        <v>40110.999.000.5996.000.000000000000.17</v>
      </c>
      <c r="DD1196" s="87" t="s">
        <v>5291</v>
      </c>
      <c r="DE1196" s="87" t="s">
        <v>4887</v>
      </c>
      <c r="DF1196" s="84" t="s">
        <v>4283</v>
      </c>
      <c r="DG1196" t="str">
        <f t="shared" si="72"/>
        <v>5996</v>
      </c>
      <c r="DH1196" t="s">
        <v>2121</v>
      </c>
      <c r="DI1196" t="str">
        <f t="shared" si="73"/>
        <v>110.999</v>
      </c>
      <c r="DJ1196" t="str">
        <f t="shared" si="74"/>
        <v>N/A</v>
      </c>
      <c r="DK1196" s="86" t="s">
        <v>4010</v>
      </c>
      <c r="DL1196" t="s">
        <v>218</v>
      </c>
      <c r="DM1196" t="s">
        <v>218</v>
      </c>
      <c r="DN1196" t="str">
        <f t="shared" si="75"/>
        <v>N/A</v>
      </c>
    </row>
    <row r="1197" spans="106:118" x14ac:dyDescent="0.25">
      <c r="DB1197" s="86" t="s">
        <v>4011</v>
      </c>
      <c r="DC1197" s="87" t="str">
        <f>VLOOKUP(DB1197,'[1]Sheet2 (2)'!$A$2:$C$2126,3,FALSE)</f>
        <v>40110.999.000.5996.000.000000000000.17</v>
      </c>
      <c r="DD1197" s="87" t="s">
        <v>5291</v>
      </c>
      <c r="DE1197" s="87" t="s">
        <v>4887</v>
      </c>
      <c r="DF1197" s="84" t="s">
        <v>4283</v>
      </c>
      <c r="DG1197" t="str">
        <f t="shared" si="72"/>
        <v>5996</v>
      </c>
      <c r="DH1197" t="s">
        <v>2121</v>
      </c>
      <c r="DI1197" t="str">
        <f t="shared" si="73"/>
        <v>110.999</v>
      </c>
      <c r="DJ1197" t="str">
        <f t="shared" si="74"/>
        <v>N/A</v>
      </c>
      <c r="DK1197" s="86" t="s">
        <v>4011</v>
      </c>
      <c r="DL1197" t="s">
        <v>218</v>
      </c>
      <c r="DM1197" t="s">
        <v>218</v>
      </c>
      <c r="DN1197" t="str">
        <f t="shared" si="75"/>
        <v>N/A</v>
      </c>
    </row>
    <row r="1198" spans="106:118" x14ac:dyDescent="0.25">
      <c r="DB1198" s="86" t="s">
        <v>4013</v>
      </c>
      <c r="DC1198" s="87" t="str">
        <f>VLOOKUP(DB1198,'[1]Sheet2 (2)'!$A$2:$C$2126,3,FALSE)</f>
        <v>40110.383.000.5997.470.000000000000.17</v>
      </c>
      <c r="DD1198" s="87" t="s">
        <v>5374</v>
      </c>
      <c r="DE1198" s="87" t="s">
        <v>4904</v>
      </c>
      <c r="DF1198" s="84" t="s">
        <v>4370</v>
      </c>
      <c r="DG1198" t="str">
        <f t="shared" si="72"/>
        <v>5997</v>
      </c>
      <c r="DH1198" t="s">
        <v>1778</v>
      </c>
      <c r="DI1198" t="str">
        <f t="shared" si="73"/>
        <v>110.383</v>
      </c>
      <c r="DJ1198" t="str">
        <f t="shared" si="74"/>
        <v/>
      </c>
      <c r="DK1198" s="86" t="s">
        <v>4013</v>
      </c>
      <c r="DL1198" t="s">
        <v>5374</v>
      </c>
      <c r="DM1198" t="s">
        <v>4904</v>
      </c>
      <c r="DN1198" t="str">
        <f t="shared" si="75"/>
        <v>.470.000000000000.</v>
      </c>
    </row>
    <row r="1199" spans="106:118" x14ac:dyDescent="0.25">
      <c r="DB1199" s="86" t="s">
        <v>4014</v>
      </c>
      <c r="DC1199" s="87" t="str">
        <f>VLOOKUP(DB1199,'[1]Sheet2 (2)'!$A$2:$C$2126,3,FALSE)</f>
        <v>40110.999.000.5996.000.000000000000.17</v>
      </c>
      <c r="DD1199" s="87" t="s">
        <v>5291</v>
      </c>
      <c r="DE1199" s="87" t="s">
        <v>4887</v>
      </c>
      <c r="DF1199" s="84" t="s">
        <v>4283</v>
      </c>
      <c r="DG1199" t="str">
        <f t="shared" si="72"/>
        <v>5996</v>
      </c>
      <c r="DH1199" t="s">
        <v>2121</v>
      </c>
      <c r="DI1199" t="str">
        <f t="shared" si="73"/>
        <v>110.999</v>
      </c>
      <c r="DJ1199" t="str">
        <f t="shared" si="74"/>
        <v>N/A</v>
      </c>
      <c r="DK1199" s="86" t="s">
        <v>4014</v>
      </c>
      <c r="DL1199" t="s">
        <v>218</v>
      </c>
      <c r="DM1199" t="s">
        <v>218</v>
      </c>
      <c r="DN1199" t="str">
        <f t="shared" si="75"/>
        <v>N/A</v>
      </c>
    </row>
    <row r="1200" spans="106:118" x14ac:dyDescent="0.25">
      <c r="DB1200" s="86" t="s">
        <v>4016</v>
      </c>
      <c r="DC1200" s="87" t="str">
        <f>VLOOKUP(DB1200,'[1]Sheet2 (2)'!$A$2:$C$2126,3,FALSE)</f>
        <v>40110.999.000.5996.000.000000000000.17</v>
      </c>
      <c r="DD1200" s="87" t="s">
        <v>5291</v>
      </c>
      <c r="DE1200" s="87" t="s">
        <v>4887</v>
      </c>
      <c r="DF1200" s="84" t="s">
        <v>4283</v>
      </c>
      <c r="DG1200" t="str">
        <f t="shared" si="72"/>
        <v>5996</v>
      </c>
      <c r="DH1200" t="s">
        <v>2121</v>
      </c>
      <c r="DI1200" t="str">
        <f t="shared" si="73"/>
        <v>110.999</v>
      </c>
      <c r="DJ1200" t="str">
        <f t="shared" si="74"/>
        <v>N/A</v>
      </c>
      <c r="DK1200" s="86" t="s">
        <v>4016</v>
      </c>
      <c r="DL1200" t="s">
        <v>218</v>
      </c>
      <c r="DM1200" t="s">
        <v>218</v>
      </c>
      <c r="DN1200" t="str">
        <f t="shared" si="75"/>
        <v>N/A</v>
      </c>
    </row>
    <row r="1201" spans="106:118" x14ac:dyDescent="0.25">
      <c r="DB1201" s="86" t="s">
        <v>4018</v>
      </c>
      <c r="DC1201" s="87" t="str">
        <f>VLOOKUP(DB1201,'[1]Sheet2 (2)'!$A$2:$C$2126,3,FALSE)</f>
        <v>40110.999.000.5996.000.000000000000.17</v>
      </c>
      <c r="DD1201" s="87" t="s">
        <v>5291</v>
      </c>
      <c r="DE1201" s="87" t="s">
        <v>4887</v>
      </c>
      <c r="DF1201" s="84" t="s">
        <v>4283</v>
      </c>
      <c r="DG1201" t="str">
        <f t="shared" si="72"/>
        <v>5996</v>
      </c>
      <c r="DH1201" t="s">
        <v>2121</v>
      </c>
      <c r="DI1201" t="str">
        <f t="shared" si="73"/>
        <v>110.999</v>
      </c>
      <c r="DJ1201" t="str">
        <f t="shared" si="74"/>
        <v>N/A</v>
      </c>
      <c r="DK1201" s="86" t="s">
        <v>4018</v>
      </c>
      <c r="DL1201" t="s">
        <v>218</v>
      </c>
      <c r="DM1201" t="s">
        <v>218</v>
      </c>
      <c r="DN1201" t="str">
        <f t="shared" si="75"/>
        <v>N/A</v>
      </c>
    </row>
    <row r="1202" spans="106:118" x14ac:dyDescent="0.25">
      <c r="DB1202" s="86" t="s">
        <v>4020</v>
      </c>
      <c r="DC1202" s="87" t="str">
        <f>VLOOKUP(DB1202,'[1]Sheet2 (2)'!$A$2:$C$2126,3,FALSE)</f>
        <v>40110.999.000.5996.000.000000000000.17</v>
      </c>
      <c r="DD1202" s="87" t="s">
        <v>5291</v>
      </c>
      <c r="DE1202" s="87" t="s">
        <v>4887</v>
      </c>
      <c r="DF1202" s="84" t="s">
        <v>4283</v>
      </c>
      <c r="DG1202" t="str">
        <f t="shared" si="72"/>
        <v>5996</v>
      </c>
      <c r="DH1202" t="s">
        <v>2121</v>
      </c>
      <c r="DI1202" t="str">
        <f t="shared" si="73"/>
        <v>110.999</v>
      </c>
      <c r="DJ1202" t="str">
        <f t="shared" si="74"/>
        <v>N/A</v>
      </c>
      <c r="DK1202" s="86" t="s">
        <v>4020</v>
      </c>
      <c r="DL1202" t="s">
        <v>218</v>
      </c>
      <c r="DM1202" t="s">
        <v>218</v>
      </c>
      <c r="DN1202" t="str">
        <f t="shared" si="75"/>
        <v>N/A</v>
      </c>
    </row>
    <row r="1203" spans="106:118" x14ac:dyDescent="0.25">
      <c r="DB1203" s="86" t="s">
        <v>4022</v>
      </c>
      <c r="DC1203" s="87" t="str">
        <f>VLOOKUP(DB1203,'[1]Sheet2 (2)'!$A$2:$C$2126,3,FALSE)</f>
        <v>40110.999.000.5996.000.000000000000.17</v>
      </c>
      <c r="DD1203" s="87" t="s">
        <v>5291</v>
      </c>
      <c r="DE1203" s="87" t="s">
        <v>4887</v>
      </c>
      <c r="DF1203" s="84" t="s">
        <v>4283</v>
      </c>
      <c r="DG1203" t="str">
        <f t="shared" si="72"/>
        <v>5996</v>
      </c>
      <c r="DH1203" t="s">
        <v>2121</v>
      </c>
      <c r="DI1203" t="str">
        <f t="shared" si="73"/>
        <v>110.999</v>
      </c>
      <c r="DJ1203" t="str">
        <f t="shared" si="74"/>
        <v>N/A</v>
      </c>
      <c r="DK1203" s="86" t="s">
        <v>4022</v>
      </c>
      <c r="DL1203" t="s">
        <v>218</v>
      </c>
      <c r="DM1203" t="s">
        <v>218</v>
      </c>
      <c r="DN1203" t="str">
        <f t="shared" si="75"/>
        <v>N/A</v>
      </c>
    </row>
    <row r="1204" spans="106:118" x14ac:dyDescent="0.25">
      <c r="DB1204" s="86" t="s">
        <v>4024</v>
      </c>
      <c r="DC1204" s="87" t="str">
        <f>VLOOKUP(DB1204,'[1]Sheet2 (2)'!$A$2:$C$2126,3,FALSE)</f>
        <v>40110.999.000.5996.000.000000000000.17</v>
      </c>
      <c r="DD1204" s="87" t="s">
        <v>5291</v>
      </c>
      <c r="DE1204" s="87" t="s">
        <v>4887</v>
      </c>
      <c r="DF1204" s="84" t="s">
        <v>4283</v>
      </c>
      <c r="DG1204" t="str">
        <f t="shared" si="72"/>
        <v>5996</v>
      </c>
      <c r="DH1204" t="s">
        <v>2121</v>
      </c>
      <c r="DI1204" t="str">
        <f t="shared" si="73"/>
        <v>110.999</v>
      </c>
      <c r="DJ1204" t="str">
        <f t="shared" si="74"/>
        <v>N/A</v>
      </c>
      <c r="DK1204" s="86" t="s">
        <v>4024</v>
      </c>
      <c r="DL1204" t="s">
        <v>218</v>
      </c>
      <c r="DM1204" t="s">
        <v>218</v>
      </c>
      <c r="DN1204" t="str">
        <f t="shared" si="75"/>
        <v>N/A</v>
      </c>
    </row>
    <row r="1205" spans="106:118" x14ac:dyDescent="0.25">
      <c r="DB1205" s="86" t="s">
        <v>4026</v>
      </c>
      <c r="DC1205" s="87" t="str">
        <f>VLOOKUP(DB1205,'[1]Sheet2 (2)'!$A$2:$C$2126,3,FALSE)</f>
        <v>40110.999.000.5996.000.000000000000.17</v>
      </c>
      <c r="DD1205" s="87" t="s">
        <v>5291</v>
      </c>
      <c r="DE1205" s="87" t="s">
        <v>4887</v>
      </c>
      <c r="DF1205" s="84" t="s">
        <v>4283</v>
      </c>
      <c r="DG1205" t="str">
        <f t="shared" si="72"/>
        <v>5996</v>
      </c>
      <c r="DH1205" t="s">
        <v>2121</v>
      </c>
      <c r="DI1205" t="str">
        <f t="shared" si="73"/>
        <v>110.999</v>
      </c>
      <c r="DJ1205" t="str">
        <f t="shared" si="74"/>
        <v>N/A</v>
      </c>
      <c r="DK1205" s="86" t="s">
        <v>4026</v>
      </c>
      <c r="DL1205" t="s">
        <v>218</v>
      </c>
      <c r="DM1205" t="s">
        <v>218</v>
      </c>
      <c r="DN1205" t="str">
        <f t="shared" si="75"/>
        <v>N/A</v>
      </c>
    </row>
    <row r="1206" spans="106:118" x14ac:dyDescent="0.25">
      <c r="DB1206" s="86" t="s">
        <v>4028</v>
      </c>
      <c r="DC1206" s="87" t="str">
        <f>VLOOKUP(DB1206,'[1]Sheet2 (2)'!$A$2:$C$2126,3,FALSE)</f>
        <v>40110.999.000.5996.000.000000000000.17</v>
      </c>
      <c r="DD1206" s="87" t="s">
        <v>5291</v>
      </c>
      <c r="DE1206" s="87" t="s">
        <v>4887</v>
      </c>
      <c r="DF1206" s="84" t="s">
        <v>4283</v>
      </c>
      <c r="DG1206" t="str">
        <f t="shared" si="72"/>
        <v>5996</v>
      </c>
      <c r="DH1206" t="s">
        <v>2121</v>
      </c>
      <c r="DI1206" t="str">
        <f t="shared" si="73"/>
        <v>110.999</v>
      </c>
      <c r="DJ1206" t="str">
        <f t="shared" si="74"/>
        <v>N/A</v>
      </c>
      <c r="DK1206" s="86" t="s">
        <v>4028</v>
      </c>
      <c r="DL1206" t="s">
        <v>218</v>
      </c>
      <c r="DM1206" t="s">
        <v>218</v>
      </c>
      <c r="DN1206" t="str">
        <f t="shared" si="75"/>
        <v>N/A</v>
      </c>
    </row>
    <row r="1207" spans="106:118" x14ac:dyDescent="0.25">
      <c r="DB1207" s="86" t="s">
        <v>4030</v>
      </c>
      <c r="DC1207" s="87" t="str">
        <f>VLOOKUP(DB1207,'[1]Sheet2 (2)'!$A$2:$C$2126,3,FALSE)</f>
        <v>40110.999.000.5996.000.000000000000.17</v>
      </c>
      <c r="DD1207" s="87" t="s">
        <v>5291</v>
      </c>
      <c r="DE1207" s="87" t="s">
        <v>4887</v>
      </c>
      <c r="DF1207" s="84" t="s">
        <v>4283</v>
      </c>
      <c r="DG1207" t="str">
        <f t="shared" si="72"/>
        <v>5996</v>
      </c>
      <c r="DH1207" t="s">
        <v>2121</v>
      </c>
      <c r="DI1207" t="str">
        <f t="shared" si="73"/>
        <v>110.999</v>
      </c>
      <c r="DJ1207" t="str">
        <f t="shared" si="74"/>
        <v>N/A</v>
      </c>
      <c r="DK1207" s="86" t="s">
        <v>4030</v>
      </c>
      <c r="DL1207" t="s">
        <v>218</v>
      </c>
      <c r="DM1207" t="s">
        <v>218</v>
      </c>
      <c r="DN1207" t="str">
        <f t="shared" si="75"/>
        <v>N/A</v>
      </c>
    </row>
    <row r="1208" spans="106:118" x14ac:dyDescent="0.25">
      <c r="DB1208" s="86" t="s">
        <v>4032</v>
      </c>
      <c r="DC1208" s="87" t="str">
        <f>VLOOKUP(DB1208,'[1]Sheet2 (2)'!$A$2:$C$2126,3,FALSE)</f>
        <v>40110.999.000.5996.000.000000000000.17</v>
      </c>
      <c r="DD1208" s="87" t="s">
        <v>5291</v>
      </c>
      <c r="DE1208" s="87" t="s">
        <v>4887</v>
      </c>
      <c r="DF1208" s="84" t="s">
        <v>4283</v>
      </c>
      <c r="DG1208" t="str">
        <f t="shared" si="72"/>
        <v>5996</v>
      </c>
      <c r="DH1208" t="s">
        <v>2121</v>
      </c>
      <c r="DI1208" t="str">
        <f t="shared" si="73"/>
        <v>110.999</v>
      </c>
      <c r="DJ1208" t="str">
        <f t="shared" si="74"/>
        <v>N/A</v>
      </c>
      <c r="DK1208" s="86" t="s">
        <v>4032</v>
      </c>
      <c r="DL1208" t="s">
        <v>218</v>
      </c>
      <c r="DM1208" t="s">
        <v>218</v>
      </c>
      <c r="DN1208" t="str">
        <f t="shared" si="75"/>
        <v>N/A</v>
      </c>
    </row>
    <row r="1209" spans="106:118" x14ac:dyDescent="0.25">
      <c r="DB1209" s="86" t="s">
        <v>4034</v>
      </c>
      <c r="DC1209" s="87" t="str">
        <f>VLOOKUP(DB1209,'[1]Sheet2 (2)'!$A$2:$C$2126,3,FALSE)</f>
        <v>40110.999.000.5996.000.000000000000.17</v>
      </c>
      <c r="DD1209" s="87" t="s">
        <v>5291</v>
      </c>
      <c r="DE1209" s="87" t="s">
        <v>4887</v>
      </c>
      <c r="DF1209" s="84" t="s">
        <v>4283</v>
      </c>
      <c r="DG1209" t="str">
        <f t="shared" si="72"/>
        <v>5996</v>
      </c>
      <c r="DH1209" t="s">
        <v>2121</v>
      </c>
      <c r="DI1209" t="str">
        <f t="shared" si="73"/>
        <v>110.999</v>
      </c>
      <c r="DJ1209" t="str">
        <f t="shared" si="74"/>
        <v>N/A</v>
      </c>
      <c r="DK1209" s="86" t="s">
        <v>4034</v>
      </c>
      <c r="DL1209" t="s">
        <v>218</v>
      </c>
      <c r="DM1209" t="s">
        <v>218</v>
      </c>
      <c r="DN1209" t="str">
        <f t="shared" si="75"/>
        <v>N/A</v>
      </c>
    </row>
    <row r="1210" spans="106:118" x14ac:dyDescent="0.25">
      <c r="DB1210" s="86" t="s">
        <v>4036</v>
      </c>
      <c r="DC1210" s="87" t="str">
        <f>VLOOKUP(DB1210,'[1]Sheet2 (2)'!$A$2:$C$2126,3,FALSE)</f>
        <v>40110.061.000.5997.110.000000000000.17</v>
      </c>
      <c r="DD1210" s="87" t="s">
        <v>5377</v>
      </c>
      <c r="DE1210" s="87" t="s">
        <v>4949</v>
      </c>
      <c r="DF1210" s="84" t="s">
        <v>4373</v>
      </c>
      <c r="DG1210" t="str">
        <f t="shared" si="72"/>
        <v>5997</v>
      </c>
      <c r="DH1210" t="s">
        <v>1778</v>
      </c>
      <c r="DI1210" t="str">
        <f t="shared" si="73"/>
        <v>110.061</v>
      </c>
      <c r="DJ1210" t="str">
        <f t="shared" si="74"/>
        <v/>
      </c>
      <c r="DK1210" s="86" t="s">
        <v>4036</v>
      </c>
      <c r="DL1210" t="s">
        <v>5377</v>
      </c>
      <c r="DM1210" t="s">
        <v>4949</v>
      </c>
      <c r="DN1210" t="str">
        <f t="shared" si="75"/>
        <v>.110.000000000000.</v>
      </c>
    </row>
    <row r="1211" spans="106:118" x14ac:dyDescent="0.25">
      <c r="DB1211" s="86" t="s">
        <v>4038</v>
      </c>
      <c r="DC1211" s="87" t="str">
        <f>VLOOKUP(DB1211,'[1]Sheet2 (2)'!$A$2:$C$2126,3,FALSE)</f>
        <v>40110.380.000.5997.470.000000000000.17</v>
      </c>
      <c r="DD1211" s="87" t="s">
        <v>5378</v>
      </c>
      <c r="DE1211" s="87" t="s">
        <v>4904</v>
      </c>
      <c r="DF1211" s="84" t="s">
        <v>4374</v>
      </c>
      <c r="DG1211" t="str">
        <f t="shared" si="72"/>
        <v>5997</v>
      </c>
      <c r="DH1211" t="s">
        <v>1778</v>
      </c>
      <c r="DI1211" t="str">
        <f t="shared" si="73"/>
        <v>110.380</v>
      </c>
      <c r="DJ1211" t="str">
        <f t="shared" si="74"/>
        <v/>
      </c>
      <c r="DK1211" s="86" t="s">
        <v>4038</v>
      </c>
      <c r="DL1211" t="s">
        <v>5378</v>
      </c>
      <c r="DM1211" t="s">
        <v>4904</v>
      </c>
      <c r="DN1211" t="str">
        <f t="shared" si="75"/>
        <v>.470.000000000000.</v>
      </c>
    </row>
    <row r="1212" spans="106:118" x14ac:dyDescent="0.25">
      <c r="DB1212" s="86" t="s">
        <v>4040</v>
      </c>
      <c r="DC1212" s="87" t="str">
        <f>VLOOKUP(DB1212,'[1]Sheet2 (2)'!$A$2:$C$2126,3,FALSE)</f>
        <v>40110.061.000.5997.110.000000000000.17</v>
      </c>
      <c r="DD1212" s="87" t="s">
        <v>5377</v>
      </c>
      <c r="DE1212" s="87" t="s">
        <v>4949</v>
      </c>
      <c r="DF1212" s="84" t="s">
        <v>4373</v>
      </c>
      <c r="DG1212" t="str">
        <f t="shared" si="72"/>
        <v>5997</v>
      </c>
      <c r="DH1212" t="s">
        <v>1778</v>
      </c>
      <c r="DI1212" t="str">
        <f t="shared" si="73"/>
        <v>110.061</v>
      </c>
      <c r="DJ1212" t="str">
        <f t="shared" si="74"/>
        <v/>
      </c>
      <c r="DK1212" s="86" t="s">
        <v>4040</v>
      </c>
      <c r="DL1212" t="s">
        <v>5377</v>
      </c>
      <c r="DM1212" t="s">
        <v>4949</v>
      </c>
      <c r="DN1212" t="str">
        <f t="shared" si="75"/>
        <v>.110.000000000000.</v>
      </c>
    </row>
    <row r="1213" spans="106:118" x14ac:dyDescent="0.25">
      <c r="DB1213" s="86" t="s">
        <v>4042</v>
      </c>
      <c r="DC1213" s="87" t="str">
        <f>VLOOKUP(DB1213,'[1]Sheet2 (2)'!$A$2:$C$2126,3,FALSE)</f>
        <v>40110.061.000.5997.110.000000000000.17</v>
      </c>
      <c r="DD1213" s="87" t="s">
        <v>5377</v>
      </c>
      <c r="DE1213" s="87" t="s">
        <v>4949</v>
      </c>
      <c r="DF1213" s="84" t="s">
        <v>4373</v>
      </c>
      <c r="DG1213" t="str">
        <f t="shared" si="72"/>
        <v>5997</v>
      </c>
      <c r="DH1213" t="s">
        <v>1778</v>
      </c>
      <c r="DI1213" t="str">
        <f t="shared" si="73"/>
        <v>110.061</v>
      </c>
      <c r="DJ1213" t="str">
        <f t="shared" si="74"/>
        <v/>
      </c>
      <c r="DK1213" s="86" t="s">
        <v>4042</v>
      </c>
      <c r="DL1213" t="s">
        <v>5377</v>
      </c>
      <c r="DM1213" t="s">
        <v>4949</v>
      </c>
      <c r="DN1213" t="str">
        <f t="shared" si="75"/>
        <v>.110.000000000000.</v>
      </c>
    </row>
    <row r="1214" spans="106:118" x14ac:dyDescent="0.25">
      <c r="DB1214" s="86" t="s">
        <v>4044</v>
      </c>
      <c r="DC1214" s="87" t="str">
        <f>VLOOKUP(DB1214,'[1]Sheet2 (2)'!$A$2:$C$2126,3,FALSE)</f>
        <v>40110.061.000.5997.110.000000000000.17</v>
      </c>
      <c r="DD1214" s="87" t="s">
        <v>5377</v>
      </c>
      <c r="DE1214" s="87" t="s">
        <v>4949</v>
      </c>
      <c r="DF1214" s="84" t="s">
        <v>4373</v>
      </c>
      <c r="DG1214" t="str">
        <f t="shared" si="72"/>
        <v>5997</v>
      </c>
      <c r="DH1214" t="s">
        <v>1778</v>
      </c>
      <c r="DI1214" t="str">
        <f t="shared" si="73"/>
        <v>110.061</v>
      </c>
      <c r="DJ1214" t="str">
        <f t="shared" si="74"/>
        <v/>
      </c>
      <c r="DK1214" s="86" t="s">
        <v>4044</v>
      </c>
      <c r="DL1214" t="s">
        <v>5377</v>
      </c>
      <c r="DM1214" t="s">
        <v>4949</v>
      </c>
      <c r="DN1214" t="str">
        <f t="shared" si="75"/>
        <v>.110.000000000000.</v>
      </c>
    </row>
    <row r="1215" spans="106:118" x14ac:dyDescent="0.25">
      <c r="DB1215" s="86" t="s">
        <v>4046</v>
      </c>
      <c r="DC1215" s="87" t="str">
        <f>VLOOKUP(DB1215,'[1]Sheet2 (2)'!$A$2:$C$2126,3,FALSE)</f>
        <v>40110.061.000.5997.110.000000000000.17</v>
      </c>
      <c r="DD1215" s="87" t="s">
        <v>5377</v>
      </c>
      <c r="DE1215" s="87" t="s">
        <v>4949</v>
      </c>
      <c r="DF1215" s="84" t="s">
        <v>4373</v>
      </c>
      <c r="DG1215" t="str">
        <f t="shared" si="72"/>
        <v>5997</v>
      </c>
      <c r="DH1215" t="s">
        <v>1778</v>
      </c>
      <c r="DI1215" t="str">
        <f t="shared" si="73"/>
        <v>110.061</v>
      </c>
      <c r="DJ1215" t="str">
        <f t="shared" si="74"/>
        <v/>
      </c>
      <c r="DK1215" s="86" t="s">
        <v>4046</v>
      </c>
      <c r="DL1215" t="s">
        <v>5377</v>
      </c>
      <c r="DM1215" t="s">
        <v>4949</v>
      </c>
      <c r="DN1215" t="str">
        <f t="shared" si="75"/>
        <v>.110.000000000000.</v>
      </c>
    </row>
    <row r="1216" spans="106:118" x14ac:dyDescent="0.25">
      <c r="DB1216" s="86" t="s">
        <v>4047</v>
      </c>
      <c r="DC1216" s="87" t="str">
        <f>VLOOKUP(DB1216,'[1]Sheet2 (2)'!$A$2:$C$2126,3,FALSE)</f>
        <v>40110.061.000.5997.110.000000000000.17</v>
      </c>
      <c r="DD1216" s="87" t="s">
        <v>5377</v>
      </c>
      <c r="DE1216" s="87" t="s">
        <v>4949</v>
      </c>
      <c r="DF1216" s="84" t="s">
        <v>4373</v>
      </c>
      <c r="DG1216" t="str">
        <f t="shared" si="72"/>
        <v>5997</v>
      </c>
      <c r="DH1216" t="s">
        <v>1778</v>
      </c>
      <c r="DI1216" t="str">
        <f t="shared" si="73"/>
        <v>110.061</v>
      </c>
      <c r="DJ1216" t="str">
        <f t="shared" si="74"/>
        <v/>
      </c>
      <c r="DK1216" s="86" t="s">
        <v>4047</v>
      </c>
      <c r="DL1216" t="s">
        <v>5377</v>
      </c>
      <c r="DM1216" t="s">
        <v>4949</v>
      </c>
      <c r="DN1216" t="str">
        <f t="shared" si="75"/>
        <v>.110.000000000000.</v>
      </c>
    </row>
    <row r="1217" spans="106:118" x14ac:dyDescent="0.25">
      <c r="DB1217" s="86" t="s">
        <v>4049</v>
      </c>
      <c r="DC1217" s="87" t="str">
        <f>VLOOKUP(DB1217,'[1]Sheet2 (2)'!$A$2:$C$2126,3,FALSE)</f>
        <v>40110.999.000.5996.000.000000000000.17</v>
      </c>
      <c r="DD1217" s="87" t="s">
        <v>5291</v>
      </c>
      <c r="DE1217" s="87" t="s">
        <v>4887</v>
      </c>
      <c r="DF1217" s="84" t="s">
        <v>4283</v>
      </c>
      <c r="DG1217" t="str">
        <f t="shared" si="72"/>
        <v>5996</v>
      </c>
      <c r="DH1217" t="s">
        <v>2121</v>
      </c>
      <c r="DI1217" t="str">
        <f t="shared" si="73"/>
        <v>110.999</v>
      </c>
      <c r="DJ1217" t="str">
        <f t="shared" si="74"/>
        <v>N/A</v>
      </c>
      <c r="DK1217" s="86" t="s">
        <v>4049</v>
      </c>
      <c r="DL1217" t="s">
        <v>218</v>
      </c>
      <c r="DM1217" t="s">
        <v>218</v>
      </c>
      <c r="DN1217" t="str">
        <f t="shared" si="75"/>
        <v>N/A</v>
      </c>
    </row>
    <row r="1218" spans="106:118" x14ac:dyDescent="0.25">
      <c r="DB1218" s="86" t="s">
        <v>4051</v>
      </c>
      <c r="DC1218" s="87" t="str">
        <f>VLOOKUP(DB1218,'[1]Sheet2 (2)'!$A$2:$C$2126,3,FALSE)</f>
        <v>40110.999.000.5996.000.000000000000.17</v>
      </c>
      <c r="DD1218" s="87" t="s">
        <v>5291</v>
      </c>
      <c r="DE1218" s="87" t="s">
        <v>4887</v>
      </c>
      <c r="DF1218" s="84" t="s">
        <v>4283</v>
      </c>
      <c r="DG1218" t="str">
        <f t="shared" si="72"/>
        <v>5996</v>
      </c>
      <c r="DH1218" t="s">
        <v>2121</v>
      </c>
      <c r="DI1218" t="str">
        <f t="shared" si="73"/>
        <v>110.999</v>
      </c>
      <c r="DJ1218" t="str">
        <f t="shared" si="74"/>
        <v>N/A</v>
      </c>
      <c r="DK1218" s="86" t="s">
        <v>4051</v>
      </c>
      <c r="DL1218" t="s">
        <v>218</v>
      </c>
      <c r="DM1218" t="s">
        <v>218</v>
      </c>
      <c r="DN1218" t="str">
        <f t="shared" si="75"/>
        <v>N/A</v>
      </c>
    </row>
    <row r="1219" spans="106:118" x14ac:dyDescent="0.25">
      <c r="DB1219" s="86" t="s">
        <v>4053</v>
      </c>
      <c r="DC1219" s="87" t="str">
        <f>VLOOKUP(DB1219,'[1]Sheet2 (2)'!$A$2:$C$2126,3,FALSE)</f>
        <v>40110.999.000.5996.000.000000000000.17</v>
      </c>
      <c r="DD1219" s="87" t="s">
        <v>5291</v>
      </c>
      <c r="DE1219" s="87" t="s">
        <v>4887</v>
      </c>
      <c r="DF1219" s="84" t="s">
        <v>4283</v>
      </c>
      <c r="DG1219" t="str">
        <f t="shared" ref="DG1219:DG1282" si="76">MID(DC1219,15,4)</f>
        <v>5996</v>
      </c>
      <c r="DH1219" t="s">
        <v>2121</v>
      </c>
      <c r="DI1219" t="str">
        <f t="shared" ref="DI1219:DI1282" si="77">MID(DD1219,3,7)</f>
        <v>110.999</v>
      </c>
      <c r="DJ1219" t="str">
        <f t="shared" ref="DJ1219:DJ1282" si="78">IF(DI1219="110.999","N/A","")</f>
        <v>N/A</v>
      </c>
      <c r="DK1219" s="86" t="s">
        <v>4053</v>
      </c>
      <c r="DL1219" t="s">
        <v>218</v>
      </c>
      <c r="DM1219" t="s">
        <v>218</v>
      </c>
      <c r="DN1219" t="str">
        <f t="shared" ref="DN1219:DN1282" si="79">MID(DM1219,1,18)</f>
        <v>N/A</v>
      </c>
    </row>
    <row r="1220" spans="106:118" x14ac:dyDescent="0.25">
      <c r="DB1220" s="86" t="s">
        <v>4054</v>
      </c>
      <c r="DC1220" s="87" t="str">
        <f>VLOOKUP(DB1220,'[1]Sheet2 (2)'!$A$2:$C$2126,3,FALSE)</f>
        <v>40110.380.000.5997.470.000000000000.17</v>
      </c>
      <c r="DD1220" s="87" t="s">
        <v>5378</v>
      </c>
      <c r="DE1220" s="87" t="s">
        <v>4904</v>
      </c>
      <c r="DF1220" s="84" t="s">
        <v>4374</v>
      </c>
      <c r="DG1220" t="str">
        <f t="shared" si="76"/>
        <v>5997</v>
      </c>
      <c r="DH1220" t="s">
        <v>1778</v>
      </c>
      <c r="DI1220" t="str">
        <f t="shared" si="77"/>
        <v>110.380</v>
      </c>
      <c r="DJ1220" t="str">
        <f t="shared" si="78"/>
        <v/>
      </c>
      <c r="DK1220" s="86" t="s">
        <v>4054</v>
      </c>
      <c r="DL1220" t="s">
        <v>5378</v>
      </c>
      <c r="DM1220" t="s">
        <v>4904</v>
      </c>
      <c r="DN1220" t="str">
        <f t="shared" si="79"/>
        <v>.470.000000000000.</v>
      </c>
    </row>
    <row r="1221" spans="106:118" x14ac:dyDescent="0.25">
      <c r="DB1221" s="86" t="s">
        <v>4056</v>
      </c>
      <c r="DC1221" s="87" t="str">
        <f>VLOOKUP(DB1221,'[1]Sheet2 (2)'!$A$2:$C$2126,3,FALSE)</f>
        <v>40110.380.000.5997.470.000000000000.17</v>
      </c>
      <c r="DD1221" s="87" t="s">
        <v>5378</v>
      </c>
      <c r="DE1221" s="87" t="s">
        <v>4904</v>
      </c>
      <c r="DF1221" s="84" t="s">
        <v>4374</v>
      </c>
      <c r="DG1221" t="str">
        <f t="shared" si="76"/>
        <v>5997</v>
      </c>
      <c r="DH1221" t="s">
        <v>1778</v>
      </c>
      <c r="DI1221" t="str">
        <f t="shared" si="77"/>
        <v>110.380</v>
      </c>
      <c r="DJ1221" t="str">
        <f t="shared" si="78"/>
        <v/>
      </c>
      <c r="DK1221" s="86" t="s">
        <v>4056</v>
      </c>
      <c r="DL1221" t="s">
        <v>5378</v>
      </c>
      <c r="DM1221" t="s">
        <v>4904</v>
      </c>
      <c r="DN1221" t="str">
        <f t="shared" si="79"/>
        <v>.470.000000000000.</v>
      </c>
    </row>
    <row r="1222" spans="106:118" x14ac:dyDescent="0.25">
      <c r="DB1222" s="86" t="s">
        <v>4058</v>
      </c>
      <c r="DC1222" s="87" t="str">
        <f>VLOOKUP(DB1222,'[1]Sheet2 (2)'!$A$2:$C$2126,3,FALSE)</f>
        <v>40110.380.000.5997.470.000000000000.17</v>
      </c>
      <c r="DD1222" s="87" t="s">
        <v>5378</v>
      </c>
      <c r="DE1222" s="87" t="s">
        <v>4904</v>
      </c>
      <c r="DF1222" s="84" t="s">
        <v>4374</v>
      </c>
      <c r="DG1222" t="str">
        <f t="shared" si="76"/>
        <v>5997</v>
      </c>
      <c r="DH1222" t="s">
        <v>1778</v>
      </c>
      <c r="DI1222" t="str">
        <f t="shared" si="77"/>
        <v>110.380</v>
      </c>
      <c r="DJ1222" t="str">
        <f t="shared" si="78"/>
        <v/>
      </c>
      <c r="DK1222" s="86" t="s">
        <v>4058</v>
      </c>
      <c r="DL1222" t="s">
        <v>5378</v>
      </c>
      <c r="DM1222" t="s">
        <v>4904</v>
      </c>
      <c r="DN1222" t="str">
        <f t="shared" si="79"/>
        <v>.470.000000000000.</v>
      </c>
    </row>
    <row r="1223" spans="106:118" x14ac:dyDescent="0.25">
      <c r="DB1223" s="86" t="s">
        <v>4060</v>
      </c>
      <c r="DC1223" s="87" t="str">
        <f>VLOOKUP(DB1223,'[1]Sheet2 (2)'!$A$2:$C$2126,3,FALSE)</f>
        <v>40110.999.000.5996.000.000000000000.17</v>
      </c>
      <c r="DD1223" s="87" t="s">
        <v>5291</v>
      </c>
      <c r="DE1223" s="87" t="s">
        <v>4887</v>
      </c>
      <c r="DF1223" s="84" t="s">
        <v>4283</v>
      </c>
      <c r="DG1223" t="str">
        <f t="shared" si="76"/>
        <v>5996</v>
      </c>
      <c r="DH1223" t="s">
        <v>2121</v>
      </c>
      <c r="DI1223" t="str">
        <f t="shared" si="77"/>
        <v>110.999</v>
      </c>
      <c r="DJ1223" t="str">
        <f t="shared" si="78"/>
        <v>N/A</v>
      </c>
      <c r="DK1223" s="86" t="s">
        <v>4060</v>
      </c>
      <c r="DL1223" t="s">
        <v>218</v>
      </c>
      <c r="DM1223" t="s">
        <v>218</v>
      </c>
      <c r="DN1223" t="str">
        <f t="shared" si="79"/>
        <v>N/A</v>
      </c>
    </row>
    <row r="1224" spans="106:118" x14ac:dyDescent="0.25">
      <c r="DB1224" s="86" t="s">
        <v>4062</v>
      </c>
      <c r="DC1224" s="87" t="str">
        <f>VLOOKUP(DB1224,'[1]Sheet2 (2)'!$A$2:$C$2126,3,FALSE)</f>
        <v>40110.061.000.5997.110.000000000000.17</v>
      </c>
      <c r="DD1224" s="87" t="s">
        <v>5377</v>
      </c>
      <c r="DE1224" s="87" t="s">
        <v>4949</v>
      </c>
      <c r="DF1224" s="84" t="s">
        <v>4373</v>
      </c>
      <c r="DG1224" t="str">
        <f t="shared" si="76"/>
        <v>5997</v>
      </c>
      <c r="DH1224" t="s">
        <v>1778</v>
      </c>
      <c r="DI1224" t="str">
        <f t="shared" si="77"/>
        <v>110.061</v>
      </c>
      <c r="DJ1224" t="str">
        <f t="shared" si="78"/>
        <v/>
      </c>
      <c r="DK1224" s="86" t="s">
        <v>4062</v>
      </c>
      <c r="DL1224" t="s">
        <v>5377</v>
      </c>
      <c r="DM1224" t="s">
        <v>4949</v>
      </c>
      <c r="DN1224" t="str">
        <f t="shared" si="79"/>
        <v>.110.000000000000.</v>
      </c>
    </row>
    <row r="1225" spans="106:118" x14ac:dyDescent="0.25">
      <c r="DB1225" s="86" t="s">
        <v>4064</v>
      </c>
      <c r="DC1225" s="87" t="str">
        <f>VLOOKUP(DB1225,'[1]Sheet2 (2)'!$A$2:$C$2126,3,FALSE)</f>
        <v>40110.061.000.5997.110.000000000000.17</v>
      </c>
      <c r="DD1225" s="87" t="s">
        <v>5377</v>
      </c>
      <c r="DE1225" s="87" t="s">
        <v>4949</v>
      </c>
      <c r="DF1225" s="84" t="s">
        <v>4373</v>
      </c>
      <c r="DG1225" t="str">
        <f t="shared" si="76"/>
        <v>5997</v>
      </c>
      <c r="DH1225" t="s">
        <v>1778</v>
      </c>
      <c r="DI1225" t="str">
        <f t="shared" si="77"/>
        <v>110.061</v>
      </c>
      <c r="DJ1225" t="str">
        <f t="shared" si="78"/>
        <v/>
      </c>
      <c r="DK1225" s="86" t="s">
        <v>4064</v>
      </c>
      <c r="DL1225" t="s">
        <v>5377</v>
      </c>
      <c r="DM1225" t="s">
        <v>4949</v>
      </c>
      <c r="DN1225" t="str">
        <f t="shared" si="79"/>
        <v>.110.000000000000.</v>
      </c>
    </row>
    <row r="1226" spans="106:118" x14ac:dyDescent="0.25">
      <c r="DB1226" s="86" t="s">
        <v>4066</v>
      </c>
      <c r="DC1226" s="87" t="str">
        <f>VLOOKUP(DB1226,'[1]Sheet2 (2)'!$A$2:$C$2126,3,FALSE)</f>
        <v>40110.061.000.5997.110.000000000000.17</v>
      </c>
      <c r="DD1226" s="87" t="s">
        <v>5377</v>
      </c>
      <c r="DE1226" s="87" t="s">
        <v>4949</v>
      </c>
      <c r="DF1226" s="84" t="s">
        <v>4373</v>
      </c>
      <c r="DG1226" t="str">
        <f t="shared" si="76"/>
        <v>5997</v>
      </c>
      <c r="DH1226" t="s">
        <v>1778</v>
      </c>
      <c r="DI1226" t="str">
        <f t="shared" si="77"/>
        <v>110.061</v>
      </c>
      <c r="DJ1226" t="str">
        <f t="shared" si="78"/>
        <v/>
      </c>
      <c r="DK1226" s="86" t="s">
        <v>4066</v>
      </c>
      <c r="DL1226" t="s">
        <v>5377</v>
      </c>
      <c r="DM1226" t="s">
        <v>4949</v>
      </c>
      <c r="DN1226" t="str">
        <f t="shared" si="79"/>
        <v>.110.000000000000.</v>
      </c>
    </row>
    <row r="1227" spans="106:118" x14ac:dyDescent="0.25">
      <c r="DB1227" s="86" t="s">
        <v>4067</v>
      </c>
      <c r="DC1227" s="87" t="str">
        <f>VLOOKUP(DB1227,'[1]Sheet2 (2)'!$A$2:$C$2126,3,FALSE)</f>
        <v>40110.061.000.5997.110.000000000000.17</v>
      </c>
      <c r="DD1227" s="87" t="s">
        <v>5377</v>
      </c>
      <c r="DE1227" s="87" t="s">
        <v>4949</v>
      </c>
      <c r="DF1227" s="84" t="s">
        <v>4373</v>
      </c>
      <c r="DG1227" t="str">
        <f t="shared" si="76"/>
        <v>5997</v>
      </c>
      <c r="DH1227" t="s">
        <v>1778</v>
      </c>
      <c r="DI1227" t="str">
        <f t="shared" si="77"/>
        <v>110.061</v>
      </c>
      <c r="DJ1227" t="str">
        <f t="shared" si="78"/>
        <v/>
      </c>
      <c r="DK1227" s="86" t="s">
        <v>4067</v>
      </c>
      <c r="DL1227" t="s">
        <v>5377</v>
      </c>
      <c r="DM1227" t="s">
        <v>4949</v>
      </c>
      <c r="DN1227" t="str">
        <f t="shared" si="79"/>
        <v>.110.000000000000.</v>
      </c>
    </row>
    <row r="1228" spans="106:118" x14ac:dyDescent="0.25">
      <c r="DB1228" s="86" t="s">
        <v>4069</v>
      </c>
      <c r="DC1228" s="87" t="str">
        <f>VLOOKUP(DB1228,'[1]Sheet2 (2)'!$A$2:$C$2126,3,FALSE)</f>
        <v>40110.061.117.5997.110.000000000000.17</v>
      </c>
      <c r="DD1228" s="87" t="s">
        <v>5379</v>
      </c>
      <c r="DE1228" s="87" t="s">
        <v>4949</v>
      </c>
      <c r="DF1228" s="84" t="s">
        <v>4375</v>
      </c>
      <c r="DG1228" t="str">
        <f t="shared" si="76"/>
        <v>5997</v>
      </c>
      <c r="DH1228" t="s">
        <v>1778</v>
      </c>
      <c r="DI1228" t="str">
        <f t="shared" si="77"/>
        <v>110.061</v>
      </c>
      <c r="DJ1228" t="str">
        <f t="shared" si="78"/>
        <v/>
      </c>
      <c r="DK1228" s="86" t="s">
        <v>4069</v>
      </c>
      <c r="DL1228" t="s">
        <v>5379</v>
      </c>
      <c r="DM1228" t="s">
        <v>4949</v>
      </c>
      <c r="DN1228" t="str">
        <f t="shared" si="79"/>
        <v>.110.000000000000.</v>
      </c>
    </row>
    <row r="1229" spans="106:118" x14ac:dyDescent="0.25">
      <c r="DB1229" s="86" t="s">
        <v>4071</v>
      </c>
      <c r="DC1229" s="87" t="str">
        <f>VLOOKUP(DB1229,'[1]Sheet2 (2)'!$A$2:$C$2126,3,FALSE)</f>
        <v>40110.061.000.5997.110.000000000000.17</v>
      </c>
      <c r="DD1229" s="87" t="s">
        <v>5377</v>
      </c>
      <c r="DE1229" s="87" t="s">
        <v>4949</v>
      </c>
      <c r="DF1229" s="84" t="s">
        <v>4373</v>
      </c>
      <c r="DG1229" t="str">
        <f t="shared" si="76"/>
        <v>5997</v>
      </c>
      <c r="DH1229" t="s">
        <v>1778</v>
      </c>
      <c r="DI1229" t="str">
        <f t="shared" si="77"/>
        <v>110.061</v>
      </c>
      <c r="DJ1229" t="str">
        <f t="shared" si="78"/>
        <v/>
      </c>
      <c r="DK1229" s="86" t="s">
        <v>4071</v>
      </c>
      <c r="DL1229" t="s">
        <v>5377</v>
      </c>
      <c r="DM1229" t="s">
        <v>4949</v>
      </c>
      <c r="DN1229" t="str">
        <f t="shared" si="79"/>
        <v>.110.000000000000.</v>
      </c>
    </row>
    <row r="1230" spans="106:118" x14ac:dyDescent="0.25">
      <c r="DB1230" s="86" t="s">
        <v>4073</v>
      </c>
      <c r="DC1230" s="87" t="str">
        <f>VLOOKUP(DB1230,'[1]Sheet2 (2)'!$A$2:$C$2126,3,FALSE)</f>
        <v>40110.391.000.5997.610.000000000000.17</v>
      </c>
      <c r="DD1230" s="87" t="s">
        <v>5380</v>
      </c>
      <c r="DE1230" s="87" t="s">
        <v>4882</v>
      </c>
      <c r="DF1230" s="84" t="s">
        <v>4376</v>
      </c>
      <c r="DG1230" t="str">
        <f t="shared" si="76"/>
        <v>5997</v>
      </c>
      <c r="DH1230" t="s">
        <v>1778</v>
      </c>
      <c r="DI1230" t="str">
        <f t="shared" si="77"/>
        <v>110.391</v>
      </c>
      <c r="DJ1230" t="str">
        <f t="shared" si="78"/>
        <v/>
      </c>
      <c r="DK1230" s="86" t="s">
        <v>4073</v>
      </c>
      <c r="DL1230" t="s">
        <v>5380</v>
      </c>
      <c r="DM1230" t="s">
        <v>4882</v>
      </c>
      <c r="DN1230" t="str">
        <f t="shared" si="79"/>
        <v>.610.000000000000.</v>
      </c>
    </row>
    <row r="1231" spans="106:118" x14ac:dyDescent="0.25">
      <c r="DB1231" s="86" t="s">
        <v>4075</v>
      </c>
      <c r="DC1231" s="87" t="str">
        <f>VLOOKUP(DB1231,'[1]Sheet2 (2)'!$A$2:$C$2126,3,FALSE)</f>
        <v>40110.693.000.5997.610.000000000000.17</v>
      </c>
      <c r="DD1231" s="87" t="s">
        <v>5381</v>
      </c>
      <c r="DE1231" s="87" t="s">
        <v>4882</v>
      </c>
      <c r="DF1231" s="84" t="s">
        <v>4377</v>
      </c>
      <c r="DG1231" t="str">
        <f t="shared" si="76"/>
        <v>5997</v>
      </c>
      <c r="DH1231" t="s">
        <v>1778</v>
      </c>
      <c r="DI1231" t="str">
        <f t="shared" si="77"/>
        <v>110.693</v>
      </c>
      <c r="DJ1231" t="str">
        <f t="shared" si="78"/>
        <v/>
      </c>
      <c r="DK1231" s="86" t="s">
        <v>4075</v>
      </c>
      <c r="DL1231" t="s">
        <v>5381</v>
      </c>
      <c r="DM1231" t="s">
        <v>4882</v>
      </c>
      <c r="DN1231" t="str">
        <f t="shared" si="79"/>
        <v>.610.000000000000.</v>
      </c>
    </row>
    <row r="1232" spans="106:118" x14ac:dyDescent="0.25">
      <c r="DB1232" s="86" t="s">
        <v>4076</v>
      </c>
      <c r="DC1232" s="87" t="str">
        <f>VLOOKUP(DB1232,'[1]Sheet2 (2)'!$A$2:$C$2126,3,FALSE)</f>
        <v>40110.700.000.5997.780.000000000000.17</v>
      </c>
      <c r="DD1232" s="87" t="s">
        <v>5382</v>
      </c>
      <c r="DE1232" s="87" t="s">
        <v>4927</v>
      </c>
      <c r="DF1232" s="84" t="s">
        <v>4378</v>
      </c>
      <c r="DG1232" t="str">
        <f t="shared" si="76"/>
        <v>5997</v>
      </c>
      <c r="DH1232" t="s">
        <v>1778</v>
      </c>
      <c r="DI1232" t="str">
        <f t="shared" si="77"/>
        <v>110.700</v>
      </c>
      <c r="DJ1232" t="str">
        <f t="shared" si="78"/>
        <v/>
      </c>
      <c r="DK1232" s="86" t="s">
        <v>4076</v>
      </c>
      <c r="DL1232" t="s">
        <v>5382</v>
      </c>
      <c r="DM1232" t="s">
        <v>4927</v>
      </c>
      <c r="DN1232" t="str">
        <f t="shared" si="79"/>
        <v>.780.000000000000.</v>
      </c>
    </row>
    <row r="1233" spans="106:118" x14ac:dyDescent="0.25">
      <c r="DB1233" s="86" t="s">
        <v>4077</v>
      </c>
      <c r="DC1233" s="87" t="str">
        <f>VLOOKUP(DB1233,'[1]Sheet2 (2)'!$A$2:$C$2126,3,FALSE)</f>
        <v>40110.695.000.5997.630.000000000000.17</v>
      </c>
      <c r="DD1233" s="87" t="s">
        <v>5383</v>
      </c>
      <c r="DE1233" s="87" t="s">
        <v>4892</v>
      </c>
      <c r="DF1233" s="84" t="s">
        <v>4379</v>
      </c>
      <c r="DG1233" t="str">
        <f t="shared" si="76"/>
        <v>5997</v>
      </c>
      <c r="DH1233" t="s">
        <v>1778</v>
      </c>
      <c r="DI1233" t="str">
        <f t="shared" si="77"/>
        <v>110.695</v>
      </c>
      <c r="DJ1233" t="str">
        <f t="shared" si="78"/>
        <v/>
      </c>
      <c r="DK1233" s="86" t="s">
        <v>4077</v>
      </c>
      <c r="DL1233" t="s">
        <v>5383</v>
      </c>
      <c r="DM1233" t="s">
        <v>4892</v>
      </c>
      <c r="DN1233" t="str">
        <f t="shared" si="79"/>
        <v>.630.000000000000.</v>
      </c>
    </row>
    <row r="1234" spans="106:118" x14ac:dyDescent="0.25">
      <c r="DB1234" s="86" t="s">
        <v>4078</v>
      </c>
      <c r="DC1234" s="87" t="str">
        <f>VLOOKUP(DB1234,'[1]Sheet2 (2)'!$A$2:$C$2126,3,FALSE)</f>
        <v>40110.695.000.5997.630.000000000000.17</v>
      </c>
      <c r="DD1234" s="87" t="s">
        <v>5383</v>
      </c>
      <c r="DE1234" s="87" t="s">
        <v>4892</v>
      </c>
      <c r="DF1234" s="84" t="s">
        <v>4379</v>
      </c>
      <c r="DG1234" t="str">
        <f t="shared" si="76"/>
        <v>5997</v>
      </c>
      <c r="DH1234" t="s">
        <v>1778</v>
      </c>
      <c r="DI1234" t="str">
        <f t="shared" si="77"/>
        <v>110.695</v>
      </c>
      <c r="DJ1234" t="str">
        <f t="shared" si="78"/>
        <v/>
      </c>
      <c r="DK1234" s="86" t="s">
        <v>4078</v>
      </c>
      <c r="DL1234" t="s">
        <v>5383</v>
      </c>
      <c r="DM1234" t="s">
        <v>4892</v>
      </c>
      <c r="DN1234" t="str">
        <f t="shared" si="79"/>
        <v>.630.000000000000.</v>
      </c>
    </row>
    <row r="1235" spans="106:118" x14ac:dyDescent="0.25">
      <c r="DB1235" s="86" t="s">
        <v>4079</v>
      </c>
      <c r="DC1235" s="87" t="str">
        <f>VLOOKUP(DB1235,'[1]Sheet2 (2)'!$A$2:$C$2126,3,FALSE)</f>
        <v>40110.695.000.5997.630.000000000000.17</v>
      </c>
      <c r="DD1235" s="87" t="s">
        <v>5383</v>
      </c>
      <c r="DE1235" s="87" t="s">
        <v>4892</v>
      </c>
      <c r="DF1235" s="84" t="s">
        <v>4379</v>
      </c>
      <c r="DG1235" t="str">
        <f t="shared" si="76"/>
        <v>5997</v>
      </c>
      <c r="DH1235" t="s">
        <v>1778</v>
      </c>
      <c r="DI1235" t="str">
        <f t="shared" si="77"/>
        <v>110.695</v>
      </c>
      <c r="DJ1235" t="str">
        <f t="shared" si="78"/>
        <v/>
      </c>
      <c r="DK1235" s="86" t="s">
        <v>4079</v>
      </c>
      <c r="DL1235" t="s">
        <v>5383</v>
      </c>
      <c r="DM1235" t="s">
        <v>4892</v>
      </c>
      <c r="DN1235" t="str">
        <f t="shared" si="79"/>
        <v>.630.000000000000.</v>
      </c>
    </row>
    <row r="1236" spans="106:118" x14ac:dyDescent="0.25">
      <c r="DB1236" s="86" t="s">
        <v>4080</v>
      </c>
      <c r="DC1236" s="87" t="str">
        <f>VLOOKUP(DB1236,'[1]Sheet2 (2)'!$A$2:$C$2126,3,FALSE)</f>
        <v>40110.695.000.5997.630.000000000000.17</v>
      </c>
      <c r="DD1236" s="87" t="s">
        <v>5383</v>
      </c>
      <c r="DE1236" s="87" t="s">
        <v>4892</v>
      </c>
      <c r="DF1236" s="84" t="s">
        <v>4379</v>
      </c>
      <c r="DG1236" t="str">
        <f t="shared" si="76"/>
        <v>5997</v>
      </c>
      <c r="DH1236" t="s">
        <v>1778</v>
      </c>
      <c r="DI1236" t="str">
        <f t="shared" si="77"/>
        <v>110.695</v>
      </c>
      <c r="DJ1236" t="str">
        <f t="shared" si="78"/>
        <v/>
      </c>
      <c r="DK1236" s="86" t="s">
        <v>4080</v>
      </c>
      <c r="DL1236" t="s">
        <v>5383</v>
      </c>
      <c r="DM1236" t="s">
        <v>4892</v>
      </c>
      <c r="DN1236" t="str">
        <f t="shared" si="79"/>
        <v>.630.000000000000.</v>
      </c>
    </row>
    <row r="1237" spans="106:118" x14ac:dyDescent="0.25">
      <c r="DB1237" s="86" t="s">
        <v>4081</v>
      </c>
      <c r="DC1237" s="87" t="str">
        <f>VLOOKUP(DB1237,'[1]Sheet2 (2)'!$A$2:$C$2126,3,FALSE)</f>
        <v>40110.695.000.5997.630.000000000000.17</v>
      </c>
      <c r="DD1237" s="87" t="s">
        <v>5383</v>
      </c>
      <c r="DE1237" s="87" t="s">
        <v>4892</v>
      </c>
      <c r="DF1237" s="84" t="s">
        <v>4379</v>
      </c>
      <c r="DG1237" t="str">
        <f t="shared" si="76"/>
        <v>5997</v>
      </c>
      <c r="DH1237" t="s">
        <v>1778</v>
      </c>
      <c r="DI1237" t="str">
        <f t="shared" si="77"/>
        <v>110.695</v>
      </c>
      <c r="DJ1237" t="str">
        <f t="shared" si="78"/>
        <v/>
      </c>
      <c r="DK1237" s="86" t="s">
        <v>4081</v>
      </c>
      <c r="DL1237" t="s">
        <v>5383</v>
      </c>
      <c r="DM1237" t="s">
        <v>4892</v>
      </c>
      <c r="DN1237" t="str">
        <f t="shared" si="79"/>
        <v>.630.000000000000.</v>
      </c>
    </row>
    <row r="1238" spans="106:118" x14ac:dyDescent="0.25">
      <c r="DB1238" s="86" t="s">
        <v>4082</v>
      </c>
      <c r="DC1238" s="87" t="str">
        <f>VLOOKUP(DB1238,'[1]Sheet2 (2)'!$A$2:$C$2126,3,FALSE)</f>
        <v>40110.695.000.5997.630.000000000000.17</v>
      </c>
      <c r="DD1238" s="87" t="s">
        <v>5383</v>
      </c>
      <c r="DE1238" s="87" t="s">
        <v>4892</v>
      </c>
      <c r="DF1238" s="84" t="s">
        <v>4379</v>
      </c>
      <c r="DG1238" t="str">
        <f t="shared" si="76"/>
        <v>5997</v>
      </c>
      <c r="DH1238" t="s">
        <v>1778</v>
      </c>
      <c r="DI1238" t="str">
        <f t="shared" si="77"/>
        <v>110.695</v>
      </c>
      <c r="DJ1238" t="str">
        <f t="shared" si="78"/>
        <v/>
      </c>
      <c r="DK1238" s="86" t="s">
        <v>4082</v>
      </c>
      <c r="DL1238" t="s">
        <v>5383</v>
      </c>
      <c r="DM1238" t="s">
        <v>4892</v>
      </c>
      <c r="DN1238" t="str">
        <f t="shared" si="79"/>
        <v>.630.000000000000.</v>
      </c>
    </row>
    <row r="1239" spans="106:118" x14ac:dyDescent="0.25">
      <c r="DB1239" s="86" t="s">
        <v>4083</v>
      </c>
      <c r="DC1239" s="87" t="str">
        <f>VLOOKUP(DB1239,'[1]Sheet2 (2)'!$A$2:$C$2126,3,FALSE)</f>
        <v>40110.695.000.5997.630.000000000000.17</v>
      </c>
      <c r="DD1239" s="87" t="s">
        <v>5383</v>
      </c>
      <c r="DE1239" s="87" t="s">
        <v>4892</v>
      </c>
      <c r="DF1239" s="84" t="s">
        <v>4379</v>
      </c>
      <c r="DG1239" t="str">
        <f t="shared" si="76"/>
        <v>5997</v>
      </c>
      <c r="DH1239" t="s">
        <v>1778</v>
      </c>
      <c r="DI1239" t="str">
        <f t="shared" si="77"/>
        <v>110.695</v>
      </c>
      <c r="DJ1239" t="str">
        <f t="shared" si="78"/>
        <v/>
      </c>
      <c r="DK1239" s="86" t="s">
        <v>4083</v>
      </c>
      <c r="DL1239" t="s">
        <v>5383</v>
      </c>
      <c r="DM1239" t="s">
        <v>4892</v>
      </c>
      <c r="DN1239" t="str">
        <f t="shared" si="79"/>
        <v>.630.000000000000.</v>
      </c>
    </row>
    <row r="1240" spans="106:118" x14ac:dyDescent="0.25">
      <c r="DB1240" s="86" t="s">
        <v>4084</v>
      </c>
      <c r="DC1240" s="87" t="str">
        <f>VLOOKUP(DB1240,'[1]Sheet2 (2)'!$A$2:$C$2126,3,FALSE)</f>
        <v>40110.695.000.5997.630.000000000000.17</v>
      </c>
      <c r="DD1240" s="87" t="s">
        <v>5383</v>
      </c>
      <c r="DE1240" s="87" t="s">
        <v>4892</v>
      </c>
      <c r="DF1240" s="84" t="s">
        <v>4379</v>
      </c>
      <c r="DG1240" t="str">
        <f t="shared" si="76"/>
        <v>5997</v>
      </c>
      <c r="DH1240" t="s">
        <v>1778</v>
      </c>
      <c r="DI1240" t="str">
        <f t="shared" si="77"/>
        <v>110.695</v>
      </c>
      <c r="DJ1240" t="str">
        <f t="shared" si="78"/>
        <v/>
      </c>
      <c r="DK1240" s="86" t="s">
        <v>4084</v>
      </c>
      <c r="DL1240" t="s">
        <v>5383</v>
      </c>
      <c r="DM1240" t="s">
        <v>4892</v>
      </c>
      <c r="DN1240" t="str">
        <f t="shared" si="79"/>
        <v>.630.000000000000.</v>
      </c>
    </row>
    <row r="1241" spans="106:118" x14ac:dyDescent="0.25">
      <c r="DB1241" s="86" t="s">
        <v>4085</v>
      </c>
      <c r="DC1241" s="87" t="str">
        <f>VLOOKUP(DB1241,'[1]Sheet2 (2)'!$A$2:$C$2126,3,FALSE)</f>
        <v>40110.695.000.5997.630.000000000000.17</v>
      </c>
      <c r="DD1241" s="87" t="s">
        <v>5383</v>
      </c>
      <c r="DE1241" s="87" t="s">
        <v>4892</v>
      </c>
      <c r="DF1241" s="84" t="s">
        <v>4379</v>
      </c>
      <c r="DG1241" t="str">
        <f t="shared" si="76"/>
        <v>5997</v>
      </c>
      <c r="DH1241" t="s">
        <v>1778</v>
      </c>
      <c r="DI1241" t="str">
        <f t="shared" si="77"/>
        <v>110.695</v>
      </c>
      <c r="DJ1241" t="str">
        <f t="shared" si="78"/>
        <v/>
      </c>
      <c r="DK1241" s="86" t="s">
        <v>4085</v>
      </c>
      <c r="DL1241" t="s">
        <v>5383</v>
      </c>
      <c r="DM1241" t="s">
        <v>4892</v>
      </c>
      <c r="DN1241" t="str">
        <f t="shared" si="79"/>
        <v>.630.000000000000.</v>
      </c>
    </row>
    <row r="1242" spans="106:118" x14ac:dyDescent="0.25">
      <c r="DB1242" s="86" t="s">
        <v>4086</v>
      </c>
      <c r="DC1242" s="87" t="str">
        <f>VLOOKUP(DB1242,'[1]Sheet2 (2)'!$A$2:$C$2126,3,FALSE)</f>
        <v>40110.695.000.5997.630.000000000000.17</v>
      </c>
      <c r="DD1242" s="87" t="s">
        <v>5383</v>
      </c>
      <c r="DE1242" s="87" t="s">
        <v>4892</v>
      </c>
      <c r="DF1242" s="84" t="s">
        <v>4379</v>
      </c>
      <c r="DG1242" t="str">
        <f t="shared" si="76"/>
        <v>5997</v>
      </c>
      <c r="DH1242" t="s">
        <v>1778</v>
      </c>
      <c r="DI1242" t="str">
        <f t="shared" si="77"/>
        <v>110.695</v>
      </c>
      <c r="DJ1242" t="str">
        <f t="shared" si="78"/>
        <v/>
      </c>
      <c r="DK1242" s="86" t="s">
        <v>4086</v>
      </c>
      <c r="DL1242" t="s">
        <v>5383</v>
      </c>
      <c r="DM1242" t="s">
        <v>4892</v>
      </c>
      <c r="DN1242" t="str">
        <f t="shared" si="79"/>
        <v>.630.000000000000.</v>
      </c>
    </row>
    <row r="1243" spans="106:118" x14ac:dyDescent="0.25">
      <c r="DB1243" s="86" t="s">
        <v>4087</v>
      </c>
      <c r="DC1243" s="87" t="str">
        <f>VLOOKUP(DB1243,'[1]Sheet2 (2)'!$A$2:$C$2126,3,FALSE)</f>
        <v>40110.695.000.5997.630.000000000000.17</v>
      </c>
      <c r="DD1243" s="87" t="s">
        <v>5383</v>
      </c>
      <c r="DE1243" s="87" t="s">
        <v>4892</v>
      </c>
      <c r="DF1243" s="84" t="s">
        <v>4379</v>
      </c>
      <c r="DG1243" t="str">
        <f t="shared" si="76"/>
        <v>5997</v>
      </c>
      <c r="DH1243" t="s">
        <v>1778</v>
      </c>
      <c r="DI1243" t="str">
        <f t="shared" si="77"/>
        <v>110.695</v>
      </c>
      <c r="DJ1243" t="str">
        <f t="shared" si="78"/>
        <v/>
      </c>
      <c r="DK1243" s="86" t="s">
        <v>4087</v>
      </c>
      <c r="DL1243" t="s">
        <v>5383</v>
      </c>
      <c r="DM1243" t="s">
        <v>4892</v>
      </c>
      <c r="DN1243" t="str">
        <f t="shared" si="79"/>
        <v>.630.000000000000.</v>
      </c>
    </row>
    <row r="1244" spans="106:118" x14ac:dyDescent="0.25">
      <c r="DB1244" s="86" t="s">
        <v>4089</v>
      </c>
      <c r="DC1244" s="87" t="str">
        <f>VLOOKUP(DB1244,'[1]Sheet2 (2)'!$A$2:$C$2126,3,FALSE)</f>
        <v>40110.695.000.5997.630.000000000000.17</v>
      </c>
      <c r="DD1244" s="87" t="s">
        <v>5383</v>
      </c>
      <c r="DE1244" s="87" t="s">
        <v>4892</v>
      </c>
      <c r="DF1244" s="84" t="s">
        <v>4379</v>
      </c>
      <c r="DG1244" t="str">
        <f t="shared" si="76"/>
        <v>5997</v>
      </c>
      <c r="DH1244" t="s">
        <v>1778</v>
      </c>
      <c r="DI1244" t="str">
        <f t="shared" si="77"/>
        <v>110.695</v>
      </c>
      <c r="DJ1244" t="str">
        <f t="shared" si="78"/>
        <v/>
      </c>
      <c r="DK1244" s="86" t="s">
        <v>4089</v>
      </c>
      <c r="DL1244" t="s">
        <v>5383</v>
      </c>
      <c r="DM1244" t="s">
        <v>4892</v>
      </c>
      <c r="DN1244" t="str">
        <f t="shared" si="79"/>
        <v>.630.000000000000.</v>
      </c>
    </row>
    <row r="1245" spans="106:118" x14ac:dyDescent="0.25">
      <c r="DB1245" s="86" t="s">
        <v>4091</v>
      </c>
      <c r="DC1245" s="87" t="str">
        <f>VLOOKUP(DB1245,'[1]Sheet2 (2)'!$A$2:$C$2126,3,FALSE)</f>
        <v>40110.695.000.5997.630.000000000000.17</v>
      </c>
      <c r="DD1245" s="87" t="s">
        <v>5383</v>
      </c>
      <c r="DE1245" s="87" t="s">
        <v>4892</v>
      </c>
      <c r="DF1245" s="84" t="s">
        <v>4379</v>
      </c>
      <c r="DG1245" t="str">
        <f t="shared" si="76"/>
        <v>5997</v>
      </c>
      <c r="DH1245" t="s">
        <v>1778</v>
      </c>
      <c r="DI1245" t="str">
        <f t="shared" si="77"/>
        <v>110.695</v>
      </c>
      <c r="DJ1245" t="str">
        <f t="shared" si="78"/>
        <v/>
      </c>
      <c r="DK1245" s="86" t="s">
        <v>4091</v>
      </c>
      <c r="DL1245" t="s">
        <v>5383</v>
      </c>
      <c r="DM1245" t="s">
        <v>4892</v>
      </c>
      <c r="DN1245" t="str">
        <f t="shared" si="79"/>
        <v>.630.000000000000.</v>
      </c>
    </row>
    <row r="1246" spans="106:118" x14ac:dyDescent="0.25">
      <c r="DB1246" s="86" t="s">
        <v>4092</v>
      </c>
      <c r="DC1246" s="87" t="str">
        <f>VLOOKUP(DB1246,'[1]Sheet2 (2)'!$A$2:$C$2126,3,FALSE)</f>
        <v>40110.695.000.5997.630.000000000000.17</v>
      </c>
      <c r="DD1246" s="87" t="s">
        <v>5383</v>
      </c>
      <c r="DE1246" s="87" t="s">
        <v>4892</v>
      </c>
      <c r="DF1246" s="84" t="s">
        <v>4379</v>
      </c>
      <c r="DG1246" t="str">
        <f t="shared" si="76"/>
        <v>5997</v>
      </c>
      <c r="DH1246" t="s">
        <v>1778</v>
      </c>
      <c r="DI1246" t="str">
        <f t="shared" si="77"/>
        <v>110.695</v>
      </c>
      <c r="DJ1246" t="str">
        <f t="shared" si="78"/>
        <v/>
      </c>
      <c r="DK1246" s="86" t="s">
        <v>4092</v>
      </c>
      <c r="DL1246" t="s">
        <v>5383</v>
      </c>
      <c r="DM1246" t="s">
        <v>4892</v>
      </c>
      <c r="DN1246" t="str">
        <f t="shared" si="79"/>
        <v>.630.000000000000.</v>
      </c>
    </row>
    <row r="1247" spans="106:118" x14ac:dyDescent="0.25">
      <c r="DB1247" s="86" t="s">
        <v>4093</v>
      </c>
      <c r="DC1247" s="87" t="str">
        <f>VLOOKUP(DB1247,'[1]Sheet2 (2)'!$A$2:$C$2126,3,FALSE)</f>
        <v>40110.695.000.5997.630.000000000000.17</v>
      </c>
      <c r="DD1247" s="87" t="s">
        <v>5383</v>
      </c>
      <c r="DE1247" s="87" t="s">
        <v>4892</v>
      </c>
      <c r="DF1247" s="84" t="s">
        <v>4379</v>
      </c>
      <c r="DG1247" t="str">
        <f t="shared" si="76"/>
        <v>5997</v>
      </c>
      <c r="DH1247" t="s">
        <v>1778</v>
      </c>
      <c r="DI1247" t="str">
        <f t="shared" si="77"/>
        <v>110.695</v>
      </c>
      <c r="DJ1247" t="str">
        <f t="shared" si="78"/>
        <v/>
      </c>
      <c r="DK1247" s="86" t="s">
        <v>4093</v>
      </c>
      <c r="DL1247" t="s">
        <v>5383</v>
      </c>
      <c r="DM1247" t="s">
        <v>4892</v>
      </c>
      <c r="DN1247" t="str">
        <f t="shared" si="79"/>
        <v>.630.000000000000.</v>
      </c>
    </row>
    <row r="1248" spans="106:118" x14ac:dyDescent="0.25">
      <c r="DB1248" s="86" t="s">
        <v>4094</v>
      </c>
      <c r="DC1248" s="87" t="str">
        <f>VLOOKUP(DB1248,'[1]Sheet2 (2)'!$A$2:$C$2126,3,FALSE)</f>
        <v>40110.687.000.5997.630.000000000000.17</v>
      </c>
      <c r="DD1248" s="87" t="s">
        <v>5384</v>
      </c>
      <c r="DE1248" s="87" t="s">
        <v>4892</v>
      </c>
      <c r="DF1248" s="84" t="s">
        <v>4380</v>
      </c>
      <c r="DG1248" t="str">
        <f t="shared" si="76"/>
        <v>5997</v>
      </c>
      <c r="DH1248" t="s">
        <v>1778</v>
      </c>
      <c r="DI1248" t="str">
        <f t="shared" si="77"/>
        <v>110.687</v>
      </c>
      <c r="DJ1248" t="str">
        <f t="shared" si="78"/>
        <v/>
      </c>
      <c r="DK1248" s="86" t="s">
        <v>4094</v>
      </c>
      <c r="DL1248" t="s">
        <v>5384</v>
      </c>
      <c r="DM1248" t="s">
        <v>4892</v>
      </c>
      <c r="DN1248" t="str">
        <f t="shared" si="79"/>
        <v>.630.000000000000.</v>
      </c>
    </row>
    <row r="1249" spans="106:118" x14ac:dyDescent="0.25">
      <c r="DB1249" s="86" t="s">
        <v>4095</v>
      </c>
      <c r="DC1249" s="87" t="str">
        <f>VLOOKUP(DB1249,'[1]Sheet2 (2)'!$A$2:$C$2126,3,FALSE)</f>
        <v>40110.687.000.5997.630.000000000000.17</v>
      </c>
      <c r="DD1249" s="87" t="s">
        <v>5384</v>
      </c>
      <c r="DE1249" s="87" t="s">
        <v>4892</v>
      </c>
      <c r="DF1249" s="84" t="s">
        <v>4380</v>
      </c>
      <c r="DG1249" t="str">
        <f t="shared" si="76"/>
        <v>5997</v>
      </c>
      <c r="DH1249" t="s">
        <v>1778</v>
      </c>
      <c r="DI1249" t="str">
        <f t="shared" si="77"/>
        <v>110.687</v>
      </c>
      <c r="DJ1249" t="str">
        <f t="shared" si="78"/>
        <v/>
      </c>
      <c r="DK1249" s="86" t="s">
        <v>4095</v>
      </c>
      <c r="DL1249" t="s">
        <v>5384</v>
      </c>
      <c r="DM1249" t="s">
        <v>4892</v>
      </c>
      <c r="DN1249" t="str">
        <f t="shared" si="79"/>
        <v>.630.000000000000.</v>
      </c>
    </row>
    <row r="1250" spans="106:118" x14ac:dyDescent="0.25">
      <c r="DB1250" s="86" t="s">
        <v>4096</v>
      </c>
      <c r="DC1250" s="87" t="str">
        <f>VLOOKUP(DB1250,'[1]Sheet2 (2)'!$A$2:$C$2126,3,FALSE)</f>
        <v>40110.686.000.5997.780.000000000000.17</v>
      </c>
      <c r="DD1250" s="87" t="s">
        <v>5385</v>
      </c>
      <c r="DE1250" s="87" t="s">
        <v>4927</v>
      </c>
      <c r="DF1250" s="84" t="s">
        <v>4381</v>
      </c>
      <c r="DG1250" t="str">
        <f t="shared" si="76"/>
        <v>5997</v>
      </c>
      <c r="DH1250" t="s">
        <v>1778</v>
      </c>
      <c r="DI1250" t="str">
        <f t="shared" si="77"/>
        <v>110.686</v>
      </c>
      <c r="DJ1250" t="str">
        <f t="shared" si="78"/>
        <v/>
      </c>
      <c r="DK1250" s="86" t="s">
        <v>4096</v>
      </c>
      <c r="DL1250" t="s">
        <v>5385</v>
      </c>
      <c r="DM1250" t="s">
        <v>4927</v>
      </c>
      <c r="DN1250" t="str">
        <f t="shared" si="79"/>
        <v>.780.000000000000.</v>
      </c>
    </row>
    <row r="1251" spans="106:118" x14ac:dyDescent="0.25">
      <c r="DB1251" s="86" t="s">
        <v>4098</v>
      </c>
      <c r="DC1251" s="87" t="str">
        <f>VLOOKUP(DB1251,'[1]Sheet2 (2)'!$A$2:$C$2126,3,FALSE)</f>
        <v>40110.686.000.5997.780.000000000000.17</v>
      </c>
      <c r="DD1251" s="87" t="s">
        <v>5385</v>
      </c>
      <c r="DE1251" s="87" t="s">
        <v>4927</v>
      </c>
      <c r="DF1251" s="84" t="s">
        <v>4381</v>
      </c>
      <c r="DG1251" t="str">
        <f t="shared" si="76"/>
        <v>5997</v>
      </c>
      <c r="DH1251" t="s">
        <v>1778</v>
      </c>
      <c r="DI1251" t="str">
        <f t="shared" si="77"/>
        <v>110.686</v>
      </c>
      <c r="DJ1251" t="str">
        <f t="shared" si="78"/>
        <v/>
      </c>
      <c r="DK1251" s="86" t="s">
        <v>4098</v>
      </c>
      <c r="DL1251" t="s">
        <v>5385</v>
      </c>
      <c r="DM1251" t="s">
        <v>4927</v>
      </c>
      <c r="DN1251" t="str">
        <f t="shared" si="79"/>
        <v>.780.000000000000.</v>
      </c>
    </row>
    <row r="1252" spans="106:118" x14ac:dyDescent="0.25">
      <c r="DB1252" s="86" t="s">
        <v>4100</v>
      </c>
      <c r="DC1252" s="87" t="str">
        <f>VLOOKUP(DB1252,'[1]Sheet2 (2)'!$A$2:$C$2126,3,FALSE)</f>
        <v>40110.686.000.5997.780.000000000000.17</v>
      </c>
      <c r="DD1252" s="87" t="s">
        <v>5385</v>
      </c>
      <c r="DE1252" s="87" t="s">
        <v>4927</v>
      </c>
      <c r="DF1252" s="84" t="s">
        <v>4381</v>
      </c>
      <c r="DG1252" t="str">
        <f t="shared" si="76"/>
        <v>5997</v>
      </c>
      <c r="DH1252" t="s">
        <v>1778</v>
      </c>
      <c r="DI1252" t="str">
        <f t="shared" si="77"/>
        <v>110.686</v>
      </c>
      <c r="DJ1252" t="str">
        <f t="shared" si="78"/>
        <v/>
      </c>
      <c r="DK1252" s="86" t="s">
        <v>4100</v>
      </c>
      <c r="DL1252" t="s">
        <v>5385</v>
      </c>
      <c r="DM1252" t="s">
        <v>4927</v>
      </c>
      <c r="DN1252" t="str">
        <f t="shared" si="79"/>
        <v>.780.000000000000.</v>
      </c>
    </row>
    <row r="1253" spans="106:118" x14ac:dyDescent="0.25">
      <c r="DB1253" s="86" t="s">
        <v>4102</v>
      </c>
      <c r="DC1253" s="87" t="str">
        <f>VLOOKUP(DB1253,'[1]Sheet2 (2)'!$A$2:$C$2126,3,FALSE)</f>
        <v>40110.686.000.5997.780.000000000000.17</v>
      </c>
      <c r="DD1253" s="87" t="s">
        <v>5385</v>
      </c>
      <c r="DE1253" s="87" t="s">
        <v>4927</v>
      </c>
      <c r="DF1253" s="84" t="s">
        <v>4381</v>
      </c>
      <c r="DG1253" t="str">
        <f t="shared" si="76"/>
        <v>5997</v>
      </c>
      <c r="DH1253" t="s">
        <v>1778</v>
      </c>
      <c r="DI1253" t="str">
        <f t="shared" si="77"/>
        <v>110.686</v>
      </c>
      <c r="DJ1253" t="str">
        <f t="shared" si="78"/>
        <v/>
      </c>
      <c r="DK1253" s="86" t="s">
        <v>4102</v>
      </c>
      <c r="DL1253" t="s">
        <v>5385</v>
      </c>
      <c r="DM1253" t="s">
        <v>4927</v>
      </c>
      <c r="DN1253" t="str">
        <f t="shared" si="79"/>
        <v>.780.000000000000.</v>
      </c>
    </row>
    <row r="1254" spans="106:118" x14ac:dyDescent="0.25">
      <c r="DB1254" s="86" t="s">
        <v>4104</v>
      </c>
      <c r="DC1254" s="87" t="str">
        <f>VLOOKUP(DB1254,'[1]Sheet2 (2)'!$A$2:$C$2126,3,FALSE)</f>
        <v>40110.686.000.5997.780.000000000000.17</v>
      </c>
      <c r="DD1254" s="87" t="s">
        <v>5385</v>
      </c>
      <c r="DE1254" s="87" t="s">
        <v>4927</v>
      </c>
      <c r="DF1254" s="84" t="s">
        <v>4381</v>
      </c>
      <c r="DG1254" t="str">
        <f t="shared" si="76"/>
        <v>5997</v>
      </c>
      <c r="DH1254" t="s">
        <v>1778</v>
      </c>
      <c r="DI1254" t="str">
        <f t="shared" si="77"/>
        <v>110.686</v>
      </c>
      <c r="DJ1254" t="str">
        <f t="shared" si="78"/>
        <v/>
      </c>
      <c r="DK1254" s="86" t="s">
        <v>4104</v>
      </c>
      <c r="DL1254" t="s">
        <v>5385</v>
      </c>
      <c r="DM1254" t="s">
        <v>4927</v>
      </c>
      <c r="DN1254" t="str">
        <f t="shared" si="79"/>
        <v>.780.000000000000.</v>
      </c>
    </row>
    <row r="1255" spans="106:118" x14ac:dyDescent="0.25">
      <c r="DB1255" s="86" t="s">
        <v>4106</v>
      </c>
      <c r="DC1255" s="87" t="str">
        <f>VLOOKUP(DB1255,'[1]Sheet2 (2)'!$A$2:$C$2126,3,FALSE)</f>
        <v>40110.686.000.5997.780.000000000000.17</v>
      </c>
      <c r="DD1255" s="87" t="s">
        <v>5385</v>
      </c>
      <c r="DE1255" s="87" t="s">
        <v>4927</v>
      </c>
      <c r="DF1255" s="84" t="s">
        <v>4381</v>
      </c>
      <c r="DG1255" t="str">
        <f t="shared" si="76"/>
        <v>5997</v>
      </c>
      <c r="DH1255" t="s">
        <v>1778</v>
      </c>
      <c r="DI1255" t="str">
        <f t="shared" si="77"/>
        <v>110.686</v>
      </c>
      <c r="DJ1255" t="str">
        <f t="shared" si="78"/>
        <v/>
      </c>
      <c r="DK1255" s="86" t="s">
        <v>4106</v>
      </c>
      <c r="DL1255" t="s">
        <v>5385</v>
      </c>
      <c r="DM1255" t="s">
        <v>4927</v>
      </c>
      <c r="DN1255" t="str">
        <f t="shared" si="79"/>
        <v>.780.000000000000.</v>
      </c>
    </row>
    <row r="1256" spans="106:118" x14ac:dyDescent="0.25">
      <c r="DB1256" s="86" t="s">
        <v>4108</v>
      </c>
      <c r="DC1256" s="87" t="str">
        <f>VLOOKUP(DB1256,'[1]Sheet2 (2)'!$A$2:$C$2126,3,FALSE)</f>
        <v>40110.689.000.5997.620.000000000000.17</v>
      </c>
      <c r="DD1256" s="87" t="s">
        <v>5386</v>
      </c>
      <c r="DE1256" s="87" t="s">
        <v>4884</v>
      </c>
      <c r="DF1256" s="84" t="s">
        <v>4382</v>
      </c>
      <c r="DG1256" t="str">
        <f t="shared" si="76"/>
        <v>5997</v>
      </c>
      <c r="DH1256" t="s">
        <v>1778</v>
      </c>
      <c r="DI1256" t="str">
        <f t="shared" si="77"/>
        <v>110.689</v>
      </c>
      <c r="DJ1256" t="str">
        <f t="shared" si="78"/>
        <v/>
      </c>
      <c r="DK1256" s="86" t="s">
        <v>4108</v>
      </c>
      <c r="DL1256" t="s">
        <v>5386</v>
      </c>
      <c r="DM1256" t="s">
        <v>4884</v>
      </c>
      <c r="DN1256" t="str">
        <f t="shared" si="79"/>
        <v>.620.000000000000.</v>
      </c>
    </row>
    <row r="1257" spans="106:118" x14ac:dyDescent="0.25">
      <c r="DB1257" s="86" t="s">
        <v>4110</v>
      </c>
      <c r="DC1257" s="87" t="str">
        <f>VLOOKUP(DB1257,'[1]Sheet2 (2)'!$A$2:$C$2126,3,FALSE)</f>
        <v>40110.689.000.5997.620.000000000000.17</v>
      </c>
      <c r="DD1257" s="87" t="s">
        <v>5386</v>
      </c>
      <c r="DE1257" s="87" t="s">
        <v>4884</v>
      </c>
      <c r="DF1257" s="84" t="s">
        <v>4382</v>
      </c>
      <c r="DG1257" t="str">
        <f t="shared" si="76"/>
        <v>5997</v>
      </c>
      <c r="DH1257" t="s">
        <v>1778</v>
      </c>
      <c r="DI1257" t="str">
        <f t="shared" si="77"/>
        <v>110.689</v>
      </c>
      <c r="DJ1257" t="str">
        <f t="shared" si="78"/>
        <v/>
      </c>
      <c r="DK1257" s="86" t="s">
        <v>4110</v>
      </c>
      <c r="DL1257" t="s">
        <v>5386</v>
      </c>
      <c r="DM1257" t="s">
        <v>4884</v>
      </c>
      <c r="DN1257" t="str">
        <f t="shared" si="79"/>
        <v>.620.000000000000.</v>
      </c>
    </row>
    <row r="1258" spans="106:118" x14ac:dyDescent="0.25">
      <c r="DB1258" s="86" t="s">
        <v>4112</v>
      </c>
      <c r="DC1258" s="87" t="str">
        <f>VLOOKUP(DB1258,'[1]Sheet2 (2)'!$A$2:$C$2126,3,FALSE)</f>
        <v>40110.689.000.5997.620.000000000000.17</v>
      </c>
      <c r="DD1258" s="87" t="s">
        <v>5386</v>
      </c>
      <c r="DE1258" s="87" t="s">
        <v>4884</v>
      </c>
      <c r="DF1258" s="84" t="s">
        <v>4382</v>
      </c>
      <c r="DG1258" t="str">
        <f t="shared" si="76"/>
        <v>5997</v>
      </c>
      <c r="DH1258" t="s">
        <v>1778</v>
      </c>
      <c r="DI1258" t="str">
        <f t="shared" si="77"/>
        <v>110.689</v>
      </c>
      <c r="DJ1258" t="str">
        <f t="shared" si="78"/>
        <v/>
      </c>
      <c r="DK1258" s="86" t="s">
        <v>4112</v>
      </c>
      <c r="DL1258" t="s">
        <v>5386</v>
      </c>
      <c r="DM1258" t="s">
        <v>4884</v>
      </c>
      <c r="DN1258" t="str">
        <f t="shared" si="79"/>
        <v>.620.000000000000.</v>
      </c>
    </row>
    <row r="1259" spans="106:118" x14ac:dyDescent="0.25">
      <c r="DB1259" s="86" t="s">
        <v>4114</v>
      </c>
      <c r="DC1259" s="87" t="str">
        <f>VLOOKUP(DB1259,'[1]Sheet2 (2)'!$A$2:$C$2126,3,FALSE)</f>
        <v>40110.689.000.5997.620.000000000000.17</v>
      </c>
      <c r="DD1259" s="87" t="s">
        <v>5386</v>
      </c>
      <c r="DE1259" s="87" t="s">
        <v>4884</v>
      </c>
      <c r="DF1259" s="84" t="s">
        <v>4382</v>
      </c>
      <c r="DG1259" t="str">
        <f t="shared" si="76"/>
        <v>5997</v>
      </c>
      <c r="DH1259" t="s">
        <v>1778</v>
      </c>
      <c r="DI1259" t="str">
        <f t="shared" si="77"/>
        <v>110.689</v>
      </c>
      <c r="DJ1259" t="str">
        <f t="shared" si="78"/>
        <v/>
      </c>
      <c r="DK1259" s="86" t="s">
        <v>4114</v>
      </c>
      <c r="DL1259" t="s">
        <v>5386</v>
      </c>
      <c r="DM1259" t="s">
        <v>4884</v>
      </c>
      <c r="DN1259" t="str">
        <f t="shared" si="79"/>
        <v>.620.000000000000.</v>
      </c>
    </row>
    <row r="1260" spans="106:118" x14ac:dyDescent="0.25">
      <c r="DB1260" s="86" t="s">
        <v>4115</v>
      </c>
      <c r="DC1260" s="87" t="str">
        <f>VLOOKUP(DB1260,'[1]Sheet2 (2)'!$A$2:$C$2126,3,FALSE)</f>
        <v>40110.689.000.5997.620.000000000000.17</v>
      </c>
      <c r="DD1260" s="87" t="s">
        <v>5386</v>
      </c>
      <c r="DE1260" s="87" t="s">
        <v>4884</v>
      </c>
      <c r="DF1260" s="84" t="s">
        <v>4382</v>
      </c>
      <c r="DG1260" t="str">
        <f t="shared" si="76"/>
        <v>5997</v>
      </c>
      <c r="DH1260" t="s">
        <v>1778</v>
      </c>
      <c r="DI1260" t="str">
        <f t="shared" si="77"/>
        <v>110.689</v>
      </c>
      <c r="DJ1260" t="str">
        <f t="shared" si="78"/>
        <v/>
      </c>
      <c r="DK1260" s="86" t="s">
        <v>4115</v>
      </c>
      <c r="DL1260" t="s">
        <v>5386</v>
      </c>
      <c r="DM1260" t="s">
        <v>4884</v>
      </c>
      <c r="DN1260" t="str">
        <f t="shared" si="79"/>
        <v>.620.000000000000.</v>
      </c>
    </row>
    <row r="1261" spans="106:118" x14ac:dyDescent="0.25">
      <c r="DB1261" s="86" t="s">
        <v>4116</v>
      </c>
      <c r="DC1261" s="87" t="str">
        <f>VLOOKUP(DB1261,'[1]Sheet2 (2)'!$A$2:$C$2126,3,FALSE)</f>
        <v>40110.689.000.5997.620.000000000000.17</v>
      </c>
      <c r="DD1261" s="87" t="s">
        <v>5386</v>
      </c>
      <c r="DE1261" s="87" t="s">
        <v>4884</v>
      </c>
      <c r="DF1261" s="84" t="s">
        <v>4382</v>
      </c>
      <c r="DG1261" t="str">
        <f t="shared" si="76"/>
        <v>5997</v>
      </c>
      <c r="DH1261" t="s">
        <v>1778</v>
      </c>
      <c r="DI1261" t="str">
        <f t="shared" si="77"/>
        <v>110.689</v>
      </c>
      <c r="DJ1261" t="str">
        <f t="shared" si="78"/>
        <v/>
      </c>
      <c r="DK1261" s="86" t="s">
        <v>4116</v>
      </c>
      <c r="DL1261" t="s">
        <v>5386</v>
      </c>
      <c r="DM1261" t="s">
        <v>4884</v>
      </c>
      <c r="DN1261" t="str">
        <f t="shared" si="79"/>
        <v>.620.000000000000.</v>
      </c>
    </row>
    <row r="1262" spans="106:118" x14ac:dyDescent="0.25">
      <c r="DB1262" s="86" t="s">
        <v>4117</v>
      </c>
      <c r="DC1262" s="87" t="str">
        <f>VLOOKUP(DB1262,'[1]Sheet2 (2)'!$A$2:$C$2126,3,FALSE)</f>
        <v>40110.689.000.5997.620.000000000000.17</v>
      </c>
      <c r="DD1262" s="87" t="s">
        <v>5386</v>
      </c>
      <c r="DE1262" s="87" t="s">
        <v>4884</v>
      </c>
      <c r="DF1262" s="84" t="s">
        <v>4382</v>
      </c>
      <c r="DG1262" t="str">
        <f t="shared" si="76"/>
        <v>5997</v>
      </c>
      <c r="DH1262" t="s">
        <v>1778</v>
      </c>
      <c r="DI1262" t="str">
        <f t="shared" si="77"/>
        <v>110.689</v>
      </c>
      <c r="DJ1262" t="str">
        <f t="shared" si="78"/>
        <v/>
      </c>
      <c r="DK1262" s="86" t="s">
        <v>4117</v>
      </c>
      <c r="DL1262" t="s">
        <v>5386</v>
      </c>
      <c r="DM1262" t="s">
        <v>4884</v>
      </c>
      <c r="DN1262" t="str">
        <f t="shared" si="79"/>
        <v>.620.000000000000.</v>
      </c>
    </row>
    <row r="1263" spans="106:118" x14ac:dyDescent="0.25">
      <c r="DB1263" s="86" t="s">
        <v>4118</v>
      </c>
      <c r="DC1263" s="87" t="str">
        <f>VLOOKUP(DB1263,'[1]Sheet2 (2)'!$A$2:$C$2126,3,FALSE)</f>
        <v>40110.689.000.5997.620.000000000000.17</v>
      </c>
      <c r="DD1263" s="87" t="s">
        <v>5386</v>
      </c>
      <c r="DE1263" s="87" t="s">
        <v>4884</v>
      </c>
      <c r="DF1263" s="84" t="s">
        <v>4382</v>
      </c>
      <c r="DG1263" t="str">
        <f t="shared" si="76"/>
        <v>5997</v>
      </c>
      <c r="DH1263" t="s">
        <v>1778</v>
      </c>
      <c r="DI1263" t="str">
        <f t="shared" si="77"/>
        <v>110.689</v>
      </c>
      <c r="DJ1263" t="str">
        <f t="shared" si="78"/>
        <v/>
      </c>
      <c r="DK1263" s="86" t="s">
        <v>4118</v>
      </c>
      <c r="DL1263" t="s">
        <v>5386</v>
      </c>
      <c r="DM1263" t="s">
        <v>4884</v>
      </c>
      <c r="DN1263" t="str">
        <f t="shared" si="79"/>
        <v>.620.000000000000.</v>
      </c>
    </row>
    <row r="1264" spans="106:118" x14ac:dyDescent="0.25">
      <c r="DB1264" s="86" t="s">
        <v>4119</v>
      </c>
      <c r="DC1264" s="87" t="str">
        <f>VLOOKUP(DB1264,'[1]Sheet2 (2)'!$A$2:$C$2126,3,FALSE)</f>
        <v>40110.689.000.5997.620.000000000000.17</v>
      </c>
      <c r="DD1264" s="87" t="s">
        <v>5386</v>
      </c>
      <c r="DE1264" s="87" t="s">
        <v>4884</v>
      </c>
      <c r="DF1264" s="84" t="s">
        <v>4382</v>
      </c>
      <c r="DG1264" t="str">
        <f t="shared" si="76"/>
        <v>5997</v>
      </c>
      <c r="DH1264" t="s">
        <v>1778</v>
      </c>
      <c r="DI1264" t="str">
        <f t="shared" si="77"/>
        <v>110.689</v>
      </c>
      <c r="DJ1264" t="str">
        <f t="shared" si="78"/>
        <v/>
      </c>
      <c r="DK1264" s="86" t="s">
        <v>4119</v>
      </c>
      <c r="DL1264" t="s">
        <v>5386</v>
      </c>
      <c r="DM1264" t="s">
        <v>4884</v>
      </c>
      <c r="DN1264" t="str">
        <f t="shared" si="79"/>
        <v>.620.000000000000.</v>
      </c>
    </row>
    <row r="1265" spans="106:118" x14ac:dyDescent="0.25">
      <c r="DB1265" s="86" t="s">
        <v>4120</v>
      </c>
      <c r="DC1265" s="87" t="str">
        <f>VLOOKUP(DB1265,'[1]Sheet2 (2)'!$A$2:$C$2126,3,FALSE)</f>
        <v>40110.689.000.5997.620.000000000000.17</v>
      </c>
      <c r="DD1265" s="87" t="s">
        <v>5386</v>
      </c>
      <c r="DE1265" s="87" t="s">
        <v>4884</v>
      </c>
      <c r="DF1265" s="84" t="s">
        <v>4382</v>
      </c>
      <c r="DG1265" t="str">
        <f t="shared" si="76"/>
        <v>5997</v>
      </c>
      <c r="DH1265" t="s">
        <v>1778</v>
      </c>
      <c r="DI1265" t="str">
        <f t="shared" si="77"/>
        <v>110.689</v>
      </c>
      <c r="DJ1265" t="str">
        <f t="shared" si="78"/>
        <v/>
      </c>
      <c r="DK1265" s="86" t="s">
        <v>4120</v>
      </c>
      <c r="DL1265" t="s">
        <v>5386</v>
      </c>
      <c r="DM1265" t="s">
        <v>4884</v>
      </c>
      <c r="DN1265" t="str">
        <f t="shared" si="79"/>
        <v>.620.000000000000.</v>
      </c>
    </row>
    <row r="1266" spans="106:118" x14ac:dyDescent="0.25">
      <c r="DB1266" s="86" t="s">
        <v>4121</v>
      </c>
      <c r="DC1266" s="87" t="str">
        <f>VLOOKUP(DB1266,'[1]Sheet2 (2)'!$A$2:$C$2126,3,FALSE)</f>
        <v>40110.781.000.5997.710.000000000000.17</v>
      </c>
      <c r="DD1266" s="87" t="s">
        <v>5387</v>
      </c>
      <c r="DE1266" s="87" t="s">
        <v>4937</v>
      </c>
      <c r="DF1266" s="84" t="s">
        <v>4383</v>
      </c>
      <c r="DG1266" t="str">
        <f t="shared" si="76"/>
        <v>5997</v>
      </c>
      <c r="DH1266" t="s">
        <v>1778</v>
      </c>
      <c r="DI1266" t="str">
        <f t="shared" si="77"/>
        <v>110.781</v>
      </c>
      <c r="DJ1266" t="str">
        <f t="shared" si="78"/>
        <v/>
      </c>
      <c r="DK1266" s="86" t="s">
        <v>4121</v>
      </c>
      <c r="DL1266" t="s">
        <v>5387</v>
      </c>
      <c r="DM1266" t="s">
        <v>4937</v>
      </c>
      <c r="DN1266" t="str">
        <f t="shared" si="79"/>
        <v>.710.000000000000.</v>
      </c>
    </row>
    <row r="1267" spans="106:118" x14ac:dyDescent="0.25">
      <c r="DB1267" s="86" t="s">
        <v>4122</v>
      </c>
      <c r="DC1267" s="87" t="str">
        <f>VLOOKUP(DB1267,'[1]Sheet2 (2)'!$A$2:$C$2126,3,FALSE)</f>
        <v>40110.781.000.5997.710.000000000000.17</v>
      </c>
      <c r="DD1267" s="87" t="s">
        <v>5387</v>
      </c>
      <c r="DE1267" s="87" t="s">
        <v>4937</v>
      </c>
      <c r="DF1267" s="84" t="s">
        <v>4383</v>
      </c>
      <c r="DG1267" t="str">
        <f t="shared" si="76"/>
        <v>5997</v>
      </c>
      <c r="DH1267" t="s">
        <v>1778</v>
      </c>
      <c r="DI1267" t="str">
        <f t="shared" si="77"/>
        <v>110.781</v>
      </c>
      <c r="DJ1267" t="str">
        <f t="shared" si="78"/>
        <v/>
      </c>
      <c r="DK1267" s="86" t="s">
        <v>4122</v>
      </c>
      <c r="DL1267" t="s">
        <v>5387</v>
      </c>
      <c r="DM1267" t="s">
        <v>4937</v>
      </c>
      <c r="DN1267" t="str">
        <f t="shared" si="79"/>
        <v>.710.000000000000.</v>
      </c>
    </row>
    <row r="1268" spans="106:118" x14ac:dyDescent="0.25">
      <c r="DB1268" s="86" t="s">
        <v>4123</v>
      </c>
      <c r="DC1268" s="87" t="str">
        <f>VLOOKUP(DB1268,'[1]Sheet2 (2)'!$A$2:$C$2126,3,FALSE)</f>
        <v>40110.781.000.5997.710.000000000000.17</v>
      </c>
      <c r="DD1268" s="87" t="s">
        <v>5387</v>
      </c>
      <c r="DE1268" s="87" t="s">
        <v>4937</v>
      </c>
      <c r="DF1268" s="84" t="s">
        <v>4383</v>
      </c>
      <c r="DG1268" t="str">
        <f t="shared" si="76"/>
        <v>5997</v>
      </c>
      <c r="DH1268" t="s">
        <v>1778</v>
      </c>
      <c r="DI1268" t="str">
        <f t="shared" si="77"/>
        <v>110.781</v>
      </c>
      <c r="DJ1268" t="str">
        <f t="shared" si="78"/>
        <v/>
      </c>
      <c r="DK1268" s="86" t="s">
        <v>4123</v>
      </c>
      <c r="DL1268" t="s">
        <v>5387</v>
      </c>
      <c r="DM1268" t="s">
        <v>4937</v>
      </c>
      <c r="DN1268" t="str">
        <f t="shared" si="79"/>
        <v>.710.000000000000.</v>
      </c>
    </row>
    <row r="1269" spans="106:118" x14ac:dyDescent="0.25">
      <c r="DB1269" s="86" t="s">
        <v>4125</v>
      </c>
      <c r="DC1269" s="87" t="str">
        <f>VLOOKUP(DB1269,'[1]Sheet2 (2)'!$A$2:$C$2126,3,FALSE)</f>
        <v>40110.781.000.5997.710.000000000000.17</v>
      </c>
      <c r="DD1269" s="87" t="s">
        <v>5387</v>
      </c>
      <c r="DE1269" s="87" t="s">
        <v>4937</v>
      </c>
      <c r="DF1269" s="84" t="s">
        <v>4383</v>
      </c>
      <c r="DG1269" t="str">
        <f t="shared" si="76"/>
        <v>5997</v>
      </c>
      <c r="DH1269" t="s">
        <v>1778</v>
      </c>
      <c r="DI1269" t="str">
        <f t="shared" si="77"/>
        <v>110.781</v>
      </c>
      <c r="DJ1269" t="str">
        <f t="shared" si="78"/>
        <v/>
      </c>
      <c r="DK1269" s="86" t="s">
        <v>4125</v>
      </c>
      <c r="DL1269" t="s">
        <v>5387</v>
      </c>
      <c r="DM1269" t="s">
        <v>4937</v>
      </c>
      <c r="DN1269" t="str">
        <f t="shared" si="79"/>
        <v>.710.000000000000.</v>
      </c>
    </row>
    <row r="1270" spans="106:118" x14ac:dyDescent="0.25">
      <c r="DB1270" s="86" t="s">
        <v>4126</v>
      </c>
      <c r="DC1270" s="87" t="str">
        <f>VLOOKUP(DB1270,'[1]Sheet2 (2)'!$A$2:$C$2126,3,FALSE)</f>
        <v>40110.781.000.5997.710.000000000000.17</v>
      </c>
      <c r="DD1270" s="87" t="s">
        <v>5387</v>
      </c>
      <c r="DE1270" s="87" t="s">
        <v>4937</v>
      </c>
      <c r="DF1270" s="84" t="s">
        <v>4383</v>
      </c>
      <c r="DG1270" t="str">
        <f t="shared" si="76"/>
        <v>5997</v>
      </c>
      <c r="DH1270" t="s">
        <v>1778</v>
      </c>
      <c r="DI1270" t="str">
        <f t="shared" si="77"/>
        <v>110.781</v>
      </c>
      <c r="DJ1270" t="str">
        <f t="shared" si="78"/>
        <v/>
      </c>
      <c r="DK1270" s="86" t="s">
        <v>4126</v>
      </c>
      <c r="DL1270" t="s">
        <v>5387</v>
      </c>
      <c r="DM1270" t="s">
        <v>4937</v>
      </c>
      <c r="DN1270" t="str">
        <f t="shared" si="79"/>
        <v>.710.000000000000.</v>
      </c>
    </row>
    <row r="1271" spans="106:118" x14ac:dyDescent="0.25">
      <c r="DB1271" s="86" t="s">
        <v>4127</v>
      </c>
      <c r="DC1271" s="87" t="str">
        <f>VLOOKUP(DB1271,'[1]Sheet2 (2)'!$A$2:$C$2126,3,FALSE)</f>
        <v>40110.781.000.5997.710.000000000000.17</v>
      </c>
      <c r="DD1271" s="87" t="s">
        <v>5387</v>
      </c>
      <c r="DE1271" s="87" t="s">
        <v>4937</v>
      </c>
      <c r="DF1271" s="84" t="s">
        <v>4383</v>
      </c>
      <c r="DG1271" t="str">
        <f t="shared" si="76"/>
        <v>5997</v>
      </c>
      <c r="DH1271" t="s">
        <v>1778</v>
      </c>
      <c r="DI1271" t="str">
        <f t="shared" si="77"/>
        <v>110.781</v>
      </c>
      <c r="DJ1271" t="str">
        <f t="shared" si="78"/>
        <v/>
      </c>
      <c r="DK1271" s="86" t="s">
        <v>4127</v>
      </c>
      <c r="DL1271" t="s">
        <v>5387</v>
      </c>
      <c r="DM1271" t="s">
        <v>4937</v>
      </c>
      <c r="DN1271" t="str">
        <f t="shared" si="79"/>
        <v>.710.000000000000.</v>
      </c>
    </row>
    <row r="1272" spans="106:118" x14ac:dyDescent="0.25">
      <c r="DB1272" s="86" t="s">
        <v>4128</v>
      </c>
      <c r="DC1272" s="87" t="str">
        <f>VLOOKUP(DB1272,'[1]Sheet2 (2)'!$A$2:$C$2126,3,FALSE)</f>
        <v>40110.781.000.5997.710.000000000000.17</v>
      </c>
      <c r="DD1272" s="87" t="s">
        <v>5387</v>
      </c>
      <c r="DE1272" s="87" t="s">
        <v>4937</v>
      </c>
      <c r="DF1272" s="84" t="s">
        <v>4383</v>
      </c>
      <c r="DG1272" t="str">
        <f t="shared" si="76"/>
        <v>5997</v>
      </c>
      <c r="DH1272" t="s">
        <v>1778</v>
      </c>
      <c r="DI1272" t="str">
        <f t="shared" si="77"/>
        <v>110.781</v>
      </c>
      <c r="DJ1272" t="str">
        <f t="shared" si="78"/>
        <v/>
      </c>
      <c r="DK1272" s="86" t="s">
        <v>4128</v>
      </c>
      <c r="DL1272" t="s">
        <v>5387</v>
      </c>
      <c r="DM1272" t="s">
        <v>4937</v>
      </c>
      <c r="DN1272" t="str">
        <f t="shared" si="79"/>
        <v>.710.000000000000.</v>
      </c>
    </row>
    <row r="1273" spans="106:118" x14ac:dyDescent="0.25">
      <c r="DB1273" s="86" t="s">
        <v>4129</v>
      </c>
      <c r="DC1273" s="87" t="str">
        <f>VLOOKUP(DB1273,'[1]Sheet2 (2)'!$A$2:$C$2126,3,FALSE)</f>
        <v>40110.781.000.5997.710.000000000000.17</v>
      </c>
      <c r="DD1273" s="87" t="s">
        <v>5387</v>
      </c>
      <c r="DE1273" s="87" t="s">
        <v>4937</v>
      </c>
      <c r="DF1273" s="84" t="s">
        <v>4383</v>
      </c>
      <c r="DG1273" t="str">
        <f t="shared" si="76"/>
        <v>5997</v>
      </c>
      <c r="DH1273" t="s">
        <v>1778</v>
      </c>
      <c r="DI1273" t="str">
        <f t="shared" si="77"/>
        <v>110.781</v>
      </c>
      <c r="DJ1273" t="str">
        <f t="shared" si="78"/>
        <v/>
      </c>
      <c r="DK1273" s="86" t="s">
        <v>4129</v>
      </c>
      <c r="DL1273" t="s">
        <v>5387</v>
      </c>
      <c r="DM1273" t="s">
        <v>4937</v>
      </c>
      <c r="DN1273" t="str">
        <f t="shared" si="79"/>
        <v>.710.000000000000.</v>
      </c>
    </row>
    <row r="1274" spans="106:118" x14ac:dyDescent="0.25">
      <c r="DB1274" s="86" t="s">
        <v>4130</v>
      </c>
      <c r="DC1274" s="87" t="str">
        <f>VLOOKUP(DB1274,'[1]Sheet2 (2)'!$A$2:$C$2126,3,FALSE)</f>
        <v>40110.781.000.5997.710.000000000000.17</v>
      </c>
      <c r="DD1274" s="87" t="s">
        <v>5387</v>
      </c>
      <c r="DE1274" s="87" t="s">
        <v>4937</v>
      </c>
      <c r="DF1274" s="84" t="s">
        <v>4383</v>
      </c>
      <c r="DG1274" t="str">
        <f t="shared" si="76"/>
        <v>5997</v>
      </c>
      <c r="DH1274" t="s">
        <v>1778</v>
      </c>
      <c r="DI1274" t="str">
        <f t="shared" si="77"/>
        <v>110.781</v>
      </c>
      <c r="DJ1274" t="str">
        <f t="shared" si="78"/>
        <v/>
      </c>
      <c r="DK1274" s="86" t="s">
        <v>4130</v>
      </c>
      <c r="DL1274" t="s">
        <v>5387</v>
      </c>
      <c r="DM1274" t="s">
        <v>4937</v>
      </c>
      <c r="DN1274" t="str">
        <f t="shared" si="79"/>
        <v>.710.000000000000.</v>
      </c>
    </row>
    <row r="1275" spans="106:118" x14ac:dyDescent="0.25">
      <c r="DB1275" s="86" t="s">
        <v>4131</v>
      </c>
      <c r="DC1275" s="87" t="str">
        <f>VLOOKUP(DB1275,'[1]Sheet2 (2)'!$A$2:$C$2126,3,FALSE)</f>
        <v>40110.781.000.5997.710.000000000000.17</v>
      </c>
      <c r="DD1275" s="87" t="s">
        <v>5387</v>
      </c>
      <c r="DE1275" s="87" t="s">
        <v>4937</v>
      </c>
      <c r="DF1275" s="84" t="s">
        <v>4383</v>
      </c>
      <c r="DG1275" t="str">
        <f t="shared" si="76"/>
        <v>5997</v>
      </c>
      <c r="DH1275" t="s">
        <v>1778</v>
      </c>
      <c r="DI1275" t="str">
        <f t="shared" si="77"/>
        <v>110.781</v>
      </c>
      <c r="DJ1275" t="str">
        <f t="shared" si="78"/>
        <v/>
      </c>
      <c r="DK1275" s="86" t="s">
        <v>4131</v>
      </c>
      <c r="DL1275" t="s">
        <v>5387</v>
      </c>
      <c r="DM1275" t="s">
        <v>4937</v>
      </c>
      <c r="DN1275" t="str">
        <f t="shared" si="79"/>
        <v>.710.000000000000.</v>
      </c>
    </row>
    <row r="1276" spans="106:118" x14ac:dyDescent="0.25">
      <c r="DB1276" s="86" t="s">
        <v>4132</v>
      </c>
      <c r="DC1276" s="87" t="str">
        <f>VLOOKUP(DB1276,'[1]Sheet2 (2)'!$A$2:$C$2126,3,FALSE)</f>
        <v>40110.781.000.5997.710.000000000000.17</v>
      </c>
      <c r="DD1276" s="87" t="s">
        <v>5387</v>
      </c>
      <c r="DE1276" s="87" t="s">
        <v>4937</v>
      </c>
      <c r="DF1276" s="84" t="s">
        <v>4383</v>
      </c>
      <c r="DG1276" t="str">
        <f t="shared" si="76"/>
        <v>5997</v>
      </c>
      <c r="DH1276" t="s">
        <v>1778</v>
      </c>
      <c r="DI1276" t="str">
        <f t="shared" si="77"/>
        <v>110.781</v>
      </c>
      <c r="DJ1276" t="str">
        <f t="shared" si="78"/>
        <v/>
      </c>
      <c r="DK1276" s="86" t="s">
        <v>4132</v>
      </c>
      <c r="DL1276" t="s">
        <v>5387</v>
      </c>
      <c r="DM1276" t="s">
        <v>4937</v>
      </c>
      <c r="DN1276" t="str">
        <f t="shared" si="79"/>
        <v>.710.000000000000.</v>
      </c>
    </row>
    <row r="1277" spans="106:118" x14ac:dyDescent="0.25">
      <c r="DB1277" s="86" t="s">
        <v>4133</v>
      </c>
      <c r="DC1277" s="87" t="str">
        <f>VLOOKUP(DB1277,'[1]Sheet2 (2)'!$A$2:$C$2126,3,FALSE)</f>
        <v>40110.781.000.5997.710.000000000000.17</v>
      </c>
      <c r="DD1277" s="87" t="s">
        <v>5387</v>
      </c>
      <c r="DE1277" s="87" t="s">
        <v>4937</v>
      </c>
      <c r="DF1277" s="84" t="s">
        <v>4383</v>
      </c>
      <c r="DG1277" t="str">
        <f t="shared" si="76"/>
        <v>5997</v>
      </c>
      <c r="DH1277" t="s">
        <v>1778</v>
      </c>
      <c r="DI1277" t="str">
        <f t="shared" si="77"/>
        <v>110.781</v>
      </c>
      <c r="DJ1277" t="str">
        <f t="shared" si="78"/>
        <v/>
      </c>
      <c r="DK1277" s="86" t="s">
        <v>4133</v>
      </c>
      <c r="DL1277" t="s">
        <v>5387</v>
      </c>
      <c r="DM1277" t="s">
        <v>4937</v>
      </c>
      <c r="DN1277" t="str">
        <f t="shared" si="79"/>
        <v>.710.000000000000.</v>
      </c>
    </row>
    <row r="1278" spans="106:118" x14ac:dyDescent="0.25">
      <c r="DB1278" s="86" t="s">
        <v>4134</v>
      </c>
      <c r="DC1278" s="87" t="str">
        <f>VLOOKUP(DB1278,'[1]Sheet2 (2)'!$A$2:$C$2126,3,FALSE)</f>
        <v>40110.781.000.5997.710.000000000000.17</v>
      </c>
      <c r="DD1278" s="87" t="s">
        <v>5387</v>
      </c>
      <c r="DE1278" s="87" t="s">
        <v>4937</v>
      </c>
      <c r="DF1278" s="84" t="s">
        <v>4383</v>
      </c>
      <c r="DG1278" t="str">
        <f t="shared" si="76"/>
        <v>5997</v>
      </c>
      <c r="DH1278" t="s">
        <v>1778</v>
      </c>
      <c r="DI1278" t="str">
        <f t="shared" si="77"/>
        <v>110.781</v>
      </c>
      <c r="DJ1278" t="str">
        <f t="shared" si="78"/>
        <v/>
      </c>
      <c r="DK1278" s="86" t="s">
        <v>4134</v>
      </c>
      <c r="DL1278" t="s">
        <v>5387</v>
      </c>
      <c r="DM1278" t="s">
        <v>4937</v>
      </c>
      <c r="DN1278" t="str">
        <f t="shared" si="79"/>
        <v>.710.000000000000.</v>
      </c>
    </row>
    <row r="1279" spans="106:118" x14ac:dyDescent="0.25">
      <c r="DB1279" s="86" t="s">
        <v>4135</v>
      </c>
      <c r="DC1279" s="87" t="str">
        <f>VLOOKUP(DB1279,'[1]Sheet2 (2)'!$A$2:$C$2126,3,FALSE)</f>
        <v>40110.784.000.5997.720.000000000000.17</v>
      </c>
      <c r="DD1279" s="87" t="s">
        <v>5388</v>
      </c>
      <c r="DE1279" s="87" t="s">
        <v>4930</v>
      </c>
      <c r="DF1279" s="84" t="s">
        <v>4384</v>
      </c>
      <c r="DG1279" t="str">
        <f t="shared" si="76"/>
        <v>5997</v>
      </c>
      <c r="DH1279" t="s">
        <v>1778</v>
      </c>
      <c r="DI1279" t="str">
        <f t="shared" si="77"/>
        <v>110.784</v>
      </c>
      <c r="DJ1279" t="str">
        <f t="shared" si="78"/>
        <v/>
      </c>
      <c r="DK1279" s="86" t="s">
        <v>4135</v>
      </c>
      <c r="DL1279" t="s">
        <v>5388</v>
      </c>
      <c r="DM1279" t="s">
        <v>4930</v>
      </c>
      <c r="DN1279" t="str">
        <f t="shared" si="79"/>
        <v>.720.000000000000.</v>
      </c>
    </row>
    <row r="1280" spans="106:118" x14ac:dyDescent="0.25">
      <c r="DB1280" s="86" t="s">
        <v>4136</v>
      </c>
      <c r="DC1280" s="87" t="str">
        <f>VLOOKUP(DB1280,'[1]Sheet2 (2)'!$A$2:$C$2126,3,FALSE)</f>
        <v>40110.782.000.5997.730.000000000000.17</v>
      </c>
      <c r="DD1280" s="87" t="s">
        <v>5389</v>
      </c>
      <c r="DE1280" s="87" t="s">
        <v>5111</v>
      </c>
      <c r="DF1280" s="84" t="s">
        <v>4385</v>
      </c>
      <c r="DG1280" t="str">
        <f t="shared" si="76"/>
        <v>5997</v>
      </c>
      <c r="DH1280" t="s">
        <v>1778</v>
      </c>
      <c r="DI1280" t="str">
        <f t="shared" si="77"/>
        <v>110.782</v>
      </c>
      <c r="DJ1280" t="str">
        <f t="shared" si="78"/>
        <v/>
      </c>
      <c r="DK1280" s="86" t="s">
        <v>4136</v>
      </c>
      <c r="DL1280" t="s">
        <v>5389</v>
      </c>
      <c r="DM1280" t="s">
        <v>5111</v>
      </c>
      <c r="DN1280" t="str">
        <f t="shared" si="79"/>
        <v>.730.000000000000.</v>
      </c>
    </row>
    <row r="1281" spans="106:118" x14ac:dyDescent="0.25">
      <c r="DB1281" s="86" t="s">
        <v>4137</v>
      </c>
      <c r="DC1281" s="87" t="str">
        <f>VLOOKUP(DB1281,'[1]Sheet2 (2)'!$A$2:$C$2126,3,FALSE)</f>
        <v>40110.783.000.5997.760.000000000000.17</v>
      </c>
      <c r="DD1281" s="87" t="s">
        <v>5390</v>
      </c>
      <c r="DE1281" s="87" t="s">
        <v>5108</v>
      </c>
      <c r="DF1281" s="84" t="s">
        <v>4386</v>
      </c>
      <c r="DG1281" t="str">
        <f t="shared" si="76"/>
        <v>5997</v>
      </c>
      <c r="DH1281" t="s">
        <v>1778</v>
      </c>
      <c r="DI1281" t="str">
        <f t="shared" si="77"/>
        <v>110.783</v>
      </c>
      <c r="DJ1281" t="str">
        <f t="shared" si="78"/>
        <v/>
      </c>
      <c r="DK1281" s="86" t="s">
        <v>4137</v>
      </c>
      <c r="DL1281" t="s">
        <v>5390</v>
      </c>
      <c r="DM1281" t="s">
        <v>5108</v>
      </c>
      <c r="DN1281" t="str">
        <f t="shared" si="79"/>
        <v>.760.000000000000.</v>
      </c>
    </row>
    <row r="1282" spans="106:118" x14ac:dyDescent="0.25">
      <c r="DB1282" s="86" t="s">
        <v>4138</v>
      </c>
      <c r="DC1282" s="87" t="str">
        <f>VLOOKUP(DB1282,'[1]Sheet2 (2)'!$A$2:$C$2126,3,FALSE)</f>
        <v>40110.697.000.5997.630.000000000000.17</v>
      </c>
      <c r="DD1282" s="87" t="s">
        <v>5391</v>
      </c>
      <c r="DE1282" s="87" t="s">
        <v>4892</v>
      </c>
      <c r="DF1282" s="84" t="s">
        <v>4387</v>
      </c>
      <c r="DG1282" t="str">
        <f t="shared" si="76"/>
        <v>5997</v>
      </c>
      <c r="DH1282" t="s">
        <v>1778</v>
      </c>
      <c r="DI1282" t="str">
        <f t="shared" si="77"/>
        <v>110.697</v>
      </c>
      <c r="DJ1282" t="str">
        <f t="shared" si="78"/>
        <v/>
      </c>
      <c r="DK1282" s="86" t="s">
        <v>4138</v>
      </c>
      <c r="DL1282" t="s">
        <v>5391</v>
      </c>
      <c r="DM1282" t="s">
        <v>4892</v>
      </c>
      <c r="DN1282" t="str">
        <f t="shared" si="79"/>
        <v>.630.000000000000.</v>
      </c>
    </row>
    <row r="1283" spans="106:118" x14ac:dyDescent="0.25">
      <c r="DB1283" s="86" t="s">
        <v>4139</v>
      </c>
      <c r="DC1283" s="87" t="str">
        <f>VLOOKUP(DB1283,'[1]Sheet2 (2)'!$A$2:$C$2126,3,FALSE)</f>
        <v>40110.697.000.5997.630.000000000000.17</v>
      </c>
      <c r="DD1283" s="87" t="s">
        <v>5391</v>
      </c>
      <c r="DE1283" s="87" t="s">
        <v>4892</v>
      </c>
      <c r="DF1283" s="84" t="s">
        <v>4387</v>
      </c>
      <c r="DG1283" t="str">
        <f t="shared" ref="DG1283:DG1346" si="80">MID(DC1283,15,4)</f>
        <v>5997</v>
      </c>
      <c r="DH1283" t="s">
        <v>1778</v>
      </c>
      <c r="DI1283" t="str">
        <f t="shared" ref="DI1283:DI1346" si="81">MID(DD1283,3,7)</f>
        <v>110.697</v>
      </c>
      <c r="DJ1283" t="str">
        <f t="shared" ref="DJ1283:DJ1346" si="82">IF(DI1283="110.999","N/A","")</f>
        <v/>
      </c>
      <c r="DK1283" s="86" t="s">
        <v>4139</v>
      </c>
      <c r="DL1283" t="s">
        <v>5391</v>
      </c>
      <c r="DM1283" t="s">
        <v>4892</v>
      </c>
      <c r="DN1283" t="str">
        <f t="shared" ref="DN1283:DN1346" si="83">MID(DM1283,1,18)</f>
        <v>.630.000000000000.</v>
      </c>
    </row>
    <row r="1284" spans="106:118" x14ac:dyDescent="0.25">
      <c r="DB1284" s="86" t="s">
        <v>4140</v>
      </c>
      <c r="DC1284" s="87" t="str">
        <f>VLOOKUP(DB1284,'[1]Sheet2 (2)'!$A$2:$C$2126,3,FALSE)</f>
        <v>40110.697.000.5997.630.000000000000.17</v>
      </c>
      <c r="DD1284" s="87" t="s">
        <v>5391</v>
      </c>
      <c r="DE1284" s="87" t="s">
        <v>4892</v>
      </c>
      <c r="DF1284" s="84" t="s">
        <v>4387</v>
      </c>
      <c r="DG1284" t="str">
        <f t="shared" si="80"/>
        <v>5997</v>
      </c>
      <c r="DH1284" t="s">
        <v>1778</v>
      </c>
      <c r="DI1284" t="str">
        <f t="shared" si="81"/>
        <v>110.697</v>
      </c>
      <c r="DJ1284" t="str">
        <f t="shared" si="82"/>
        <v/>
      </c>
      <c r="DK1284" s="86" t="s">
        <v>4140</v>
      </c>
      <c r="DL1284" t="s">
        <v>5391</v>
      </c>
      <c r="DM1284" t="s">
        <v>4892</v>
      </c>
      <c r="DN1284" t="str">
        <f t="shared" si="83"/>
        <v>.630.000000000000.</v>
      </c>
    </row>
    <row r="1285" spans="106:118" x14ac:dyDescent="0.25">
      <c r="DB1285" s="86" t="s">
        <v>4141</v>
      </c>
      <c r="DC1285" s="87" t="str">
        <f>VLOOKUP(DB1285,'[1]Sheet2 (2)'!$A$2:$C$2126,3,FALSE)</f>
        <v>40110.697.000.5997.630.000000000000.17</v>
      </c>
      <c r="DD1285" s="87" t="s">
        <v>5391</v>
      </c>
      <c r="DE1285" s="87" t="s">
        <v>4892</v>
      </c>
      <c r="DF1285" s="84" t="s">
        <v>4387</v>
      </c>
      <c r="DG1285" t="str">
        <f t="shared" si="80"/>
        <v>5997</v>
      </c>
      <c r="DH1285" t="s">
        <v>1778</v>
      </c>
      <c r="DI1285" t="str">
        <f t="shared" si="81"/>
        <v>110.697</v>
      </c>
      <c r="DJ1285" t="str">
        <f t="shared" si="82"/>
        <v/>
      </c>
      <c r="DK1285" s="86" t="s">
        <v>4141</v>
      </c>
      <c r="DL1285" t="s">
        <v>5391</v>
      </c>
      <c r="DM1285" t="s">
        <v>4892</v>
      </c>
      <c r="DN1285" t="str">
        <f t="shared" si="83"/>
        <v>.630.000000000000.</v>
      </c>
    </row>
    <row r="1286" spans="106:118" x14ac:dyDescent="0.25">
      <c r="DB1286" s="86" t="s">
        <v>4142</v>
      </c>
      <c r="DC1286" s="87" t="str">
        <f>VLOOKUP(DB1286,'[1]Sheet2 (2)'!$A$2:$C$2126,3,FALSE)</f>
        <v>40110.697.000.5997.630.000000000000.17</v>
      </c>
      <c r="DD1286" s="87" t="s">
        <v>5391</v>
      </c>
      <c r="DE1286" s="87" t="s">
        <v>4892</v>
      </c>
      <c r="DF1286" s="84" t="s">
        <v>4387</v>
      </c>
      <c r="DG1286" t="str">
        <f t="shared" si="80"/>
        <v>5997</v>
      </c>
      <c r="DH1286" t="s">
        <v>1778</v>
      </c>
      <c r="DI1286" t="str">
        <f t="shared" si="81"/>
        <v>110.697</v>
      </c>
      <c r="DJ1286" t="str">
        <f t="shared" si="82"/>
        <v/>
      </c>
      <c r="DK1286" s="86" t="s">
        <v>4142</v>
      </c>
      <c r="DL1286" t="s">
        <v>5391</v>
      </c>
      <c r="DM1286" t="s">
        <v>4892</v>
      </c>
      <c r="DN1286" t="str">
        <f t="shared" si="83"/>
        <v>.630.000000000000.</v>
      </c>
    </row>
    <row r="1287" spans="106:118" x14ac:dyDescent="0.25">
      <c r="DB1287" s="86" t="s">
        <v>4143</v>
      </c>
      <c r="DC1287" s="87" t="str">
        <f>VLOOKUP(DB1287,'[1]Sheet2 (2)'!$A$2:$C$2126,3,FALSE)</f>
        <v>40110.390.000.5997.510.000000000000.17</v>
      </c>
      <c r="DD1287" s="87" t="s">
        <v>5392</v>
      </c>
      <c r="DE1287" s="87" t="s">
        <v>4902</v>
      </c>
      <c r="DF1287" s="84" t="s">
        <v>4388</v>
      </c>
      <c r="DG1287" t="str">
        <f t="shared" si="80"/>
        <v>5997</v>
      </c>
      <c r="DH1287" t="s">
        <v>1778</v>
      </c>
      <c r="DI1287" t="str">
        <f t="shared" si="81"/>
        <v>110.390</v>
      </c>
      <c r="DJ1287" t="str">
        <f t="shared" si="82"/>
        <v/>
      </c>
      <c r="DK1287" s="86" t="s">
        <v>4143</v>
      </c>
      <c r="DL1287" t="s">
        <v>5392</v>
      </c>
      <c r="DM1287" t="s">
        <v>4902</v>
      </c>
      <c r="DN1287" t="str">
        <f t="shared" si="83"/>
        <v>.510.000000000000.</v>
      </c>
    </row>
    <row r="1288" spans="106:118" x14ac:dyDescent="0.25">
      <c r="DB1288" s="86" t="s">
        <v>4144</v>
      </c>
      <c r="DC1288" s="87" t="str">
        <f>VLOOKUP(DB1288,'[1]Sheet2 (2)'!$A$2:$C$2126,3,FALSE)</f>
        <v>40110.633.000.5997.560.000000000000.17</v>
      </c>
      <c r="DD1288" s="87" t="s">
        <v>5393</v>
      </c>
      <c r="DE1288" s="87" t="s">
        <v>4898</v>
      </c>
      <c r="DF1288" s="84" t="s">
        <v>4389</v>
      </c>
      <c r="DG1288" t="str">
        <f t="shared" si="80"/>
        <v>5997</v>
      </c>
      <c r="DH1288" t="s">
        <v>1778</v>
      </c>
      <c r="DI1288" t="str">
        <f t="shared" si="81"/>
        <v>110.633</v>
      </c>
      <c r="DJ1288" t="str">
        <f t="shared" si="82"/>
        <v/>
      </c>
      <c r="DK1288" s="86" t="s">
        <v>4144</v>
      </c>
      <c r="DL1288" t="s">
        <v>5393</v>
      </c>
      <c r="DM1288" t="s">
        <v>4898</v>
      </c>
      <c r="DN1288" t="str">
        <f t="shared" si="83"/>
        <v>.560.000000000000.</v>
      </c>
    </row>
    <row r="1289" spans="106:118" x14ac:dyDescent="0.25">
      <c r="DB1289" s="86" t="s">
        <v>4146</v>
      </c>
      <c r="DC1289" s="87" t="str">
        <f>VLOOKUP(DB1289,'[1]Sheet2 (2)'!$A$2:$C$2126,3,FALSE)</f>
        <v>40110.637.000.5997.580.000000000000.17</v>
      </c>
      <c r="DD1289" s="87" t="s">
        <v>5394</v>
      </c>
      <c r="DE1289" s="87" t="s">
        <v>5123</v>
      </c>
      <c r="DF1289" s="84" t="s">
        <v>4390</v>
      </c>
      <c r="DG1289" t="str">
        <f t="shared" si="80"/>
        <v>5997</v>
      </c>
      <c r="DH1289" t="s">
        <v>1778</v>
      </c>
      <c r="DI1289" t="str">
        <f t="shared" si="81"/>
        <v>110.637</v>
      </c>
      <c r="DJ1289" t="str">
        <f t="shared" si="82"/>
        <v/>
      </c>
      <c r="DK1289" s="86" t="s">
        <v>4146</v>
      </c>
      <c r="DL1289" t="s">
        <v>5394</v>
      </c>
      <c r="DM1289" t="s">
        <v>5123</v>
      </c>
      <c r="DN1289" t="str">
        <f t="shared" si="83"/>
        <v>.580.000000000000.</v>
      </c>
    </row>
    <row r="1290" spans="106:118" x14ac:dyDescent="0.25">
      <c r="DB1290" s="86" t="s">
        <v>4148</v>
      </c>
      <c r="DC1290" s="87" t="str">
        <f>VLOOKUP(DB1290,'[1]Sheet2 (2)'!$A$2:$C$2126,3,FALSE)</f>
        <v>40110.635.000.5997.530.000000000000.17</v>
      </c>
      <c r="DD1290" s="87" t="s">
        <v>5395</v>
      </c>
      <c r="DE1290" s="87" t="s">
        <v>5121</v>
      </c>
      <c r="DF1290" s="84" t="s">
        <v>4391</v>
      </c>
      <c r="DG1290" t="str">
        <f t="shared" si="80"/>
        <v>5997</v>
      </c>
      <c r="DH1290" t="s">
        <v>1778</v>
      </c>
      <c r="DI1290" t="str">
        <f t="shared" si="81"/>
        <v>110.635</v>
      </c>
      <c r="DJ1290" t="str">
        <f t="shared" si="82"/>
        <v/>
      </c>
      <c r="DK1290" s="86" t="s">
        <v>4148</v>
      </c>
      <c r="DL1290" t="s">
        <v>5395</v>
      </c>
      <c r="DM1290" t="s">
        <v>5121</v>
      </c>
      <c r="DN1290" t="str">
        <f t="shared" si="83"/>
        <v>.530.000000000000.</v>
      </c>
    </row>
    <row r="1291" spans="106:118" x14ac:dyDescent="0.25">
      <c r="DB1291" s="86" t="s">
        <v>4149</v>
      </c>
      <c r="DC1291" s="87" t="str">
        <f>VLOOKUP(DB1291,'[1]Sheet2 (2)'!$A$2:$C$2126,3,FALSE)</f>
        <v>40110.634.000.5997.540.000000000000.17</v>
      </c>
      <c r="DD1291" s="87" t="s">
        <v>5396</v>
      </c>
      <c r="DE1291" s="87" t="s">
        <v>4900</v>
      </c>
      <c r="DF1291" s="84" t="s">
        <v>4392</v>
      </c>
      <c r="DG1291" t="str">
        <f t="shared" si="80"/>
        <v>5997</v>
      </c>
      <c r="DH1291" t="s">
        <v>1778</v>
      </c>
      <c r="DI1291" t="str">
        <f t="shared" si="81"/>
        <v>110.634</v>
      </c>
      <c r="DJ1291" t="str">
        <f t="shared" si="82"/>
        <v/>
      </c>
      <c r="DK1291" s="86" t="s">
        <v>4149</v>
      </c>
      <c r="DL1291" t="s">
        <v>5396</v>
      </c>
      <c r="DM1291" t="s">
        <v>4900</v>
      </c>
      <c r="DN1291" t="str">
        <f t="shared" si="83"/>
        <v>.540.000000000000.</v>
      </c>
    </row>
    <row r="1292" spans="106:118" x14ac:dyDescent="0.25">
      <c r="DB1292" s="86" t="s">
        <v>4151</v>
      </c>
      <c r="DC1292" s="87" t="str">
        <f>VLOOKUP(DB1292,'[1]Sheet2 (2)'!$A$2:$C$2126,3,FALSE)</f>
        <v>40110.645.265.5997.520.000000000000.17</v>
      </c>
      <c r="DD1292" s="87" t="s">
        <v>5397</v>
      </c>
      <c r="DE1292" s="87" t="s">
        <v>5125</v>
      </c>
      <c r="DF1292" s="84" t="s">
        <v>4393</v>
      </c>
      <c r="DG1292" t="str">
        <f t="shared" si="80"/>
        <v>5997</v>
      </c>
      <c r="DH1292" t="s">
        <v>1778</v>
      </c>
      <c r="DI1292" t="str">
        <f t="shared" si="81"/>
        <v>110.645</v>
      </c>
      <c r="DJ1292" t="str">
        <f t="shared" si="82"/>
        <v/>
      </c>
      <c r="DK1292" s="86" t="s">
        <v>4151</v>
      </c>
      <c r="DL1292" t="s">
        <v>5397</v>
      </c>
      <c r="DM1292" t="s">
        <v>5125</v>
      </c>
      <c r="DN1292" t="str">
        <f t="shared" si="83"/>
        <v>.520.000000000000.</v>
      </c>
    </row>
    <row r="1293" spans="106:118" x14ac:dyDescent="0.25">
      <c r="DB1293" s="86" t="s">
        <v>4153</v>
      </c>
      <c r="DC1293" s="87" t="str">
        <f>VLOOKUP(DB1293,'[1]Sheet2 (2)'!$A$2:$C$2126,3,FALSE)</f>
        <v>40110.390.261.5997.520.000000000000.17</v>
      </c>
      <c r="DD1293" s="87" t="s">
        <v>5398</v>
      </c>
      <c r="DE1293" s="87" t="s">
        <v>5125</v>
      </c>
      <c r="DF1293" s="84" t="s">
        <v>4394</v>
      </c>
      <c r="DG1293" t="str">
        <f t="shared" si="80"/>
        <v>5997</v>
      </c>
      <c r="DH1293" t="s">
        <v>1778</v>
      </c>
      <c r="DI1293" t="str">
        <f t="shared" si="81"/>
        <v>110.390</v>
      </c>
      <c r="DJ1293" t="str">
        <f t="shared" si="82"/>
        <v/>
      </c>
      <c r="DK1293" s="86" t="s">
        <v>4153</v>
      </c>
      <c r="DL1293" t="s">
        <v>5398</v>
      </c>
      <c r="DM1293" t="s">
        <v>5125</v>
      </c>
      <c r="DN1293" t="str">
        <f t="shared" si="83"/>
        <v>.520.000000000000.</v>
      </c>
    </row>
    <row r="1294" spans="106:118" x14ac:dyDescent="0.25">
      <c r="DB1294" s="86" t="s">
        <v>4155</v>
      </c>
      <c r="DC1294" s="87" t="str">
        <f>VLOOKUP(DB1294,'[1]Sheet2 (2)'!$A$2:$C$2126,3,FALSE)</f>
        <v>40110.390.000.5997.510.000000000000.17</v>
      </c>
      <c r="DD1294" s="87" t="s">
        <v>5392</v>
      </c>
      <c r="DE1294" s="87" t="s">
        <v>4902</v>
      </c>
      <c r="DF1294" s="84" t="s">
        <v>4388</v>
      </c>
      <c r="DG1294" t="str">
        <f t="shared" si="80"/>
        <v>5997</v>
      </c>
      <c r="DH1294" t="s">
        <v>1778</v>
      </c>
      <c r="DI1294" t="str">
        <f t="shared" si="81"/>
        <v>110.390</v>
      </c>
      <c r="DJ1294" t="str">
        <f t="shared" si="82"/>
        <v/>
      </c>
      <c r="DK1294" s="86" t="s">
        <v>4155</v>
      </c>
      <c r="DL1294" t="s">
        <v>5392</v>
      </c>
      <c r="DM1294" t="s">
        <v>4902</v>
      </c>
      <c r="DN1294" t="str">
        <f t="shared" si="83"/>
        <v>.510.000000000000.</v>
      </c>
    </row>
    <row r="1295" spans="106:118" x14ac:dyDescent="0.25">
      <c r="DB1295" s="86" t="s">
        <v>4157</v>
      </c>
      <c r="DC1295" s="87" t="str">
        <f>VLOOKUP(DB1295,'[1]Sheet2 (2)'!$A$2:$C$2126,3,FALSE)</f>
        <v>40110.390.000.5997.510.000000000000.17</v>
      </c>
      <c r="DD1295" s="87" t="s">
        <v>5392</v>
      </c>
      <c r="DE1295" s="87" t="s">
        <v>4902</v>
      </c>
      <c r="DF1295" s="84" t="s">
        <v>4388</v>
      </c>
      <c r="DG1295" t="str">
        <f t="shared" si="80"/>
        <v>5997</v>
      </c>
      <c r="DH1295" t="s">
        <v>1778</v>
      </c>
      <c r="DI1295" t="str">
        <f t="shared" si="81"/>
        <v>110.390</v>
      </c>
      <c r="DJ1295" t="str">
        <f t="shared" si="82"/>
        <v/>
      </c>
      <c r="DK1295" s="86" t="s">
        <v>4157</v>
      </c>
      <c r="DL1295" t="s">
        <v>5392</v>
      </c>
      <c r="DM1295" t="s">
        <v>4902</v>
      </c>
      <c r="DN1295" t="str">
        <f t="shared" si="83"/>
        <v>.510.000000000000.</v>
      </c>
    </row>
    <row r="1296" spans="106:118" x14ac:dyDescent="0.25">
      <c r="DB1296" s="86" t="s">
        <v>4159</v>
      </c>
      <c r="DC1296" s="87" t="str">
        <f>VLOOKUP(DB1296,'[1]Sheet2 (2)'!$A$2:$C$2126,3,FALSE)</f>
        <v>40110.999.000.5996.000.000000000000.17</v>
      </c>
      <c r="DD1296" s="87" t="s">
        <v>5291</v>
      </c>
      <c r="DE1296" s="87" t="s">
        <v>4887</v>
      </c>
      <c r="DF1296" s="84" t="s">
        <v>4283</v>
      </c>
      <c r="DG1296" t="str">
        <f t="shared" si="80"/>
        <v>5996</v>
      </c>
      <c r="DH1296" t="s">
        <v>2121</v>
      </c>
      <c r="DI1296" t="str">
        <f t="shared" si="81"/>
        <v>110.999</v>
      </c>
      <c r="DJ1296" t="str">
        <f t="shared" si="82"/>
        <v>N/A</v>
      </c>
      <c r="DK1296" s="86" t="s">
        <v>4159</v>
      </c>
      <c r="DL1296" t="s">
        <v>218</v>
      </c>
      <c r="DM1296" t="s">
        <v>218</v>
      </c>
      <c r="DN1296" t="str">
        <f t="shared" si="83"/>
        <v>N/A</v>
      </c>
    </row>
    <row r="1297" spans="106:118" x14ac:dyDescent="0.25">
      <c r="DB1297" s="86" t="s">
        <v>4161</v>
      </c>
      <c r="DC1297" s="87" t="str">
        <f>VLOOKUP(DB1297,'[1]Sheet2 (2)'!$A$2:$C$2126,3,FALSE)</f>
        <v>40110.390.000.5997.510.000000000000.17</v>
      </c>
      <c r="DD1297" s="87" t="s">
        <v>5392</v>
      </c>
      <c r="DE1297" s="87" t="s">
        <v>4902</v>
      </c>
      <c r="DF1297" s="84" t="s">
        <v>4388</v>
      </c>
      <c r="DG1297" t="str">
        <f t="shared" si="80"/>
        <v>5997</v>
      </c>
      <c r="DH1297" t="s">
        <v>1778</v>
      </c>
      <c r="DI1297" t="str">
        <f t="shared" si="81"/>
        <v>110.390</v>
      </c>
      <c r="DJ1297" t="str">
        <f t="shared" si="82"/>
        <v/>
      </c>
      <c r="DK1297" s="86" t="s">
        <v>4161</v>
      </c>
      <c r="DL1297" t="s">
        <v>5392</v>
      </c>
      <c r="DM1297" t="s">
        <v>4902</v>
      </c>
      <c r="DN1297" t="str">
        <f t="shared" si="83"/>
        <v>.510.000000000000.</v>
      </c>
    </row>
    <row r="1298" spans="106:118" x14ac:dyDescent="0.25">
      <c r="DB1298" s="86" t="s">
        <v>4163</v>
      </c>
      <c r="DC1298" s="87" t="str">
        <f>VLOOKUP(DB1298,'[1]Sheet2 (2)'!$A$2:$C$2126,3,FALSE)</f>
        <v>40110.999.000.5996.000.000000000000.17</v>
      </c>
      <c r="DD1298" s="87" t="s">
        <v>5291</v>
      </c>
      <c r="DE1298" s="87" t="s">
        <v>4887</v>
      </c>
      <c r="DF1298" s="84" t="s">
        <v>4283</v>
      </c>
      <c r="DG1298" t="str">
        <f t="shared" si="80"/>
        <v>5996</v>
      </c>
      <c r="DH1298" t="s">
        <v>2121</v>
      </c>
      <c r="DI1298" t="str">
        <f t="shared" si="81"/>
        <v>110.999</v>
      </c>
      <c r="DJ1298" t="str">
        <f t="shared" si="82"/>
        <v>N/A</v>
      </c>
      <c r="DK1298" s="86" t="s">
        <v>4163</v>
      </c>
      <c r="DL1298" t="s">
        <v>218</v>
      </c>
      <c r="DM1298" t="s">
        <v>218</v>
      </c>
      <c r="DN1298" t="str">
        <f t="shared" si="83"/>
        <v>N/A</v>
      </c>
    </row>
    <row r="1299" spans="106:118" x14ac:dyDescent="0.25">
      <c r="DB1299" s="86" t="s">
        <v>1771</v>
      </c>
      <c r="DC1299" s="87" t="str">
        <f>VLOOKUP(DB1299,'[1]Sheet2 (2)'!$A$2:$C$2126,3,FALSE)</f>
        <v>50110.999.000.5996.000.000000000000.17</v>
      </c>
      <c r="DD1299" s="87" t="s">
        <v>5399</v>
      </c>
      <c r="DE1299" s="87" t="s">
        <v>4887</v>
      </c>
      <c r="DF1299" s="84" t="s">
        <v>4283</v>
      </c>
      <c r="DG1299" t="str">
        <f t="shared" si="80"/>
        <v>5996</v>
      </c>
      <c r="DH1299" t="s">
        <v>2121</v>
      </c>
      <c r="DI1299" t="str">
        <f t="shared" si="81"/>
        <v>110.999</v>
      </c>
      <c r="DJ1299" t="str">
        <f t="shared" si="82"/>
        <v>N/A</v>
      </c>
      <c r="DK1299" s="86" t="s">
        <v>1771</v>
      </c>
      <c r="DL1299" t="s">
        <v>218</v>
      </c>
      <c r="DM1299" t="s">
        <v>218</v>
      </c>
      <c r="DN1299" t="str">
        <f t="shared" si="83"/>
        <v>N/A</v>
      </c>
    </row>
    <row r="1300" spans="106:118" x14ac:dyDescent="0.25">
      <c r="DB1300" s="86" t="s">
        <v>1792</v>
      </c>
      <c r="DC1300" s="87" t="str">
        <f>VLOOKUP(DB1300,'[1]Sheet2 (2)'!$A$2:$C$2126,3,FALSE)</f>
        <v>50110.683.000.5997.610.000000000000.17</v>
      </c>
      <c r="DD1300" s="87" t="s">
        <v>5400</v>
      </c>
      <c r="DE1300" s="87" t="s">
        <v>4882</v>
      </c>
      <c r="DF1300" s="84" t="s">
        <v>4395</v>
      </c>
      <c r="DG1300" t="str">
        <f t="shared" si="80"/>
        <v>5997</v>
      </c>
      <c r="DH1300" t="s">
        <v>1778</v>
      </c>
      <c r="DI1300" t="str">
        <f t="shared" si="81"/>
        <v>110.683</v>
      </c>
      <c r="DJ1300" t="str">
        <f t="shared" si="82"/>
        <v/>
      </c>
      <c r="DK1300" s="86" t="s">
        <v>1792</v>
      </c>
      <c r="DL1300" t="s">
        <v>5400</v>
      </c>
      <c r="DM1300" t="s">
        <v>4882</v>
      </c>
      <c r="DN1300" t="str">
        <f t="shared" si="83"/>
        <v>.610.000000000000.</v>
      </c>
    </row>
    <row r="1301" spans="106:118" x14ac:dyDescent="0.25">
      <c r="DB1301" s="86" t="s">
        <v>1811</v>
      </c>
      <c r="DC1301" s="87" t="str">
        <f>VLOOKUP(DB1301,'[1]Sheet2 (2)'!$A$2:$C$2126,3,FALSE)</f>
        <v>50110.683.000.5997.610.000000000000.17</v>
      </c>
      <c r="DD1301" s="87" t="s">
        <v>5400</v>
      </c>
      <c r="DE1301" s="87" t="s">
        <v>4882</v>
      </c>
      <c r="DF1301" s="84" t="s">
        <v>4395</v>
      </c>
      <c r="DG1301" t="str">
        <f t="shared" si="80"/>
        <v>5997</v>
      </c>
      <c r="DH1301" t="s">
        <v>1778</v>
      </c>
      <c r="DI1301" t="str">
        <f t="shared" si="81"/>
        <v>110.683</v>
      </c>
      <c r="DJ1301" t="str">
        <f t="shared" si="82"/>
        <v/>
      </c>
      <c r="DK1301" s="86" t="s">
        <v>1811</v>
      </c>
      <c r="DL1301" t="s">
        <v>5400</v>
      </c>
      <c r="DM1301" t="s">
        <v>4882</v>
      </c>
      <c r="DN1301" t="str">
        <f t="shared" si="83"/>
        <v>.610.000000000000.</v>
      </c>
    </row>
    <row r="1302" spans="106:118" x14ac:dyDescent="0.25">
      <c r="DB1302" s="86" t="s">
        <v>1830</v>
      </c>
      <c r="DC1302" s="87" t="str">
        <f>VLOOKUP(DB1302,'[1]Sheet2 (2)'!$A$2:$C$2126,3,FALSE)</f>
        <v>50110.683.000.5997.610.000000000000.17</v>
      </c>
      <c r="DD1302" s="87" t="s">
        <v>5400</v>
      </c>
      <c r="DE1302" s="87" t="s">
        <v>4882</v>
      </c>
      <c r="DF1302" s="84" t="s">
        <v>4395</v>
      </c>
      <c r="DG1302" t="str">
        <f t="shared" si="80"/>
        <v>5997</v>
      </c>
      <c r="DH1302" t="s">
        <v>1778</v>
      </c>
      <c r="DI1302" t="str">
        <f t="shared" si="81"/>
        <v>110.683</v>
      </c>
      <c r="DJ1302" t="str">
        <f t="shared" si="82"/>
        <v/>
      </c>
      <c r="DK1302" s="86" t="s">
        <v>1830</v>
      </c>
      <c r="DL1302" t="s">
        <v>5400</v>
      </c>
      <c r="DM1302" t="s">
        <v>4882</v>
      </c>
      <c r="DN1302" t="str">
        <f t="shared" si="83"/>
        <v>.610.000000000000.</v>
      </c>
    </row>
    <row r="1303" spans="106:118" x14ac:dyDescent="0.25">
      <c r="DB1303" s="86" t="s">
        <v>1849</v>
      </c>
      <c r="DC1303" s="87" t="str">
        <f>VLOOKUP(DB1303,'[1]Sheet2 (2)'!$A$2:$C$2126,3,FALSE)</f>
        <v>50110.696.000.5997.610.000000000000.17</v>
      </c>
      <c r="DD1303" s="87" t="s">
        <v>5401</v>
      </c>
      <c r="DE1303" s="87" t="s">
        <v>4882</v>
      </c>
      <c r="DF1303" s="84" t="s">
        <v>4396</v>
      </c>
      <c r="DG1303" t="str">
        <f t="shared" si="80"/>
        <v>5997</v>
      </c>
      <c r="DH1303" t="s">
        <v>1778</v>
      </c>
      <c r="DI1303" t="str">
        <f t="shared" si="81"/>
        <v>110.696</v>
      </c>
      <c r="DJ1303" t="str">
        <f t="shared" si="82"/>
        <v/>
      </c>
      <c r="DK1303" s="86" t="s">
        <v>1849</v>
      </c>
      <c r="DL1303" t="s">
        <v>5401</v>
      </c>
      <c r="DM1303" t="s">
        <v>4882</v>
      </c>
      <c r="DN1303" t="str">
        <f t="shared" si="83"/>
        <v>.610.000000000000.</v>
      </c>
    </row>
    <row r="1304" spans="106:118" x14ac:dyDescent="0.25">
      <c r="DB1304" s="86" t="s">
        <v>1868</v>
      </c>
      <c r="DC1304" s="87" t="str">
        <f>VLOOKUP(DB1304,'[1]Sheet2 (2)'!$A$2:$C$2126,3,FALSE)</f>
        <v>50110.694.000.5997.610.000000000000.17</v>
      </c>
      <c r="DD1304" s="87" t="s">
        <v>5402</v>
      </c>
      <c r="DE1304" s="87" t="s">
        <v>4882</v>
      </c>
      <c r="DF1304" s="84" t="s">
        <v>4397</v>
      </c>
      <c r="DG1304" t="str">
        <f t="shared" si="80"/>
        <v>5997</v>
      </c>
      <c r="DH1304" t="s">
        <v>1778</v>
      </c>
      <c r="DI1304" t="str">
        <f t="shared" si="81"/>
        <v>110.694</v>
      </c>
      <c r="DJ1304" t="str">
        <f t="shared" si="82"/>
        <v/>
      </c>
      <c r="DK1304" s="86" t="s">
        <v>1868</v>
      </c>
      <c r="DL1304" t="s">
        <v>5402</v>
      </c>
      <c r="DM1304" t="s">
        <v>4882</v>
      </c>
      <c r="DN1304" t="str">
        <f t="shared" si="83"/>
        <v>.610.000000000000.</v>
      </c>
    </row>
    <row r="1305" spans="106:118" x14ac:dyDescent="0.25">
      <c r="DB1305" s="86" t="s">
        <v>1887</v>
      </c>
      <c r="DC1305" s="87" t="str">
        <f>VLOOKUP(DB1305,'[1]Sheet2 (2)'!$A$2:$C$2126,3,FALSE)</f>
        <v>50110.693.000.5997.610.000000000000.17</v>
      </c>
      <c r="DD1305" s="87" t="s">
        <v>5403</v>
      </c>
      <c r="DE1305" s="87" t="s">
        <v>4882</v>
      </c>
      <c r="DF1305" s="84" t="s">
        <v>4398</v>
      </c>
      <c r="DG1305" t="str">
        <f t="shared" si="80"/>
        <v>5997</v>
      </c>
      <c r="DH1305" t="s">
        <v>1778</v>
      </c>
      <c r="DI1305" t="str">
        <f t="shared" si="81"/>
        <v>110.693</v>
      </c>
      <c r="DJ1305" t="str">
        <f t="shared" si="82"/>
        <v/>
      </c>
      <c r="DK1305" s="86" t="s">
        <v>1887</v>
      </c>
      <c r="DL1305" t="s">
        <v>5403</v>
      </c>
      <c r="DM1305" t="s">
        <v>4882</v>
      </c>
      <c r="DN1305" t="str">
        <f t="shared" si="83"/>
        <v>.610.000000000000.</v>
      </c>
    </row>
    <row r="1306" spans="106:118" x14ac:dyDescent="0.25">
      <c r="DB1306" s="86" t="s">
        <v>1906</v>
      </c>
      <c r="DC1306" s="87" t="str">
        <f>VLOOKUP(DB1306,'[1]Sheet2 (2)'!$A$2:$C$2126,3,FALSE)</f>
        <v>50110.603.000.5997.610.000000000000.17</v>
      </c>
      <c r="DD1306" s="87" t="s">
        <v>5404</v>
      </c>
      <c r="DE1306" s="87" t="s">
        <v>4882</v>
      </c>
      <c r="DF1306" s="84" t="s">
        <v>4399</v>
      </c>
      <c r="DG1306" t="str">
        <f t="shared" si="80"/>
        <v>5997</v>
      </c>
      <c r="DH1306" t="s">
        <v>1778</v>
      </c>
      <c r="DI1306" t="str">
        <f t="shared" si="81"/>
        <v>110.603</v>
      </c>
      <c r="DJ1306" t="str">
        <f t="shared" si="82"/>
        <v/>
      </c>
      <c r="DK1306" s="86" t="s">
        <v>1906</v>
      </c>
      <c r="DL1306" t="s">
        <v>5404</v>
      </c>
      <c r="DM1306" t="s">
        <v>4882</v>
      </c>
      <c r="DN1306" t="str">
        <f t="shared" si="83"/>
        <v>.610.000000000000.</v>
      </c>
    </row>
    <row r="1307" spans="106:118" x14ac:dyDescent="0.25">
      <c r="DB1307" s="86" t="s">
        <v>1925</v>
      </c>
      <c r="DC1307" s="87" t="str">
        <f>VLOOKUP(DB1307,'[1]Sheet2 (2)'!$A$2:$C$2126,3,FALSE)</f>
        <v>50110.693.000.5997.610.000000000000.17</v>
      </c>
      <c r="DD1307" s="87" t="s">
        <v>5403</v>
      </c>
      <c r="DE1307" s="87" t="s">
        <v>4882</v>
      </c>
      <c r="DF1307" s="84" t="s">
        <v>4398</v>
      </c>
      <c r="DG1307" t="str">
        <f t="shared" si="80"/>
        <v>5997</v>
      </c>
      <c r="DH1307" t="s">
        <v>1778</v>
      </c>
      <c r="DI1307" t="str">
        <f t="shared" si="81"/>
        <v>110.693</v>
      </c>
      <c r="DJ1307" t="str">
        <f t="shared" si="82"/>
        <v/>
      </c>
      <c r="DK1307" s="86" t="s">
        <v>1925</v>
      </c>
      <c r="DL1307" t="s">
        <v>5403</v>
      </c>
      <c r="DM1307" t="s">
        <v>4882</v>
      </c>
      <c r="DN1307" t="str">
        <f t="shared" si="83"/>
        <v>.610.000000000000.</v>
      </c>
    </row>
    <row r="1308" spans="106:118" x14ac:dyDescent="0.25">
      <c r="DB1308" s="86" t="s">
        <v>1944</v>
      </c>
      <c r="DC1308" s="87" t="str">
        <f>VLOOKUP(DB1308,'[1]Sheet2 (2)'!$A$2:$C$2126,3,FALSE)</f>
        <v>50110.693.000.5997.610.000000000000.17</v>
      </c>
      <c r="DD1308" s="87" t="s">
        <v>5403</v>
      </c>
      <c r="DE1308" s="87" t="s">
        <v>4882</v>
      </c>
      <c r="DF1308" s="84" t="s">
        <v>4398</v>
      </c>
      <c r="DG1308" t="str">
        <f t="shared" si="80"/>
        <v>5997</v>
      </c>
      <c r="DH1308" t="s">
        <v>1778</v>
      </c>
      <c r="DI1308" t="str">
        <f t="shared" si="81"/>
        <v>110.693</v>
      </c>
      <c r="DJ1308" t="str">
        <f t="shared" si="82"/>
        <v/>
      </c>
      <c r="DK1308" s="86" t="s">
        <v>1944</v>
      </c>
      <c r="DL1308" t="s">
        <v>5403</v>
      </c>
      <c r="DM1308" t="s">
        <v>4882</v>
      </c>
      <c r="DN1308" t="str">
        <f t="shared" si="83"/>
        <v>.610.000000000000.</v>
      </c>
    </row>
    <row r="1309" spans="106:118" x14ac:dyDescent="0.25">
      <c r="DB1309" s="86" t="s">
        <v>1962</v>
      </c>
      <c r="DC1309" s="87" t="str">
        <f>VLOOKUP(DB1309,'[1]Sheet2 (2)'!$A$2:$C$2126,3,FALSE)</f>
        <v>50110.693.000.5997.610.000000000000.17</v>
      </c>
      <c r="DD1309" s="87" t="s">
        <v>5403</v>
      </c>
      <c r="DE1309" s="87" t="s">
        <v>4882</v>
      </c>
      <c r="DF1309" s="84" t="s">
        <v>4398</v>
      </c>
      <c r="DG1309" t="str">
        <f t="shared" si="80"/>
        <v>5997</v>
      </c>
      <c r="DH1309" t="s">
        <v>1778</v>
      </c>
      <c r="DI1309" t="str">
        <f t="shared" si="81"/>
        <v>110.693</v>
      </c>
      <c r="DJ1309" t="str">
        <f t="shared" si="82"/>
        <v/>
      </c>
      <c r="DK1309" s="86" t="s">
        <v>1962</v>
      </c>
      <c r="DL1309" t="s">
        <v>5403</v>
      </c>
      <c r="DM1309" t="s">
        <v>4882</v>
      </c>
      <c r="DN1309" t="str">
        <f t="shared" si="83"/>
        <v>.610.000000000000.</v>
      </c>
    </row>
    <row r="1310" spans="106:118" x14ac:dyDescent="0.25">
      <c r="DB1310" s="86" t="s">
        <v>1981</v>
      </c>
      <c r="DC1310" s="87" t="str">
        <f>VLOOKUP(DB1310,'[1]Sheet2 (2)'!$A$2:$C$2126,3,FALSE)</f>
        <v>50110.693.000.5997.610.000000000000.17</v>
      </c>
      <c r="DD1310" s="87" t="s">
        <v>5403</v>
      </c>
      <c r="DE1310" s="87" t="s">
        <v>4882</v>
      </c>
      <c r="DF1310" s="84" t="s">
        <v>4398</v>
      </c>
      <c r="DG1310" t="str">
        <f t="shared" si="80"/>
        <v>5997</v>
      </c>
      <c r="DH1310" t="s">
        <v>1778</v>
      </c>
      <c r="DI1310" t="str">
        <f t="shared" si="81"/>
        <v>110.693</v>
      </c>
      <c r="DJ1310" t="str">
        <f t="shared" si="82"/>
        <v/>
      </c>
      <c r="DK1310" s="86" t="s">
        <v>1981</v>
      </c>
      <c r="DL1310" t="s">
        <v>5403</v>
      </c>
      <c r="DM1310" t="s">
        <v>4882</v>
      </c>
      <c r="DN1310" t="str">
        <f t="shared" si="83"/>
        <v>.610.000000000000.</v>
      </c>
    </row>
    <row r="1311" spans="106:118" x14ac:dyDescent="0.25">
      <c r="DB1311" s="86" t="s">
        <v>1999</v>
      </c>
      <c r="DC1311" s="87" t="str">
        <f>VLOOKUP(DB1311,'[1]Sheet2 (2)'!$A$2:$C$2126,3,FALSE)</f>
        <v>50110.683.000.5997.610.000000000000.17</v>
      </c>
      <c r="DD1311" s="87" t="s">
        <v>5400</v>
      </c>
      <c r="DE1311" s="87" t="s">
        <v>4882</v>
      </c>
      <c r="DF1311" s="84" t="s">
        <v>4395</v>
      </c>
      <c r="DG1311" t="str">
        <f t="shared" si="80"/>
        <v>5997</v>
      </c>
      <c r="DH1311" t="s">
        <v>1778</v>
      </c>
      <c r="DI1311" t="str">
        <f t="shared" si="81"/>
        <v>110.683</v>
      </c>
      <c r="DJ1311" t="str">
        <f t="shared" si="82"/>
        <v/>
      </c>
      <c r="DK1311" s="86" t="s">
        <v>1999</v>
      </c>
      <c r="DL1311" t="s">
        <v>5400</v>
      </c>
      <c r="DM1311" t="s">
        <v>4882</v>
      </c>
      <c r="DN1311" t="str">
        <f t="shared" si="83"/>
        <v>.610.000000000000.</v>
      </c>
    </row>
    <row r="1312" spans="106:118" x14ac:dyDescent="0.25">
      <c r="DB1312" s="86" t="s">
        <v>2017</v>
      </c>
      <c r="DC1312" s="87" t="str">
        <f>VLOOKUP(DB1312,'[1]Sheet2 (2)'!$A$2:$C$2126,3,FALSE)</f>
        <v>50110.684.000.5997.610.000000000000.17</v>
      </c>
      <c r="DD1312" s="87" t="s">
        <v>5405</v>
      </c>
      <c r="DE1312" s="87" t="s">
        <v>4882</v>
      </c>
      <c r="DF1312" s="84" t="s">
        <v>4400</v>
      </c>
      <c r="DG1312" t="str">
        <f t="shared" si="80"/>
        <v>5997</v>
      </c>
      <c r="DH1312" t="s">
        <v>1778</v>
      </c>
      <c r="DI1312" t="str">
        <f t="shared" si="81"/>
        <v>110.684</v>
      </c>
      <c r="DJ1312" t="str">
        <f t="shared" si="82"/>
        <v/>
      </c>
      <c r="DK1312" s="86" t="s">
        <v>2017</v>
      </c>
      <c r="DL1312" t="s">
        <v>5405</v>
      </c>
      <c r="DM1312" t="s">
        <v>4882</v>
      </c>
      <c r="DN1312" t="str">
        <f t="shared" si="83"/>
        <v>.610.000000000000.</v>
      </c>
    </row>
    <row r="1313" spans="106:118" x14ac:dyDescent="0.25">
      <c r="DB1313" s="86" t="s">
        <v>2034</v>
      </c>
      <c r="DC1313" s="87" t="str">
        <f>VLOOKUP(DB1313,'[1]Sheet2 (2)'!$A$2:$C$2126,3,FALSE)</f>
        <v>50110.698.000.5997.650.000000000000.17</v>
      </c>
      <c r="DD1313" s="87" t="s">
        <v>5406</v>
      </c>
      <c r="DE1313" s="87" t="s">
        <v>4916</v>
      </c>
      <c r="DF1313" s="84" t="s">
        <v>4401</v>
      </c>
      <c r="DG1313" t="str">
        <f t="shared" si="80"/>
        <v>5997</v>
      </c>
      <c r="DH1313" t="s">
        <v>1778</v>
      </c>
      <c r="DI1313" t="str">
        <f t="shared" si="81"/>
        <v>110.698</v>
      </c>
      <c r="DJ1313" t="str">
        <f t="shared" si="82"/>
        <v/>
      </c>
      <c r="DK1313" s="86" t="s">
        <v>2034</v>
      </c>
      <c r="DL1313" t="s">
        <v>5406</v>
      </c>
      <c r="DM1313" t="s">
        <v>4916</v>
      </c>
      <c r="DN1313" t="str">
        <f t="shared" si="83"/>
        <v>.650.000000000000.</v>
      </c>
    </row>
    <row r="1314" spans="106:118" x14ac:dyDescent="0.25">
      <c r="DB1314" s="86" t="s">
        <v>2049</v>
      </c>
      <c r="DC1314" s="87" t="str">
        <f>VLOOKUP(DB1314,'[1]Sheet2 (2)'!$A$2:$C$2126,3,FALSE)</f>
        <v>50110.698.000.5997.650.000000000000.17</v>
      </c>
      <c r="DD1314" s="87" t="s">
        <v>5406</v>
      </c>
      <c r="DE1314" s="87" t="s">
        <v>4916</v>
      </c>
      <c r="DF1314" s="84" t="s">
        <v>4401</v>
      </c>
      <c r="DG1314" t="str">
        <f t="shared" si="80"/>
        <v>5997</v>
      </c>
      <c r="DH1314" t="s">
        <v>1778</v>
      </c>
      <c r="DI1314" t="str">
        <f t="shared" si="81"/>
        <v>110.698</v>
      </c>
      <c r="DJ1314" t="str">
        <f t="shared" si="82"/>
        <v/>
      </c>
      <c r="DK1314" s="86" t="s">
        <v>2049</v>
      </c>
      <c r="DL1314" t="s">
        <v>5406</v>
      </c>
      <c r="DM1314" t="s">
        <v>4916</v>
      </c>
      <c r="DN1314" t="str">
        <f t="shared" si="83"/>
        <v>.650.000000000000.</v>
      </c>
    </row>
    <row r="1315" spans="106:118" x14ac:dyDescent="0.25">
      <c r="DB1315" s="86" t="s">
        <v>2063</v>
      </c>
      <c r="DC1315" s="87" t="str">
        <f>VLOOKUP(DB1315,'[1]Sheet2 (2)'!$A$2:$C$2126,3,FALSE)</f>
        <v>50110.698.000.5997.650.000000000000.17</v>
      </c>
      <c r="DD1315" s="87" t="s">
        <v>5406</v>
      </c>
      <c r="DE1315" s="87" t="s">
        <v>4916</v>
      </c>
      <c r="DF1315" s="84" t="s">
        <v>4401</v>
      </c>
      <c r="DG1315" t="str">
        <f t="shared" si="80"/>
        <v>5997</v>
      </c>
      <c r="DH1315" t="s">
        <v>1778</v>
      </c>
      <c r="DI1315" t="str">
        <f t="shared" si="81"/>
        <v>110.698</v>
      </c>
      <c r="DJ1315" t="str">
        <f t="shared" si="82"/>
        <v/>
      </c>
      <c r="DK1315" s="86" t="s">
        <v>2063</v>
      </c>
      <c r="DL1315" t="s">
        <v>5406</v>
      </c>
      <c r="DM1315" t="s">
        <v>4916</v>
      </c>
      <c r="DN1315" t="str">
        <f t="shared" si="83"/>
        <v>.650.000000000000.</v>
      </c>
    </row>
    <row r="1316" spans="106:118" x14ac:dyDescent="0.25">
      <c r="DB1316" s="86" t="s">
        <v>2077</v>
      </c>
      <c r="DC1316" s="87" t="str">
        <f>VLOOKUP(DB1316,'[1]Sheet2 (2)'!$A$2:$C$2126,3,FALSE)</f>
        <v>50110.698.000.5997.650.000000000000.17</v>
      </c>
      <c r="DD1316" s="87" t="s">
        <v>5406</v>
      </c>
      <c r="DE1316" s="87" t="s">
        <v>4916</v>
      </c>
      <c r="DF1316" s="84" t="s">
        <v>4401</v>
      </c>
      <c r="DG1316" t="str">
        <f t="shared" si="80"/>
        <v>5997</v>
      </c>
      <c r="DH1316" t="s">
        <v>1778</v>
      </c>
      <c r="DI1316" t="str">
        <f t="shared" si="81"/>
        <v>110.698</v>
      </c>
      <c r="DJ1316" t="str">
        <f t="shared" si="82"/>
        <v/>
      </c>
      <c r="DK1316" s="86" t="s">
        <v>2077</v>
      </c>
      <c r="DL1316" t="s">
        <v>5406</v>
      </c>
      <c r="DM1316" t="s">
        <v>4916</v>
      </c>
      <c r="DN1316" t="str">
        <f t="shared" si="83"/>
        <v>.650.000000000000.</v>
      </c>
    </row>
    <row r="1317" spans="106:118" x14ac:dyDescent="0.25">
      <c r="DB1317" s="86" t="s">
        <v>2090</v>
      </c>
      <c r="DC1317" s="87" t="str">
        <f>VLOOKUP(DB1317,'[1]Sheet2 (2)'!$A$2:$C$2126,3,FALSE)</f>
        <v>50110.698.000.5997.650.000000000000.17</v>
      </c>
      <c r="DD1317" s="87" t="s">
        <v>5406</v>
      </c>
      <c r="DE1317" s="87" t="s">
        <v>4916</v>
      </c>
      <c r="DF1317" s="84" t="s">
        <v>4401</v>
      </c>
      <c r="DG1317" t="str">
        <f t="shared" si="80"/>
        <v>5997</v>
      </c>
      <c r="DH1317" t="s">
        <v>1778</v>
      </c>
      <c r="DI1317" t="str">
        <f t="shared" si="81"/>
        <v>110.698</v>
      </c>
      <c r="DJ1317" t="str">
        <f t="shared" si="82"/>
        <v/>
      </c>
      <c r="DK1317" s="86" t="s">
        <v>2090</v>
      </c>
      <c r="DL1317" t="s">
        <v>5406</v>
      </c>
      <c r="DM1317" t="s">
        <v>4916</v>
      </c>
      <c r="DN1317" t="str">
        <f t="shared" si="83"/>
        <v>.650.000000000000.</v>
      </c>
    </row>
    <row r="1318" spans="106:118" x14ac:dyDescent="0.25">
      <c r="DB1318" s="86" t="s">
        <v>2103</v>
      </c>
      <c r="DC1318" s="87" t="str">
        <f>VLOOKUP(DB1318,'[1]Sheet2 (2)'!$A$2:$C$2126,3,FALSE)</f>
        <v>50110.698.000.5997.650.000000000000.17</v>
      </c>
      <c r="DD1318" s="87" t="s">
        <v>5406</v>
      </c>
      <c r="DE1318" s="87" t="s">
        <v>4916</v>
      </c>
      <c r="DF1318" s="84" t="s">
        <v>4401</v>
      </c>
      <c r="DG1318" t="str">
        <f t="shared" si="80"/>
        <v>5997</v>
      </c>
      <c r="DH1318" t="s">
        <v>1778</v>
      </c>
      <c r="DI1318" t="str">
        <f t="shared" si="81"/>
        <v>110.698</v>
      </c>
      <c r="DJ1318" t="str">
        <f t="shared" si="82"/>
        <v/>
      </c>
      <c r="DK1318" s="86" t="s">
        <v>2103</v>
      </c>
      <c r="DL1318" t="s">
        <v>5406</v>
      </c>
      <c r="DM1318" t="s">
        <v>4916</v>
      </c>
      <c r="DN1318" t="str">
        <f t="shared" si="83"/>
        <v>.650.000000000000.</v>
      </c>
    </row>
    <row r="1319" spans="106:118" x14ac:dyDescent="0.25">
      <c r="DB1319" s="86" t="s">
        <v>2116</v>
      </c>
      <c r="DC1319" s="87" t="str">
        <f>VLOOKUP(DB1319,'[1]Sheet2 (2)'!$A$2:$C$2126,3,FALSE)</f>
        <v>50110.698.000.5997.650.000000000000.17</v>
      </c>
      <c r="DD1319" s="87" t="s">
        <v>5406</v>
      </c>
      <c r="DE1319" s="87" t="s">
        <v>4916</v>
      </c>
      <c r="DF1319" s="84" t="s">
        <v>4401</v>
      </c>
      <c r="DG1319" t="str">
        <f t="shared" si="80"/>
        <v>5997</v>
      </c>
      <c r="DH1319" t="s">
        <v>1778</v>
      </c>
      <c r="DI1319" t="str">
        <f t="shared" si="81"/>
        <v>110.698</v>
      </c>
      <c r="DJ1319" t="str">
        <f t="shared" si="82"/>
        <v/>
      </c>
      <c r="DK1319" s="86" t="s">
        <v>2116</v>
      </c>
      <c r="DL1319" t="s">
        <v>5406</v>
      </c>
      <c r="DM1319" t="s">
        <v>4916</v>
      </c>
      <c r="DN1319" t="str">
        <f t="shared" si="83"/>
        <v>.650.000000000000.</v>
      </c>
    </row>
    <row r="1320" spans="106:118" x14ac:dyDescent="0.25">
      <c r="DB1320" s="86" t="s">
        <v>2131</v>
      </c>
      <c r="DC1320" s="87" t="str">
        <f>VLOOKUP(DB1320,'[1]Sheet2 (2)'!$A$2:$C$2126,3,FALSE)</f>
        <v>50110.698.000.5997.650.000000000000.17</v>
      </c>
      <c r="DD1320" s="87" t="s">
        <v>5406</v>
      </c>
      <c r="DE1320" s="87" t="s">
        <v>4916</v>
      </c>
      <c r="DF1320" s="84" t="s">
        <v>4401</v>
      </c>
      <c r="DG1320" t="str">
        <f t="shared" si="80"/>
        <v>5997</v>
      </c>
      <c r="DH1320" t="s">
        <v>1778</v>
      </c>
      <c r="DI1320" t="str">
        <f t="shared" si="81"/>
        <v>110.698</v>
      </c>
      <c r="DJ1320" t="str">
        <f t="shared" si="82"/>
        <v/>
      </c>
      <c r="DK1320" s="86" t="s">
        <v>2131</v>
      </c>
      <c r="DL1320" t="s">
        <v>5406</v>
      </c>
      <c r="DM1320" t="s">
        <v>4916</v>
      </c>
      <c r="DN1320" t="str">
        <f t="shared" si="83"/>
        <v>.650.000000000000.</v>
      </c>
    </row>
    <row r="1321" spans="106:118" x14ac:dyDescent="0.25">
      <c r="DB1321" s="86" t="s">
        <v>2144</v>
      </c>
      <c r="DC1321" s="87" t="str">
        <f>VLOOKUP(DB1321,'[1]Sheet2 (2)'!$A$2:$C$2126,3,FALSE)</f>
        <v>50110.698.000.5997.650.000000000000.17</v>
      </c>
      <c r="DD1321" s="87" t="s">
        <v>5406</v>
      </c>
      <c r="DE1321" s="87" t="s">
        <v>4916</v>
      </c>
      <c r="DF1321" s="84" t="s">
        <v>4401</v>
      </c>
      <c r="DG1321" t="str">
        <f t="shared" si="80"/>
        <v>5997</v>
      </c>
      <c r="DH1321" t="s">
        <v>1778</v>
      </c>
      <c r="DI1321" t="str">
        <f t="shared" si="81"/>
        <v>110.698</v>
      </c>
      <c r="DJ1321" t="str">
        <f t="shared" si="82"/>
        <v/>
      </c>
      <c r="DK1321" s="86" t="s">
        <v>2144</v>
      </c>
      <c r="DL1321" t="s">
        <v>5406</v>
      </c>
      <c r="DM1321" t="s">
        <v>4916</v>
      </c>
      <c r="DN1321" t="str">
        <f t="shared" si="83"/>
        <v>.650.000000000000.</v>
      </c>
    </row>
    <row r="1322" spans="106:118" x14ac:dyDescent="0.25">
      <c r="DB1322" s="86" t="s">
        <v>2158</v>
      </c>
      <c r="DC1322" s="87" t="str">
        <f>VLOOKUP(DB1322,'[1]Sheet2 (2)'!$A$2:$C$2126,3,FALSE)</f>
        <v>50110.698.000.5997.650.000000000000.17</v>
      </c>
      <c r="DD1322" s="87" t="s">
        <v>5406</v>
      </c>
      <c r="DE1322" s="87" t="s">
        <v>4916</v>
      </c>
      <c r="DF1322" s="84" t="s">
        <v>4401</v>
      </c>
      <c r="DG1322" t="str">
        <f t="shared" si="80"/>
        <v>5997</v>
      </c>
      <c r="DH1322" t="s">
        <v>1778</v>
      </c>
      <c r="DI1322" t="str">
        <f t="shared" si="81"/>
        <v>110.698</v>
      </c>
      <c r="DJ1322" t="str">
        <f t="shared" si="82"/>
        <v/>
      </c>
      <c r="DK1322" s="86" t="s">
        <v>2158</v>
      </c>
      <c r="DL1322" t="s">
        <v>5406</v>
      </c>
      <c r="DM1322" t="s">
        <v>4916</v>
      </c>
      <c r="DN1322" t="str">
        <f t="shared" si="83"/>
        <v>.650.000000000000.</v>
      </c>
    </row>
    <row r="1323" spans="106:118" x14ac:dyDescent="0.25">
      <c r="DB1323" s="86" t="s">
        <v>2172</v>
      </c>
      <c r="DC1323" s="87" t="str">
        <f>VLOOKUP(DB1323,'[1]Sheet2 (2)'!$A$2:$C$2126,3,FALSE)</f>
        <v>50110.642.000.5997.510.000000000000.17</v>
      </c>
      <c r="DD1323" s="87" t="s">
        <v>5407</v>
      </c>
      <c r="DE1323" s="87" t="s">
        <v>4902</v>
      </c>
      <c r="DF1323" s="84" t="s">
        <v>4402</v>
      </c>
      <c r="DG1323" t="str">
        <f t="shared" si="80"/>
        <v>5997</v>
      </c>
      <c r="DH1323" t="s">
        <v>1778</v>
      </c>
      <c r="DI1323" t="str">
        <f t="shared" si="81"/>
        <v>110.642</v>
      </c>
      <c r="DJ1323" t="str">
        <f t="shared" si="82"/>
        <v/>
      </c>
      <c r="DK1323" s="86" t="s">
        <v>2172</v>
      </c>
      <c r="DL1323" t="s">
        <v>5407</v>
      </c>
      <c r="DM1323" t="s">
        <v>4902</v>
      </c>
      <c r="DN1323" t="str">
        <f t="shared" si="83"/>
        <v>.510.000000000000.</v>
      </c>
    </row>
    <row r="1324" spans="106:118" x14ac:dyDescent="0.25">
      <c r="DB1324" s="86" t="s">
        <v>2186</v>
      </c>
      <c r="DC1324" s="87" t="str">
        <f>VLOOKUP(DB1324,'[1]Sheet2 (2)'!$A$2:$C$2126,3,FALSE)</f>
        <v>50110.697.291.5997.630.000000000000.17</v>
      </c>
      <c r="DD1324" s="87" t="s">
        <v>5408</v>
      </c>
      <c r="DE1324" s="87" t="s">
        <v>4892</v>
      </c>
      <c r="DF1324" s="84" t="s">
        <v>4403</v>
      </c>
      <c r="DG1324" t="str">
        <f t="shared" si="80"/>
        <v>5997</v>
      </c>
      <c r="DH1324" t="s">
        <v>1778</v>
      </c>
      <c r="DI1324" t="str">
        <f t="shared" si="81"/>
        <v>110.697</v>
      </c>
      <c r="DJ1324" t="str">
        <f t="shared" si="82"/>
        <v/>
      </c>
      <c r="DK1324" s="86" t="s">
        <v>2186</v>
      </c>
      <c r="DL1324" t="s">
        <v>5408</v>
      </c>
      <c r="DM1324" t="s">
        <v>4892</v>
      </c>
      <c r="DN1324" t="str">
        <f t="shared" si="83"/>
        <v>.630.000000000000.</v>
      </c>
    </row>
    <row r="1325" spans="106:118" x14ac:dyDescent="0.25">
      <c r="DB1325" s="86" t="s">
        <v>2200</v>
      </c>
      <c r="DC1325" s="87" t="str">
        <f>VLOOKUP(DB1325,'[1]Sheet2 (2)'!$A$2:$C$2126,3,FALSE)</f>
        <v>50110.999.000.5996.000.000000000000.17</v>
      </c>
      <c r="DD1325" s="87" t="s">
        <v>5399</v>
      </c>
      <c r="DE1325" s="87" t="s">
        <v>4887</v>
      </c>
      <c r="DF1325" s="84" t="s">
        <v>4283</v>
      </c>
      <c r="DG1325" t="str">
        <f t="shared" si="80"/>
        <v>5996</v>
      </c>
      <c r="DH1325" t="s">
        <v>2121</v>
      </c>
      <c r="DI1325" t="str">
        <f t="shared" si="81"/>
        <v>110.999</v>
      </c>
      <c r="DJ1325" t="str">
        <f t="shared" si="82"/>
        <v>N/A</v>
      </c>
      <c r="DK1325" s="86" t="s">
        <v>2200</v>
      </c>
      <c r="DL1325" t="s">
        <v>218</v>
      </c>
      <c r="DM1325" t="s">
        <v>218</v>
      </c>
      <c r="DN1325" t="str">
        <f t="shared" si="83"/>
        <v>N/A</v>
      </c>
    </row>
    <row r="1326" spans="106:118" x14ac:dyDescent="0.25">
      <c r="DB1326" s="86" t="s">
        <v>2214</v>
      </c>
      <c r="DC1326" s="87" t="str">
        <f>VLOOKUP(DB1326,'[1]Sheet2 (2)'!$A$2:$C$2126,3,FALSE)</f>
        <v>50110.999.000.5996.000.000000000000.17</v>
      </c>
      <c r="DD1326" s="87" t="s">
        <v>5399</v>
      </c>
      <c r="DE1326" s="87" t="s">
        <v>4887</v>
      </c>
      <c r="DF1326" s="84" t="s">
        <v>4283</v>
      </c>
      <c r="DG1326" t="str">
        <f t="shared" si="80"/>
        <v>5996</v>
      </c>
      <c r="DH1326" t="s">
        <v>2121</v>
      </c>
      <c r="DI1326" t="str">
        <f t="shared" si="81"/>
        <v>110.999</v>
      </c>
      <c r="DJ1326" t="str">
        <f t="shared" si="82"/>
        <v>N/A</v>
      </c>
      <c r="DK1326" s="86" t="s">
        <v>2214</v>
      </c>
      <c r="DL1326" t="s">
        <v>218</v>
      </c>
      <c r="DM1326" t="s">
        <v>218</v>
      </c>
      <c r="DN1326" t="str">
        <f t="shared" si="83"/>
        <v>N/A</v>
      </c>
    </row>
    <row r="1327" spans="106:118" x14ac:dyDescent="0.25">
      <c r="DB1327" s="86" t="s">
        <v>2228</v>
      </c>
      <c r="DC1327" s="87" t="str">
        <f>VLOOKUP(DB1327,'[1]Sheet2 (2)'!$A$2:$C$2126,3,FALSE)</f>
        <v>50110.999.000.5996.000.000000000000.17</v>
      </c>
      <c r="DD1327" s="87" t="s">
        <v>5399</v>
      </c>
      <c r="DE1327" s="87" t="s">
        <v>4887</v>
      </c>
      <c r="DF1327" s="84" t="s">
        <v>4283</v>
      </c>
      <c r="DG1327" t="str">
        <f t="shared" si="80"/>
        <v>5996</v>
      </c>
      <c r="DH1327" t="s">
        <v>2121</v>
      </c>
      <c r="DI1327" t="str">
        <f t="shared" si="81"/>
        <v>110.999</v>
      </c>
      <c r="DJ1327" t="str">
        <f t="shared" si="82"/>
        <v>N/A</v>
      </c>
      <c r="DK1327" s="86" t="s">
        <v>2228</v>
      </c>
      <c r="DL1327" t="s">
        <v>218</v>
      </c>
      <c r="DM1327" t="s">
        <v>218</v>
      </c>
      <c r="DN1327" t="str">
        <f t="shared" si="83"/>
        <v>N/A</v>
      </c>
    </row>
    <row r="1328" spans="106:118" x14ac:dyDescent="0.25">
      <c r="DB1328" s="86" t="s">
        <v>2243</v>
      </c>
      <c r="DC1328" s="87" t="str">
        <f>VLOOKUP(DB1328,'[1]Sheet2 (2)'!$A$2:$C$2126,3,FALSE)</f>
        <v>50110.999.000.5996.000.000000000000.17</v>
      </c>
      <c r="DD1328" s="87" t="s">
        <v>5399</v>
      </c>
      <c r="DE1328" s="87" t="s">
        <v>4887</v>
      </c>
      <c r="DF1328" s="84" t="s">
        <v>4283</v>
      </c>
      <c r="DG1328" t="str">
        <f t="shared" si="80"/>
        <v>5996</v>
      </c>
      <c r="DH1328" t="s">
        <v>2121</v>
      </c>
      <c r="DI1328" t="str">
        <f t="shared" si="81"/>
        <v>110.999</v>
      </c>
      <c r="DJ1328" t="str">
        <f t="shared" si="82"/>
        <v>N/A</v>
      </c>
      <c r="DK1328" s="86" t="s">
        <v>2243</v>
      </c>
      <c r="DL1328" t="s">
        <v>218</v>
      </c>
      <c r="DM1328" t="s">
        <v>218</v>
      </c>
      <c r="DN1328" t="str">
        <f t="shared" si="83"/>
        <v>N/A</v>
      </c>
    </row>
    <row r="1329" spans="106:118" x14ac:dyDescent="0.25">
      <c r="DB1329" s="86" t="s">
        <v>2258</v>
      </c>
      <c r="DC1329" s="87" t="str">
        <f>VLOOKUP(DB1329,'[1]Sheet2 (2)'!$A$2:$C$2126,3,FALSE)</f>
        <v>50110.999.000.5996.000.000000000000.17</v>
      </c>
      <c r="DD1329" s="87" t="s">
        <v>5399</v>
      </c>
      <c r="DE1329" s="87" t="s">
        <v>4887</v>
      </c>
      <c r="DF1329" s="84" t="s">
        <v>4283</v>
      </c>
      <c r="DG1329" t="str">
        <f t="shared" si="80"/>
        <v>5996</v>
      </c>
      <c r="DH1329" t="s">
        <v>2121</v>
      </c>
      <c r="DI1329" t="str">
        <f t="shared" si="81"/>
        <v>110.999</v>
      </c>
      <c r="DJ1329" t="str">
        <f t="shared" si="82"/>
        <v>N/A</v>
      </c>
      <c r="DK1329" s="86" t="s">
        <v>2258</v>
      </c>
      <c r="DL1329" t="s">
        <v>218</v>
      </c>
      <c r="DM1329" t="s">
        <v>218</v>
      </c>
      <c r="DN1329" t="str">
        <f t="shared" si="83"/>
        <v>N/A</v>
      </c>
    </row>
    <row r="1330" spans="106:118" x14ac:dyDescent="0.25">
      <c r="DB1330" s="86" t="s">
        <v>2273</v>
      </c>
      <c r="DC1330" s="87" t="str">
        <f>VLOOKUP(DB1330,'[1]Sheet2 (2)'!$A$2:$C$2126,3,FALSE)</f>
        <v>50110.999.000.5996.000.000000000000.17</v>
      </c>
      <c r="DD1330" s="87" t="s">
        <v>5399</v>
      </c>
      <c r="DE1330" s="87" t="s">
        <v>4887</v>
      </c>
      <c r="DF1330" s="84" t="s">
        <v>4283</v>
      </c>
      <c r="DG1330" t="str">
        <f t="shared" si="80"/>
        <v>5996</v>
      </c>
      <c r="DH1330" t="s">
        <v>2121</v>
      </c>
      <c r="DI1330" t="str">
        <f t="shared" si="81"/>
        <v>110.999</v>
      </c>
      <c r="DJ1330" t="str">
        <f t="shared" si="82"/>
        <v>N/A</v>
      </c>
      <c r="DK1330" s="86" t="s">
        <v>2273</v>
      </c>
      <c r="DL1330" t="s">
        <v>218</v>
      </c>
      <c r="DM1330" t="s">
        <v>218</v>
      </c>
      <c r="DN1330" t="str">
        <f t="shared" si="83"/>
        <v>N/A</v>
      </c>
    </row>
    <row r="1331" spans="106:118" x14ac:dyDescent="0.25">
      <c r="DB1331" s="86" t="s">
        <v>2288</v>
      </c>
      <c r="DC1331" s="87" t="str">
        <f>VLOOKUP(DB1331,'[1]Sheet2 (2)'!$A$2:$C$2126,3,FALSE)</f>
        <v>50110.576.000.5997.630.000000000000.17</v>
      </c>
      <c r="DD1331" s="87" t="s">
        <v>5409</v>
      </c>
      <c r="DE1331" s="87" t="s">
        <v>4892</v>
      </c>
      <c r="DF1331" s="84" t="s">
        <v>4404</v>
      </c>
      <c r="DG1331" t="str">
        <f t="shared" si="80"/>
        <v>5997</v>
      </c>
      <c r="DH1331" t="s">
        <v>1778</v>
      </c>
      <c r="DI1331" t="str">
        <f t="shared" si="81"/>
        <v>110.576</v>
      </c>
      <c r="DJ1331" t="str">
        <f t="shared" si="82"/>
        <v/>
      </c>
      <c r="DK1331" s="86" t="s">
        <v>2288</v>
      </c>
      <c r="DL1331" t="s">
        <v>5409</v>
      </c>
      <c r="DM1331" t="s">
        <v>4892</v>
      </c>
      <c r="DN1331" t="str">
        <f t="shared" si="83"/>
        <v>.630.000000000000.</v>
      </c>
    </row>
    <row r="1332" spans="106:118" x14ac:dyDescent="0.25">
      <c r="DB1332" s="86" t="s">
        <v>2302</v>
      </c>
      <c r="DC1332" s="87" t="str">
        <f>VLOOKUP(DB1332,'[1]Sheet2 (2)'!$A$2:$C$2126,3,FALSE)</f>
        <v>50110.621.000.5997.420.000000000000.17</v>
      </c>
      <c r="DD1332" s="87" t="s">
        <v>5410</v>
      </c>
      <c r="DE1332" s="87" t="s">
        <v>4968</v>
      </c>
      <c r="DF1332" s="84" t="s">
        <v>4405</v>
      </c>
      <c r="DG1332" t="str">
        <f t="shared" si="80"/>
        <v>5997</v>
      </c>
      <c r="DH1332" t="s">
        <v>1778</v>
      </c>
      <c r="DI1332" t="str">
        <f t="shared" si="81"/>
        <v>110.621</v>
      </c>
      <c r="DJ1332" t="str">
        <f t="shared" si="82"/>
        <v/>
      </c>
      <c r="DK1332" s="86" t="s">
        <v>2302</v>
      </c>
      <c r="DL1332" t="s">
        <v>5410</v>
      </c>
      <c r="DM1332" t="s">
        <v>4968</v>
      </c>
      <c r="DN1332" t="str">
        <f t="shared" si="83"/>
        <v>.420.000000000000.</v>
      </c>
    </row>
    <row r="1333" spans="106:118" x14ac:dyDescent="0.25">
      <c r="DB1333" s="86" t="s">
        <v>2317</v>
      </c>
      <c r="DC1333" s="87" t="str">
        <f>VLOOKUP(DB1333,'[1]Sheet2 (2)'!$A$2:$C$2126,3,FALSE)</f>
        <v>50110.621.000.5997.420.000000000000.17</v>
      </c>
      <c r="DD1333" s="87" t="s">
        <v>5410</v>
      </c>
      <c r="DE1333" s="87" t="s">
        <v>4968</v>
      </c>
      <c r="DF1333" s="84" t="s">
        <v>4405</v>
      </c>
      <c r="DG1333" t="str">
        <f t="shared" si="80"/>
        <v>5997</v>
      </c>
      <c r="DH1333" t="s">
        <v>1778</v>
      </c>
      <c r="DI1333" t="str">
        <f t="shared" si="81"/>
        <v>110.621</v>
      </c>
      <c r="DJ1333" t="str">
        <f t="shared" si="82"/>
        <v/>
      </c>
      <c r="DK1333" s="86" t="s">
        <v>2317</v>
      </c>
      <c r="DL1333" t="s">
        <v>5410</v>
      </c>
      <c r="DM1333" t="s">
        <v>4968</v>
      </c>
      <c r="DN1333" t="str">
        <f t="shared" si="83"/>
        <v>.420.000000000000.</v>
      </c>
    </row>
    <row r="1334" spans="106:118" x14ac:dyDescent="0.25">
      <c r="DB1334" s="86" t="s">
        <v>2331</v>
      </c>
      <c r="DC1334" s="87" t="str">
        <f>VLOOKUP(DB1334,'[1]Sheet2 (2)'!$A$2:$C$2126,3,FALSE)</f>
        <v>50110.388.000.5997.470.000000000000.17</v>
      </c>
      <c r="DD1334" s="87" t="s">
        <v>5411</v>
      </c>
      <c r="DE1334" s="87" t="s">
        <v>4904</v>
      </c>
      <c r="DF1334" s="84" t="s">
        <v>4406</v>
      </c>
      <c r="DG1334" t="str">
        <f t="shared" si="80"/>
        <v>5997</v>
      </c>
      <c r="DH1334" t="s">
        <v>1778</v>
      </c>
      <c r="DI1334" t="str">
        <f t="shared" si="81"/>
        <v>110.388</v>
      </c>
      <c r="DJ1334" t="str">
        <f t="shared" si="82"/>
        <v/>
      </c>
      <c r="DK1334" s="86" t="s">
        <v>2331</v>
      </c>
      <c r="DL1334" t="s">
        <v>5411</v>
      </c>
      <c r="DM1334" t="s">
        <v>4904</v>
      </c>
      <c r="DN1334" t="str">
        <f t="shared" si="83"/>
        <v>.470.000000000000.</v>
      </c>
    </row>
    <row r="1335" spans="106:118" x14ac:dyDescent="0.25">
      <c r="DB1335" s="86" t="s">
        <v>2345</v>
      </c>
      <c r="DC1335" s="87" t="str">
        <f>VLOOKUP(DB1335,'[1]Sheet2 (2)'!$A$2:$C$2126,3,FALSE)</f>
        <v>50110.388.000.5997.470.000000000000.17</v>
      </c>
      <c r="DD1335" s="87" t="s">
        <v>5411</v>
      </c>
      <c r="DE1335" s="87" t="s">
        <v>4904</v>
      </c>
      <c r="DF1335" s="84" t="s">
        <v>4406</v>
      </c>
      <c r="DG1335" t="str">
        <f t="shared" si="80"/>
        <v>5997</v>
      </c>
      <c r="DH1335" t="s">
        <v>1778</v>
      </c>
      <c r="DI1335" t="str">
        <f t="shared" si="81"/>
        <v>110.388</v>
      </c>
      <c r="DJ1335" t="str">
        <f t="shared" si="82"/>
        <v/>
      </c>
      <c r="DK1335" s="86" t="s">
        <v>2345</v>
      </c>
      <c r="DL1335" t="s">
        <v>5411</v>
      </c>
      <c r="DM1335" t="s">
        <v>4904</v>
      </c>
      <c r="DN1335" t="str">
        <f t="shared" si="83"/>
        <v>.470.000000000000.</v>
      </c>
    </row>
    <row r="1336" spans="106:118" x14ac:dyDescent="0.25">
      <c r="DB1336" s="86" t="s">
        <v>2360</v>
      </c>
      <c r="DC1336" s="87" t="str">
        <f>VLOOKUP(DB1336,'[1]Sheet2 (2)'!$A$2:$C$2126,3,FALSE)</f>
        <v>50110.165.000.5997.130.000000000000.17</v>
      </c>
      <c r="DD1336" s="87" t="s">
        <v>5412</v>
      </c>
      <c r="DE1336" s="87" t="s">
        <v>4985</v>
      </c>
      <c r="DF1336" s="84" t="s">
        <v>4407</v>
      </c>
      <c r="DG1336" t="str">
        <f t="shared" si="80"/>
        <v>5997</v>
      </c>
      <c r="DH1336" t="s">
        <v>1778</v>
      </c>
      <c r="DI1336" t="str">
        <f t="shared" si="81"/>
        <v>110.165</v>
      </c>
      <c r="DJ1336" t="str">
        <f t="shared" si="82"/>
        <v/>
      </c>
      <c r="DK1336" s="86" t="s">
        <v>2360</v>
      </c>
      <c r="DL1336" t="s">
        <v>5412</v>
      </c>
      <c r="DM1336" t="s">
        <v>4985</v>
      </c>
      <c r="DN1336" t="str">
        <f t="shared" si="83"/>
        <v>.130.000000000000.</v>
      </c>
    </row>
    <row r="1337" spans="106:118" x14ac:dyDescent="0.25">
      <c r="DB1337" s="86" t="s">
        <v>2375</v>
      </c>
      <c r="DC1337" s="87" t="str">
        <f>VLOOKUP(DB1337,'[1]Sheet2 (2)'!$A$2:$C$2126,3,FALSE)</f>
        <v>50110.999.000.5996.000.000000000000.17</v>
      </c>
      <c r="DD1337" s="87" t="s">
        <v>5399</v>
      </c>
      <c r="DE1337" s="87" t="s">
        <v>4887</v>
      </c>
      <c r="DF1337" s="84" t="s">
        <v>4283</v>
      </c>
      <c r="DG1337" t="str">
        <f t="shared" si="80"/>
        <v>5996</v>
      </c>
      <c r="DH1337" t="s">
        <v>2121</v>
      </c>
      <c r="DI1337" t="str">
        <f t="shared" si="81"/>
        <v>110.999</v>
      </c>
      <c r="DJ1337" t="str">
        <f t="shared" si="82"/>
        <v>N/A</v>
      </c>
      <c r="DK1337" s="86" t="s">
        <v>2375</v>
      </c>
      <c r="DL1337" t="s">
        <v>218</v>
      </c>
      <c r="DM1337" t="s">
        <v>218</v>
      </c>
      <c r="DN1337" t="str">
        <f t="shared" si="83"/>
        <v>N/A</v>
      </c>
    </row>
    <row r="1338" spans="106:118" x14ac:dyDescent="0.25">
      <c r="DB1338" s="86" t="s">
        <v>2390</v>
      </c>
      <c r="DC1338" s="87" t="str">
        <f>VLOOKUP(DB1338,'[1]Sheet2 (2)'!$A$2:$C$2126,3,FALSE)</f>
        <v>50110.636.000.5997.570.000000000000.17</v>
      </c>
      <c r="DD1338" s="87" t="s">
        <v>5413</v>
      </c>
      <c r="DE1338" s="87" t="s">
        <v>4977</v>
      </c>
      <c r="DF1338" s="84" t="s">
        <v>4408</v>
      </c>
      <c r="DG1338" t="str">
        <f t="shared" si="80"/>
        <v>5997</v>
      </c>
      <c r="DH1338" t="s">
        <v>1778</v>
      </c>
      <c r="DI1338" t="str">
        <f t="shared" si="81"/>
        <v>110.636</v>
      </c>
      <c r="DJ1338" t="str">
        <f t="shared" si="82"/>
        <v/>
      </c>
      <c r="DK1338" s="86" t="s">
        <v>2390</v>
      </c>
      <c r="DL1338" t="s">
        <v>5413</v>
      </c>
      <c r="DM1338" t="s">
        <v>4977</v>
      </c>
      <c r="DN1338" t="str">
        <f t="shared" si="83"/>
        <v>.570.000000000000.</v>
      </c>
    </row>
    <row r="1339" spans="106:118" x14ac:dyDescent="0.25">
      <c r="DB1339" s="86" t="s">
        <v>2404</v>
      </c>
      <c r="DC1339" s="87" t="str">
        <f>VLOOKUP(DB1339,'[1]Sheet2 (2)'!$A$2:$C$2126,3,FALSE)</f>
        <v>50110.636.000.5997.570.000000000000.17</v>
      </c>
      <c r="DD1339" s="87" t="s">
        <v>5413</v>
      </c>
      <c r="DE1339" s="87" t="s">
        <v>4977</v>
      </c>
      <c r="DF1339" s="84" t="s">
        <v>4408</v>
      </c>
      <c r="DG1339" t="str">
        <f t="shared" si="80"/>
        <v>5997</v>
      </c>
      <c r="DH1339" t="s">
        <v>1778</v>
      </c>
      <c r="DI1339" t="str">
        <f t="shared" si="81"/>
        <v>110.636</v>
      </c>
      <c r="DJ1339" t="str">
        <f t="shared" si="82"/>
        <v/>
      </c>
      <c r="DK1339" s="86" t="s">
        <v>2404</v>
      </c>
      <c r="DL1339" t="s">
        <v>5413</v>
      </c>
      <c r="DM1339" t="s">
        <v>4977</v>
      </c>
      <c r="DN1339" t="str">
        <f t="shared" si="83"/>
        <v>.570.000000000000.</v>
      </c>
    </row>
    <row r="1340" spans="106:118" x14ac:dyDescent="0.25">
      <c r="DB1340" s="86" t="s">
        <v>2418</v>
      </c>
      <c r="DC1340" s="87" t="str">
        <f>VLOOKUP(DB1340,'[1]Sheet2 (2)'!$A$2:$C$2126,3,FALSE)</f>
        <v>50110.636.000.5997.570.000000000000.17</v>
      </c>
      <c r="DD1340" s="87" t="s">
        <v>5413</v>
      </c>
      <c r="DE1340" s="87" t="s">
        <v>4977</v>
      </c>
      <c r="DF1340" s="84" t="s">
        <v>4408</v>
      </c>
      <c r="DG1340" t="str">
        <f t="shared" si="80"/>
        <v>5997</v>
      </c>
      <c r="DH1340" t="s">
        <v>1778</v>
      </c>
      <c r="DI1340" t="str">
        <f t="shared" si="81"/>
        <v>110.636</v>
      </c>
      <c r="DJ1340" t="str">
        <f t="shared" si="82"/>
        <v/>
      </c>
      <c r="DK1340" s="86" t="s">
        <v>2418</v>
      </c>
      <c r="DL1340" t="s">
        <v>5413</v>
      </c>
      <c r="DM1340" t="s">
        <v>4977</v>
      </c>
      <c r="DN1340" t="str">
        <f t="shared" si="83"/>
        <v>.570.000000000000.</v>
      </c>
    </row>
    <row r="1341" spans="106:118" x14ac:dyDescent="0.25">
      <c r="DB1341" s="86" t="s">
        <v>2432</v>
      </c>
      <c r="DC1341" s="87" t="str">
        <f>VLOOKUP(DB1341,'[1]Sheet2 (2)'!$A$2:$C$2126,3,FALSE)</f>
        <v>50110.636.000.5997.570.000000000000.17</v>
      </c>
      <c r="DD1341" s="87" t="s">
        <v>5413</v>
      </c>
      <c r="DE1341" s="87" t="s">
        <v>4977</v>
      </c>
      <c r="DF1341" s="84" t="s">
        <v>4408</v>
      </c>
      <c r="DG1341" t="str">
        <f t="shared" si="80"/>
        <v>5997</v>
      </c>
      <c r="DH1341" t="s">
        <v>1778</v>
      </c>
      <c r="DI1341" t="str">
        <f t="shared" si="81"/>
        <v>110.636</v>
      </c>
      <c r="DJ1341" t="str">
        <f t="shared" si="82"/>
        <v/>
      </c>
      <c r="DK1341" s="86" t="s">
        <v>2432</v>
      </c>
      <c r="DL1341" t="s">
        <v>5413</v>
      </c>
      <c r="DM1341" t="s">
        <v>4977</v>
      </c>
      <c r="DN1341" t="str">
        <f t="shared" si="83"/>
        <v>.570.000000000000.</v>
      </c>
    </row>
    <row r="1342" spans="106:118" x14ac:dyDescent="0.25">
      <c r="DB1342" s="86" t="s">
        <v>2446</v>
      </c>
      <c r="DC1342" s="87" t="str">
        <f>VLOOKUP(DB1342,'[1]Sheet2 (2)'!$A$2:$C$2126,3,FALSE)</f>
        <v>50110.636.000.5997.570.000000000000.17</v>
      </c>
      <c r="DD1342" s="87" t="s">
        <v>5413</v>
      </c>
      <c r="DE1342" s="87" t="s">
        <v>4977</v>
      </c>
      <c r="DF1342" s="84" t="s">
        <v>4408</v>
      </c>
      <c r="DG1342" t="str">
        <f t="shared" si="80"/>
        <v>5997</v>
      </c>
      <c r="DH1342" t="s">
        <v>1778</v>
      </c>
      <c r="DI1342" t="str">
        <f t="shared" si="81"/>
        <v>110.636</v>
      </c>
      <c r="DJ1342" t="str">
        <f t="shared" si="82"/>
        <v/>
      </c>
      <c r="DK1342" s="86" t="s">
        <v>2446</v>
      </c>
      <c r="DL1342" t="s">
        <v>5413</v>
      </c>
      <c r="DM1342" t="s">
        <v>4977</v>
      </c>
      <c r="DN1342" t="str">
        <f t="shared" si="83"/>
        <v>.570.000000000000.</v>
      </c>
    </row>
    <row r="1343" spans="106:118" x14ac:dyDescent="0.25">
      <c r="DB1343" s="86" t="s">
        <v>2460</v>
      </c>
      <c r="DC1343" s="87" t="str">
        <f>VLOOKUP(DB1343,'[1]Sheet2 (2)'!$A$2:$C$2126,3,FALSE)</f>
        <v>50110.636.000.5997.570.000000000000.17</v>
      </c>
      <c r="DD1343" s="87" t="s">
        <v>5413</v>
      </c>
      <c r="DE1343" s="87" t="s">
        <v>4977</v>
      </c>
      <c r="DF1343" s="84" t="s">
        <v>4408</v>
      </c>
      <c r="DG1343" t="str">
        <f t="shared" si="80"/>
        <v>5997</v>
      </c>
      <c r="DH1343" t="s">
        <v>1778</v>
      </c>
      <c r="DI1343" t="str">
        <f t="shared" si="81"/>
        <v>110.636</v>
      </c>
      <c r="DJ1343" t="str">
        <f t="shared" si="82"/>
        <v/>
      </c>
      <c r="DK1343" s="86" t="s">
        <v>2460</v>
      </c>
      <c r="DL1343" t="s">
        <v>5413</v>
      </c>
      <c r="DM1343" t="s">
        <v>4977</v>
      </c>
      <c r="DN1343" t="str">
        <f t="shared" si="83"/>
        <v>.570.000000000000.</v>
      </c>
    </row>
    <row r="1344" spans="106:118" x14ac:dyDescent="0.25">
      <c r="DB1344" s="86" t="s">
        <v>2474</v>
      </c>
      <c r="DC1344" s="87" t="str">
        <f>VLOOKUP(DB1344,'[1]Sheet2 (2)'!$A$2:$C$2126,3,FALSE)</f>
        <v>50110.636.000.5997.570.000000000000.17</v>
      </c>
      <c r="DD1344" s="87" t="s">
        <v>5413</v>
      </c>
      <c r="DE1344" s="87" t="s">
        <v>4977</v>
      </c>
      <c r="DF1344" s="84" t="s">
        <v>4408</v>
      </c>
      <c r="DG1344" t="str">
        <f t="shared" si="80"/>
        <v>5997</v>
      </c>
      <c r="DH1344" t="s">
        <v>1778</v>
      </c>
      <c r="DI1344" t="str">
        <f t="shared" si="81"/>
        <v>110.636</v>
      </c>
      <c r="DJ1344" t="str">
        <f t="shared" si="82"/>
        <v/>
      </c>
      <c r="DK1344" s="86" t="s">
        <v>2474</v>
      </c>
      <c r="DL1344" t="s">
        <v>5413</v>
      </c>
      <c r="DM1344" t="s">
        <v>4977</v>
      </c>
      <c r="DN1344" t="str">
        <f t="shared" si="83"/>
        <v>.570.000000000000.</v>
      </c>
    </row>
    <row r="1345" spans="106:118" x14ac:dyDescent="0.25">
      <c r="DB1345" s="86" t="s">
        <v>2488</v>
      </c>
      <c r="DC1345" s="87" t="str">
        <f>VLOOKUP(DB1345,'[1]Sheet2 (2)'!$A$2:$C$2126,3,FALSE)</f>
        <v>50110.613.000.5997.410.000000000000.17</v>
      </c>
      <c r="DD1345" s="87" t="s">
        <v>5414</v>
      </c>
      <c r="DE1345" s="87" t="s">
        <v>4989</v>
      </c>
      <c r="DF1345" s="84" t="s">
        <v>4409</v>
      </c>
      <c r="DG1345" t="str">
        <f t="shared" si="80"/>
        <v>5997</v>
      </c>
      <c r="DH1345" t="s">
        <v>1778</v>
      </c>
      <c r="DI1345" t="str">
        <f t="shared" si="81"/>
        <v>110.613</v>
      </c>
      <c r="DJ1345" t="str">
        <f t="shared" si="82"/>
        <v/>
      </c>
      <c r="DK1345" s="86" t="s">
        <v>2488</v>
      </c>
      <c r="DL1345" t="s">
        <v>5414</v>
      </c>
      <c r="DM1345" t="s">
        <v>4989</v>
      </c>
      <c r="DN1345" t="str">
        <f t="shared" si="83"/>
        <v>.410.000000000000.</v>
      </c>
    </row>
    <row r="1346" spans="106:118" x14ac:dyDescent="0.25">
      <c r="DB1346" s="86" t="s">
        <v>2503</v>
      </c>
      <c r="DC1346" s="87" t="str">
        <f>VLOOKUP(DB1346,'[1]Sheet2 (2)'!$A$2:$C$2126,3,FALSE)</f>
        <v>50110.613.000.5997.410.000000000000.17</v>
      </c>
      <c r="DD1346" s="87" t="s">
        <v>5414</v>
      </c>
      <c r="DE1346" s="87" t="s">
        <v>4989</v>
      </c>
      <c r="DF1346" s="84" t="s">
        <v>4409</v>
      </c>
      <c r="DG1346" t="str">
        <f t="shared" si="80"/>
        <v>5997</v>
      </c>
      <c r="DH1346" t="s">
        <v>1778</v>
      </c>
      <c r="DI1346" t="str">
        <f t="shared" si="81"/>
        <v>110.613</v>
      </c>
      <c r="DJ1346" t="str">
        <f t="shared" si="82"/>
        <v/>
      </c>
      <c r="DK1346" s="86" t="s">
        <v>2503</v>
      </c>
      <c r="DL1346" t="s">
        <v>5414</v>
      </c>
      <c r="DM1346" t="s">
        <v>4989</v>
      </c>
      <c r="DN1346" t="str">
        <f t="shared" si="83"/>
        <v>.410.000000000000.</v>
      </c>
    </row>
    <row r="1347" spans="106:118" x14ac:dyDescent="0.25">
      <c r="DB1347" s="86" t="s">
        <v>2518</v>
      </c>
      <c r="DC1347" s="87" t="str">
        <f>VLOOKUP(DB1347,'[1]Sheet2 (2)'!$A$2:$C$2126,3,FALSE)</f>
        <v>50110.613.000.5997.410.000000000000.17</v>
      </c>
      <c r="DD1347" s="87" t="s">
        <v>5414</v>
      </c>
      <c r="DE1347" s="87" t="s">
        <v>4989</v>
      </c>
      <c r="DF1347" s="84" t="s">
        <v>4409</v>
      </c>
      <c r="DG1347" t="str">
        <f t="shared" ref="DG1347:DG1410" si="84">MID(DC1347,15,4)</f>
        <v>5997</v>
      </c>
      <c r="DH1347" t="s">
        <v>1778</v>
      </c>
      <c r="DI1347" t="str">
        <f t="shared" ref="DI1347:DI1410" si="85">MID(DD1347,3,7)</f>
        <v>110.613</v>
      </c>
      <c r="DJ1347" t="str">
        <f t="shared" ref="DJ1347:DJ1410" si="86">IF(DI1347="110.999","N/A","")</f>
        <v/>
      </c>
      <c r="DK1347" s="86" t="s">
        <v>2518</v>
      </c>
      <c r="DL1347" t="s">
        <v>5414</v>
      </c>
      <c r="DM1347" t="s">
        <v>4989</v>
      </c>
      <c r="DN1347" t="str">
        <f t="shared" ref="DN1347:DN1410" si="87">MID(DM1347,1,18)</f>
        <v>.410.000000000000.</v>
      </c>
    </row>
    <row r="1348" spans="106:118" x14ac:dyDescent="0.25">
      <c r="DB1348" s="86" t="s">
        <v>2532</v>
      </c>
      <c r="DC1348" s="87" t="str">
        <f>VLOOKUP(DB1348,'[1]Sheet2 (2)'!$A$2:$C$2126,3,FALSE)</f>
        <v>50110.613.000.5997.410.000000000000.17</v>
      </c>
      <c r="DD1348" s="87" t="s">
        <v>5414</v>
      </c>
      <c r="DE1348" s="87" t="s">
        <v>4989</v>
      </c>
      <c r="DF1348" s="84" t="s">
        <v>4409</v>
      </c>
      <c r="DG1348" t="str">
        <f t="shared" si="84"/>
        <v>5997</v>
      </c>
      <c r="DH1348" t="s">
        <v>1778</v>
      </c>
      <c r="DI1348" t="str">
        <f t="shared" si="85"/>
        <v>110.613</v>
      </c>
      <c r="DJ1348" t="str">
        <f t="shared" si="86"/>
        <v/>
      </c>
      <c r="DK1348" s="86" t="s">
        <v>2532</v>
      </c>
      <c r="DL1348" t="s">
        <v>5414</v>
      </c>
      <c r="DM1348" t="s">
        <v>4989</v>
      </c>
      <c r="DN1348" t="str">
        <f t="shared" si="87"/>
        <v>.410.000000000000.</v>
      </c>
    </row>
    <row r="1349" spans="106:118" x14ac:dyDescent="0.25">
      <c r="DB1349" s="86" t="s">
        <v>2546</v>
      </c>
      <c r="DC1349" s="87" t="str">
        <f>VLOOKUP(DB1349,'[1]Sheet2 (2)'!$A$2:$C$2126,3,FALSE)</f>
        <v>50110.613.000.5997.410.000000000000.17</v>
      </c>
      <c r="DD1349" s="87" t="s">
        <v>5414</v>
      </c>
      <c r="DE1349" s="87" t="s">
        <v>4989</v>
      </c>
      <c r="DF1349" s="84" t="s">
        <v>4409</v>
      </c>
      <c r="DG1349" t="str">
        <f t="shared" si="84"/>
        <v>5997</v>
      </c>
      <c r="DH1349" t="s">
        <v>1778</v>
      </c>
      <c r="DI1349" t="str">
        <f t="shared" si="85"/>
        <v>110.613</v>
      </c>
      <c r="DJ1349" t="str">
        <f t="shared" si="86"/>
        <v/>
      </c>
      <c r="DK1349" s="86" t="s">
        <v>2546</v>
      </c>
      <c r="DL1349" t="s">
        <v>5414</v>
      </c>
      <c r="DM1349" t="s">
        <v>4989</v>
      </c>
      <c r="DN1349" t="str">
        <f t="shared" si="87"/>
        <v>.410.000000000000.</v>
      </c>
    </row>
    <row r="1350" spans="106:118" x14ac:dyDescent="0.25">
      <c r="DB1350" s="86" t="s">
        <v>2560</v>
      </c>
      <c r="DC1350" s="87" t="str">
        <f>VLOOKUP(DB1350,'[1]Sheet2 (2)'!$A$2:$C$2126,3,FALSE)</f>
        <v>50110.613.000.5997.410.000000000000.17</v>
      </c>
      <c r="DD1350" s="87" t="s">
        <v>5414</v>
      </c>
      <c r="DE1350" s="87" t="s">
        <v>4989</v>
      </c>
      <c r="DF1350" s="84" t="s">
        <v>4409</v>
      </c>
      <c r="DG1350" t="str">
        <f t="shared" si="84"/>
        <v>5997</v>
      </c>
      <c r="DH1350" t="s">
        <v>1778</v>
      </c>
      <c r="DI1350" t="str">
        <f t="shared" si="85"/>
        <v>110.613</v>
      </c>
      <c r="DJ1350" t="str">
        <f t="shared" si="86"/>
        <v/>
      </c>
      <c r="DK1350" s="86" t="s">
        <v>2560</v>
      </c>
      <c r="DL1350" t="s">
        <v>5414</v>
      </c>
      <c r="DM1350" t="s">
        <v>4989</v>
      </c>
      <c r="DN1350" t="str">
        <f t="shared" si="87"/>
        <v>.410.000000000000.</v>
      </c>
    </row>
    <row r="1351" spans="106:118" x14ac:dyDescent="0.25">
      <c r="DB1351" s="86" t="s">
        <v>2574</v>
      </c>
      <c r="DC1351" s="87" t="str">
        <f>VLOOKUP(DB1351,'[1]Sheet2 (2)'!$A$2:$C$2126,3,FALSE)</f>
        <v>50110.613.000.5997.410.000000000000.17</v>
      </c>
      <c r="DD1351" s="87" t="s">
        <v>5414</v>
      </c>
      <c r="DE1351" s="87" t="s">
        <v>4989</v>
      </c>
      <c r="DF1351" s="84" t="s">
        <v>4409</v>
      </c>
      <c r="DG1351" t="str">
        <f t="shared" si="84"/>
        <v>5997</v>
      </c>
      <c r="DH1351" t="s">
        <v>1778</v>
      </c>
      <c r="DI1351" t="str">
        <f t="shared" si="85"/>
        <v>110.613</v>
      </c>
      <c r="DJ1351" t="str">
        <f t="shared" si="86"/>
        <v/>
      </c>
      <c r="DK1351" s="86" t="s">
        <v>2574</v>
      </c>
      <c r="DL1351" t="s">
        <v>5414</v>
      </c>
      <c r="DM1351" t="s">
        <v>4989</v>
      </c>
      <c r="DN1351" t="str">
        <f t="shared" si="87"/>
        <v>.410.000000000000.</v>
      </c>
    </row>
    <row r="1352" spans="106:118" x14ac:dyDescent="0.25">
      <c r="DB1352" s="86" t="s">
        <v>2588</v>
      </c>
      <c r="DC1352" s="87" t="str">
        <f>VLOOKUP(DB1352,'[1]Sheet2 (2)'!$A$2:$C$2126,3,FALSE)</f>
        <v>50110.613.000.5997.410.000000000000.17</v>
      </c>
      <c r="DD1352" s="87" t="s">
        <v>5414</v>
      </c>
      <c r="DE1352" s="87" t="s">
        <v>4989</v>
      </c>
      <c r="DF1352" s="84" t="s">
        <v>4409</v>
      </c>
      <c r="DG1352" t="str">
        <f t="shared" si="84"/>
        <v>5997</v>
      </c>
      <c r="DH1352" t="s">
        <v>1778</v>
      </c>
      <c r="DI1352" t="str">
        <f t="shared" si="85"/>
        <v>110.613</v>
      </c>
      <c r="DJ1352" t="str">
        <f t="shared" si="86"/>
        <v/>
      </c>
      <c r="DK1352" s="86" t="s">
        <v>2588</v>
      </c>
      <c r="DL1352" t="s">
        <v>5414</v>
      </c>
      <c r="DM1352" t="s">
        <v>4989</v>
      </c>
      <c r="DN1352" t="str">
        <f t="shared" si="87"/>
        <v>.410.000000000000.</v>
      </c>
    </row>
    <row r="1353" spans="106:118" x14ac:dyDescent="0.25">
      <c r="DB1353" s="86" t="s">
        <v>2601</v>
      </c>
      <c r="DC1353" s="87" t="str">
        <f>VLOOKUP(DB1353,'[1]Sheet2 (2)'!$A$2:$C$2126,3,FALSE)</f>
        <v>50110.613.000.5997.410.000000000000.17</v>
      </c>
      <c r="DD1353" s="87" t="s">
        <v>5414</v>
      </c>
      <c r="DE1353" s="87" t="s">
        <v>4989</v>
      </c>
      <c r="DF1353" s="84" t="s">
        <v>4409</v>
      </c>
      <c r="DG1353" t="str">
        <f t="shared" si="84"/>
        <v>5997</v>
      </c>
      <c r="DH1353" t="s">
        <v>1778</v>
      </c>
      <c r="DI1353" t="str">
        <f t="shared" si="85"/>
        <v>110.613</v>
      </c>
      <c r="DJ1353" t="str">
        <f t="shared" si="86"/>
        <v/>
      </c>
      <c r="DK1353" s="86" t="s">
        <v>2601</v>
      </c>
      <c r="DL1353" t="s">
        <v>5414</v>
      </c>
      <c r="DM1353" t="s">
        <v>4989</v>
      </c>
      <c r="DN1353" t="str">
        <f t="shared" si="87"/>
        <v>.410.000000000000.</v>
      </c>
    </row>
    <row r="1354" spans="106:118" x14ac:dyDescent="0.25">
      <c r="DB1354" s="86" t="s">
        <v>2614</v>
      </c>
      <c r="DC1354" s="87" t="str">
        <f>VLOOKUP(DB1354,'[1]Sheet2 (2)'!$A$2:$C$2126,3,FALSE)</f>
        <v>50110.613.000.5997.410.000000000000.17</v>
      </c>
      <c r="DD1354" s="87" t="s">
        <v>5414</v>
      </c>
      <c r="DE1354" s="87" t="s">
        <v>4989</v>
      </c>
      <c r="DF1354" s="84" t="s">
        <v>4409</v>
      </c>
      <c r="DG1354" t="str">
        <f t="shared" si="84"/>
        <v>5997</v>
      </c>
      <c r="DH1354" t="s">
        <v>1778</v>
      </c>
      <c r="DI1354" t="str">
        <f t="shared" si="85"/>
        <v>110.613</v>
      </c>
      <c r="DJ1354" t="str">
        <f t="shared" si="86"/>
        <v/>
      </c>
      <c r="DK1354" s="86" t="s">
        <v>2614</v>
      </c>
      <c r="DL1354" t="s">
        <v>5414</v>
      </c>
      <c r="DM1354" t="s">
        <v>4989</v>
      </c>
      <c r="DN1354" t="str">
        <f t="shared" si="87"/>
        <v>.410.000000000000.</v>
      </c>
    </row>
    <row r="1355" spans="106:118" x14ac:dyDescent="0.25">
      <c r="DB1355" s="86" t="s">
        <v>2627</v>
      </c>
      <c r="DC1355" s="87" t="str">
        <f>VLOOKUP(DB1355,'[1]Sheet2 (2)'!$A$2:$C$2126,3,FALSE)</f>
        <v>50110.613.000.5997.410.000000000000.17</v>
      </c>
      <c r="DD1355" s="87" t="s">
        <v>5414</v>
      </c>
      <c r="DE1355" s="87" t="s">
        <v>4989</v>
      </c>
      <c r="DF1355" s="84" t="s">
        <v>4409</v>
      </c>
      <c r="DG1355" t="str">
        <f t="shared" si="84"/>
        <v>5997</v>
      </c>
      <c r="DH1355" t="s">
        <v>1778</v>
      </c>
      <c r="DI1355" t="str">
        <f t="shared" si="85"/>
        <v>110.613</v>
      </c>
      <c r="DJ1355" t="str">
        <f t="shared" si="86"/>
        <v/>
      </c>
      <c r="DK1355" s="86" t="s">
        <v>2627</v>
      </c>
      <c r="DL1355" t="s">
        <v>5414</v>
      </c>
      <c r="DM1355" t="s">
        <v>4989</v>
      </c>
      <c r="DN1355" t="str">
        <f t="shared" si="87"/>
        <v>.410.000000000000.</v>
      </c>
    </row>
    <row r="1356" spans="106:118" x14ac:dyDescent="0.25">
      <c r="DB1356" s="86" t="s">
        <v>2640</v>
      </c>
      <c r="DC1356" s="87" t="str">
        <f>VLOOKUP(DB1356,'[1]Sheet2 (2)'!$A$2:$C$2126,3,FALSE)</f>
        <v>50110.613.000.5997.410.000000000000.17</v>
      </c>
      <c r="DD1356" s="87" t="s">
        <v>5414</v>
      </c>
      <c r="DE1356" s="87" t="s">
        <v>4989</v>
      </c>
      <c r="DF1356" s="84" t="s">
        <v>4409</v>
      </c>
      <c r="DG1356" t="str">
        <f t="shared" si="84"/>
        <v>5997</v>
      </c>
      <c r="DH1356" t="s">
        <v>1778</v>
      </c>
      <c r="DI1356" t="str">
        <f t="shared" si="85"/>
        <v>110.613</v>
      </c>
      <c r="DJ1356" t="str">
        <f t="shared" si="86"/>
        <v/>
      </c>
      <c r="DK1356" s="86" t="s">
        <v>2640</v>
      </c>
      <c r="DL1356" t="s">
        <v>5414</v>
      </c>
      <c r="DM1356" t="s">
        <v>4989</v>
      </c>
      <c r="DN1356" t="str">
        <f t="shared" si="87"/>
        <v>.410.000000000000.</v>
      </c>
    </row>
    <row r="1357" spans="106:118" x14ac:dyDescent="0.25">
      <c r="DB1357" s="86" t="s">
        <v>2653</v>
      </c>
      <c r="DC1357" s="87" t="str">
        <f>VLOOKUP(DB1357,'[1]Sheet2 (2)'!$A$2:$C$2126,3,FALSE)</f>
        <v>50110.613.000.5997.410.000000000000.17</v>
      </c>
      <c r="DD1357" s="87" t="s">
        <v>5414</v>
      </c>
      <c r="DE1357" s="87" t="s">
        <v>4989</v>
      </c>
      <c r="DF1357" s="84" t="s">
        <v>4409</v>
      </c>
      <c r="DG1357" t="str">
        <f t="shared" si="84"/>
        <v>5997</v>
      </c>
      <c r="DH1357" t="s">
        <v>1778</v>
      </c>
      <c r="DI1357" t="str">
        <f t="shared" si="85"/>
        <v>110.613</v>
      </c>
      <c r="DJ1357" t="str">
        <f t="shared" si="86"/>
        <v/>
      </c>
      <c r="DK1357" s="86" t="s">
        <v>2653</v>
      </c>
      <c r="DL1357" t="s">
        <v>5414</v>
      </c>
      <c r="DM1357" t="s">
        <v>4989</v>
      </c>
      <c r="DN1357" t="str">
        <f t="shared" si="87"/>
        <v>.410.000000000000.</v>
      </c>
    </row>
    <row r="1358" spans="106:118" x14ac:dyDescent="0.25">
      <c r="DB1358" s="86" t="s">
        <v>2666</v>
      </c>
      <c r="DC1358" s="87" t="str">
        <f>VLOOKUP(DB1358,'[1]Sheet2 (2)'!$A$2:$C$2126,3,FALSE)</f>
        <v>50110.613.000.5997.410.000000000000.17</v>
      </c>
      <c r="DD1358" s="87" t="s">
        <v>5414</v>
      </c>
      <c r="DE1358" s="87" t="s">
        <v>4989</v>
      </c>
      <c r="DF1358" s="84" t="s">
        <v>4409</v>
      </c>
      <c r="DG1358" t="str">
        <f t="shared" si="84"/>
        <v>5997</v>
      </c>
      <c r="DH1358" t="s">
        <v>1778</v>
      </c>
      <c r="DI1358" t="str">
        <f t="shared" si="85"/>
        <v>110.613</v>
      </c>
      <c r="DJ1358" t="str">
        <f t="shared" si="86"/>
        <v/>
      </c>
      <c r="DK1358" s="86" t="s">
        <v>2666</v>
      </c>
      <c r="DL1358" t="s">
        <v>5414</v>
      </c>
      <c r="DM1358" t="s">
        <v>4989</v>
      </c>
      <c r="DN1358" t="str">
        <f t="shared" si="87"/>
        <v>.410.000000000000.</v>
      </c>
    </row>
    <row r="1359" spans="106:118" x14ac:dyDescent="0.25">
      <c r="DB1359" s="86" t="s">
        <v>2678</v>
      </c>
      <c r="DC1359" s="87" t="str">
        <f>VLOOKUP(DB1359,'[1]Sheet2 (2)'!$A$2:$C$2126,3,FALSE)</f>
        <v>50110.613.000.5997.410.000000000000.17</v>
      </c>
      <c r="DD1359" s="87" t="s">
        <v>5414</v>
      </c>
      <c r="DE1359" s="87" t="s">
        <v>4989</v>
      </c>
      <c r="DF1359" s="84" t="s">
        <v>4409</v>
      </c>
      <c r="DG1359" t="str">
        <f t="shared" si="84"/>
        <v>5997</v>
      </c>
      <c r="DH1359" t="s">
        <v>1778</v>
      </c>
      <c r="DI1359" t="str">
        <f t="shared" si="85"/>
        <v>110.613</v>
      </c>
      <c r="DJ1359" t="str">
        <f t="shared" si="86"/>
        <v/>
      </c>
      <c r="DK1359" s="86" t="s">
        <v>2678</v>
      </c>
      <c r="DL1359" t="s">
        <v>5414</v>
      </c>
      <c r="DM1359" t="s">
        <v>4989</v>
      </c>
      <c r="DN1359" t="str">
        <f t="shared" si="87"/>
        <v>.410.000000000000.</v>
      </c>
    </row>
    <row r="1360" spans="106:118" x14ac:dyDescent="0.25">
      <c r="DB1360" s="86" t="s">
        <v>2690</v>
      </c>
      <c r="DC1360" s="87" t="str">
        <f>VLOOKUP(DB1360,'[1]Sheet2 (2)'!$A$2:$C$2126,3,FALSE)</f>
        <v>50110.613.000.5997.410.000000000000.17</v>
      </c>
      <c r="DD1360" s="87" t="s">
        <v>5414</v>
      </c>
      <c r="DE1360" s="87" t="s">
        <v>4989</v>
      </c>
      <c r="DF1360" s="84" t="s">
        <v>4409</v>
      </c>
      <c r="DG1360" t="str">
        <f t="shared" si="84"/>
        <v>5997</v>
      </c>
      <c r="DH1360" t="s">
        <v>1778</v>
      </c>
      <c r="DI1360" t="str">
        <f t="shared" si="85"/>
        <v>110.613</v>
      </c>
      <c r="DJ1360" t="str">
        <f t="shared" si="86"/>
        <v/>
      </c>
      <c r="DK1360" s="86" t="s">
        <v>2690</v>
      </c>
      <c r="DL1360" t="s">
        <v>5414</v>
      </c>
      <c r="DM1360" t="s">
        <v>4989</v>
      </c>
      <c r="DN1360" t="str">
        <f t="shared" si="87"/>
        <v>.410.000000000000.</v>
      </c>
    </row>
    <row r="1361" spans="106:118" x14ac:dyDescent="0.25">
      <c r="DB1361" s="86" t="s">
        <v>2703</v>
      </c>
      <c r="DC1361" s="87" t="str">
        <f>VLOOKUP(DB1361,'[1]Sheet2 (2)'!$A$2:$C$2126,3,FALSE)</f>
        <v>50110.613.000.5997.410.000000000000.17</v>
      </c>
      <c r="DD1361" s="87" t="s">
        <v>5414</v>
      </c>
      <c r="DE1361" s="87" t="s">
        <v>4989</v>
      </c>
      <c r="DF1361" s="84" t="s">
        <v>4409</v>
      </c>
      <c r="DG1361" t="str">
        <f t="shared" si="84"/>
        <v>5997</v>
      </c>
      <c r="DH1361" t="s">
        <v>1778</v>
      </c>
      <c r="DI1361" t="str">
        <f t="shared" si="85"/>
        <v>110.613</v>
      </c>
      <c r="DJ1361" t="str">
        <f t="shared" si="86"/>
        <v/>
      </c>
      <c r="DK1361" s="86" t="s">
        <v>2703</v>
      </c>
      <c r="DL1361" t="s">
        <v>5414</v>
      </c>
      <c r="DM1361" t="s">
        <v>4989</v>
      </c>
      <c r="DN1361" t="str">
        <f t="shared" si="87"/>
        <v>.410.000000000000.</v>
      </c>
    </row>
    <row r="1362" spans="106:118" x14ac:dyDescent="0.25">
      <c r="DB1362" s="86" t="s">
        <v>2716</v>
      </c>
      <c r="DC1362" s="87" t="str">
        <f>VLOOKUP(DB1362,'[1]Sheet2 (2)'!$A$2:$C$2126,3,FALSE)</f>
        <v>50110.633.000.5997.560.000000000000.17</v>
      </c>
      <c r="DD1362" s="87" t="s">
        <v>5415</v>
      </c>
      <c r="DE1362" s="87" t="s">
        <v>4898</v>
      </c>
      <c r="DF1362" s="84" t="s">
        <v>4410</v>
      </c>
      <c r="DG1362" t="str">
        <f t="shared" si="84"/>
        <v>5997</v>
      </c>
      <c r="DH1362" t="s">
        <v>1778</v>
      </c>
      <c r="DI1362" t="str">
        <f t="shared" si="85"/>
        <v>110.633</v>
      </c>
      <c r="DJ1362" t="str">
        <f t="shared" si="86"/>
        <v/>
      </c>
      <c r="DK1362" s="86" t="s">
        <v>2716</v>
      </c>
      <c r="DL1362" t="s">
        <v>5415</v>
      </c>
      <c r="DM1362" t="s">
        <v>4898</v>
      </c>
      <c r="DN1362" t="str">
        <f t="shared" si="87"/>
        <v>.560.000000000000.</v>
      </c>
    </row>
    <row r="1363" spans="106:118" x14ac:dyDescent="0.25">
      <c r="DB1363" s="86" t="s">
        <v>2729</v>
      </c>
      <c r="DC1363" s="87" t="str">
        <f>VLOOKUP(DB1363,'[1]Sheet2 (2)'!$A$2:$C$2126,3,FALSE)</f>
        <v>50110.999.000.5996.000.000000000000.17</v>
      </c>
      <c r="DD1363" s="87" t="s">
        <v>5399</v>
      </c>
      <c r="DE1363" s="87" t="s">
        <v>4887</v>
      </c>
      <c r="DF1363" s="84" t="s">
        <v>4411</v>
      </c>
      <c r="DG1363" t="str">
        <f t="shared" si="84"/>
        <v>5996</v>
      </c>
      <c r="DH1363" t="s">
        <v>2121</v>
      </c>
      <c r="DI1363" t="str">
        <f t="shared" si="85"/>
        <v>110.999</v>
      </c>
      <c r="DJ1363" t="str">
        <f t="shared" si="86"/>
        <v>N/A</v>
      </c>
      <c r="DK1363" s="86" t="s">
        <v>2729</v>
      </c>
      <c r="DL1363" t="s">
        <v>218</v>
      </c>
      <c r="DM1363" t="s">
        <v>218</v>
      </c>
      <c r="DN1363" t="str">
        <f t="shared" si="87"/>
        <v>N/A</v>
      </c>
    </row>
    <row r="1364" spans="106:118" x14ac:dyDescent="0.25">
      <c r="DB1364" s="86" t="s">
        <v>2741</v>
      </c>
      <c r="DC1364" s="87" t="str">
        <f>VLOOKUP(DB1364,'[1]Sheet2 (2)'!$A$2:$C$2126,3,FALSE)</f>
        <v>50110.388.204.5997.110.000000000000.17</v>
      </c>
      <c r="DD1364" s="87" t="s">
        <v>5416</v>
      </c>
      <c r="DE1364" s="87" t="s">
        <v>4949</v>
      </c>
      <c r="DF1364" s="84" t="s">
        <v>4412</v>
      </c>
      <c r="DG1364" t="str">
        <f t="shared" si="84"/>
        <v>5997</v>
      </c>
      <c r="DH1364" t="s">
        <v>1778</v>
      </c>
      <c r="DI1364" t="str">
        <f t="shared" si="85"/>
        <v>110.388</v>
      </c>
      <c r="DJ1364" t="str">
        <f t="shared" si="86"/>
        <v/>
      </c>
      <c r="DK1364" s="86" t="s">
        <v>2741</v>
      </c>
      <c r="DL1364" t="s">
        <v>5416</v>
      </c>
      <c r="DM1364" t="s">
        <v>4949</v>
      </c>
      <c r="DN1364" t="str">
        <f t="shared" si="87"/>
        <v>.110.000000000000.</v>
      </c>
    </row>
    <row r="1365" spans="106:118" x14ac:dyDescent="0.25">
      <c r="DB1365" s="86" t="s">
        <v>2753</v>
      </c>
      <c r="DC1365" s="87" t="str">
        <f>VLOOKUP(DB1365,'[1]Sheet2 (2)'!$A$2:$C$2126,3,FALSE)</f>
        <v>50110.999.000.5996.000.000000000000.17</v>
      </c>
      <c r="DD1365" s="87" t="s">
        <v>5399</v>
      </c>
      <c r="DE1365" s="87" t="s">
        <v>4887</v>
      </c>
      <c r="DF1365" s="84" t="s">
        <v>4411</v>
      </c>
      <c r="DG1365" t="str">
        <f t="shared" si="84"/>
        <v>5996</v>
      </c>
      <c r="DH1365" t="s">
        <v>2121</v>
      </c>
      <c r="DI1365" t="str">
        <f t="shared" si="85"/>
        <v>110.999</v>
      </c>
      <c r="DJ1365" t="str">
        <f t="shared" si="86"/>
        <v>N/A</v>
      </c>
      <c r="DK1365" s="86" t="s">
        <v>2753</v>
      </c>
      <c r="DL1365" t="s">
        <v>218</v>
      </c>
      <c r="DM1365" t="s">
        <v>218</v>
      </c>
      <c r="DN1365" t="str">
        <f t="shared" si="87"/>
        <v>N/A</v>
      </c>
    </row>
    <row r="1366" spans="106:118" x14ac:dyDescent="0.25">
      <c r="DB1366" s="86" t="s">
        <v>2765</v>
      </c>
      <c r="DC1366" s="87" t="str">
        <f>VLOOKUP(DB1366,'[1]Sheet2 (2)'!$A$2:$C$2126,3,FALSE)</f>
        <v>50110.999.000.5996.000.000000000000.17</v>
      </c>
      <c r="DD1366" s="87" t="s">
        <v>5399</v>
      </c>
      <c r="DE1366" s="87" t="s">
        <v>4887</v>
      </c>
      <c r="DF1366" s="84" t="s">
        <v>4411</v>
      </c>
      <c r="DG1366" t="str">
        <f t="shared" si="84"/>
        <v>5996</v>
      </c>
      <c r="DH1366" t="s">
        <v>2121</v>
      </c>
      <c r="DI1366" t="str">
        <f t="shared" si="85"/>
        <v>110.999</v>
      </c>
      <c r="DJ1366" t="str">
        <f t="shared" si="86"/>
        <v>N/A</v>
      </c>
      <c r="DK1366" s="86" t="s">
        <v>2765</v>
      </c>
      <c r="DL1366" t="s">
        <v>218</v>
      </c>
      <c r="DM1366" t="s">
        <v>218</v>
      </c>
      <c r="DN1366" t="str">
        <f t="shared" si="87"/>
        <v>N/A</v>
      </c>
    </row>
    <row r="1367" spans="106:118" x14ac:dyDescent="0.25">
      <c r="DB1367" s="86" t="s">
        <v>2777</v>
      </c>
      <c r="DC1367" s="87" t="str">
        <f>VLOOKUP(DB1367,'[1]Sheet2 (2)'!$A$2:$C$2126,3,FALSE)</f>
        <v>50110.999.000.5996.000.000000000000.17</v>
      </c>
      <c r="DD1367" s="87" t="s">
        <v>5399</v>
      </c>
      <c r="DE1367" s="87" t="s">
        <v>4887</v>
      </c>
      <c r="DF1367" s="84" t="s">
        <v>4411</v>
      </c>
      <c r="DG1367" t="str">
        <f t="shared" si="84"/>
        <v>5996</v>
      </c>
      <c r="DH1367" t="s">
        <v>2121</v>
      </c>
      <c r="DI1367" t="str">
        <f t="shared" si="85"/>
        <v>110.999</v>
      </c>
      <c r="DJ1367" t="str">
        <f t="shared" si="86"/>
        <v>N/A</v>
      </c>
      <c r="DK1367" s="86" t="s">
        <v>2777</v>
      </c>
      <c r="DL1367" t="s">
        <v>218</v>
      </c>
      <c r="DM1367" t="s">
        <v>218</v>
      </c>
      <c r="DN1367" t="str">
        <f t="shared" si="87"/>
        <v>N/A</v>
      </c>
    </row>
    <row r="1368" spans="106:118" x14ac:dyDescent="0.25">
      <c r="DB1368" s="86" t="s">
        <v>2789</v>
      </c>
      <c r="DC1368" s="87" t="str">
        <f>VLOOKUP(DB1368,'[1]Sheet2 (2)'!$A$2:$C$2126,3,FALSE)</f>
        <v>50110.388.142.5997.220.000000000000.17</v>
      </c>
      <c r="DD1368" s="87" t="s">
        <v>5417</v>
      </c>
      <c r="DE1368" s="87" t="s">
        <v>4921</v>
      </c>
      <c r="DF1368" s="84" t="s">
        <v>4413</v>
      </c>
      <c r="DG1368" t="str">
        <f t="shared" si="84"/>
        <v>5997</v>
      </c>
      <c r="DH1368" t="s">
        <v>1778</v>
      </c>
      <c r="DI1368" t="str">
        <f t="shared" si="85"/>
        <v>110.388</v>
      </c>
      <c r="DJ1368" t="str">
        <f t="shared" si="86"/>
        <v/>
      </c>
      <c r="DK1368" s="86" t="s">
        <v>2789</v>
      </c>
      <c r="DL1368" t="s">
        <v>5417</v>
      </c>
      <c r="DM1368" t="s">
        <v>4921</v>
      </c>
      <c r="DN1368" t="str">
        <f t="shared" si="87"/>
        <v>.220.000000000000.</v>
      </c>
    </row>
    <row r="1369" spans="106:118" x14ac:dyDescent="0.25">
      <c r="DB1369" s="86" t="s">
        <v>2801</v>
      </c>
      <c r="DC1369" s="87" t="str">
        <f>VLOOKUP(DB1369,'[1]Sheet2 (2)'!$A$2:$C$2126,3,FALSE)</f>
        <v>50110.388.000.5997.470.000000000000.17</v>
      </c>
      <c r="DD1369" s="87" t="s">
        <v>5411</v>
      </c>
      <c r="DE1369" s="87" t="s">
        <v>4904</v>
      </c>
      <c r="DF1369" s="84" t="s">
        <v>4406</v>
      </c>
      <c r="DG1369" t="str">
        <f t="shared" si="84"/>
        <v>5997</v>
      </c>
      <c r="DH1369" t="s">
        <v>1778</v>
      </c>
      <c r="DI1369" t="str">
        <f t="shared" si="85"/>
        <v>110.388</v>
      </c>
      <c r="DJ1369" t="str">
        <f t="shared" si="86"/>
        <v/>
      </c>
      <c r="DK1369" s="86" t="s">
        <v>2801</v>
      </c>
      <c r="DL1369" t="s">
        <v>5411</v>
      </c>
      <c r="DM1369" t="s">
        <v>4904</v>
      </c>
      <c r="DN1369" t="str">
        <f t="shared" si="87"/>
        <v>.470.000000000000.</v>
      </c>
    </row>
    <row r="1370" spans="106:118" x14ac:dyDescent="0.25">
      <c r="DB1370" s="86" t="s">
        <v>2813</v>
      </c>
      <c r="DC1370" s="87" t="str">
        <f>VLOOKUP(DB1370,'[1]Sheet2 (2)'!$A$2:$C$2126,3,FALSE)</f>
        <v>50110.186.000.5997.110.000000000000.17</v>
      </c>
      <c r="DD1370" s="87" t="s">
        <v>5418</v>
      </c>
      <c r="DE1370" s="87" t="s">
        <v>4949</v>
      </c>
      <c r="DF1370" s="84" t="s">
        <v>4414</v>
      </c>
      <c r="DG1370" t="str">
        <f t="shared" si="84"/>
        <v>5997</v>
      </c>
      <c r="DH1370" t="s">
        <v>1778</v>
      </c>
      <c r="DI1370" t="str">
        <f t="shared" si="85"/>
        <v>110.186</v>
      </c>
      <c r="DJ1370" t="str">
        <f t="shared" si="86"/>
        <v/>
      </c>
      <c r="DK1370" s="86" t="s">
        <v>2813</v>
      </c>
      <c r="DL1370" t="s">
        <v>5418</v>
      </c>
      <c r="DM1370" t="s">
        <v>4949</v>
      </c>
      <c r="DN1370" t="str">
        <f t="shared" si="87"/>
        <v>.110.000000000000.</v>
      </c>
    </row>
    <row r="1371" spans="106:118" x14ac:dyDescent="0.25">
      <c r="DB1371" s="86" t="s">
        <v>2825</v>
      </c>
      <c r="DC1371" s="87" t="str">
        <f>VLOOKUP(DB1371,'[1]Sheet2 (2)'!$A$2:$C$2126,3,FALSE)</f>
        <v>50110.001.000.5997.110.000000000000.17</v>
      </c>
      <c r="DD1371" s="87" t="s">
        <v>5419</v>
      </c>
      <c r="DE1371" s="87" t="s">
        <v>4949</v>
      </c>
      <c r="DF1371" s="84" t="s">
        <v>4415</v>
      </c>
      <c r="DG1371" t="str">
        <f t="shared" si="84"/>
        <v>5997</v>
      </c>
      <c r="DH1371" t="s">
        <v>1778</v>
      </c>
      <c r="DI1371" t="str">
        <f t="shared" si="85"/>
        <v>110.001</v>
      </c>
      <c r="DJ1371" t="str">
        <f t="shared" si="86"/>
        <v/>
      </c>
      <c r="DK1371" s="86" t="s">
        <v>2825</v>
      </c>
      <c r="DL1371" t="s">
        <v>5419</v>
      </c>
      <c r="DM1371" t="s">
        <v>4949</v>
      </c>
      <c r="DN1371" t="str">
        <f t="shared" si="87"/>
        <v>.110.000000000000.</v>
      </c>
    </row>
    <row r="1372" spans="106:118" x14ac:dyDescent="0.25">
      <c r="DB1372" s="86" t="s">
        <v>2837</v>
      </c>
      <c r="DC1372" s="87" t="str">
        <f>VLOOKUP(DB1372,'[1]Sheet2 (2)'!$A$2:$C$2126,3,FALSE)</f>
        <v>50110.017.000.5997.110.000000000000.17</v>
      </c>
      <c r="DD1372" s="87" t="s">
        <v>5420</v>
      </c>
      <c r="DE1372" s="87" t="s">
        <v>4949</v>
      </c>
      <c r="DF1372" s="84" t="s">
        <v>4416</v>
      </c>
      <c r="DG1372" t="str">
        <f t="shared" si="84"/>
        <v>5997</v>
      </c>
      <c r="DH1372" t="s">
        <v>1778</v>
      </c>
      <c r="DI1372" t="str">
        <f t="shared" si="85"/>
        <v>110.017</v>
      </c>
      <c r="DJ1372" t="str">
        <f t="shared" si="86"/>
        <v/>
      </c>
      <c r="DK1372" s="86" t="s">
        <v>2837</v>
      </c>
      <c r="DL1372" t="s">
        <v>5420</v>
      </c>
      <c r="DM1372" t="s">
        <v>4949</v>
      </c>
      <c r="DN1372" t="str">
        <f t="shared" si="87"/>
        <v>.110.000000000000.</v>
      </c>
    </row>
    <row r="1373" spans="106:118" x14ac:dyDescent="0.25">
      <c r="DB1373" s="86" t="s">
        <v>2849</v>
      </c>
      <c r="DC1373" s="87" t="str">
        <f>VLOOKUP(DB1373,'[1]Sheet2 (2)'!$A$2:$C$2126,3,FALSE)</f>
        <v>50110.021.000.5997.110.000000000000.17</v>
      </c>
      <c r="DD1373" s="87" t="s">
        <v>5421</v>
      </c>
      <c r="DE1373" s="87" t="s">
        <v>4949</v>
      </c>
      <c r="DF1373" s="84" t="s">
        <v>4417</v>
      </c>
      <c r="DG1373" t="str">
        <f t="shared" si="84"/>
        <v>5997</v>
      </c>
      <c r="DH1373" t="s">
        <v>1778</v>
      </c>
      <c r="DI1373" t="str">
        <f t="shared" si="85"/>
        <v>110.021</v>
      </c>
      <c r="DJ1373" t="str">
        <f t="shared" si="86"/>
        <v/>
      </c>
      <c r="DK1373" s="86" t="s">
        <v>2849</v>
      </c>
      <c r="DL1373" t="s">
        <v>5421</v>
      </c>
      <c r="DM1373" t="s">
        <v>4949</v>
      </c>
      <c r="DN1373" t="str">
        <f t="shared" si="87"/>
        <v>.110.000000000000.</v>
      </c>
    </row>
    <row r="1374" spans="106:118" x14ac:dyDescent="0.25">
      <c r="DB1374" s="86" t="s">
        <v>2861</v>
      </c>
      <c r="DC1374" s="87" t="str">
        <f>VLOOKUP(DB1374,'[1]Sheet2 (2)'!$A$2:$C$2126,3,FALSE)</f>
        <v>50110.263.000.5997.110.000000000000.17</v>
      </c>
      <c r="DD1374" s="87" t="s">
        <v>5422</v>
      </c>
      <c r="DE1374" s="87" t="s">
        <v>4949</v>
      </c>
      <c r="DF1374" s="84" t="s">
        <v>4418</v>
      </c>
      <c r="DG1374" t="str">
        <f t="shared" si="84"/>
        <v>5997</v>
      </c>
      <c r="DH1374" t="s">
        <v>1778</v>
      </c>
      <c r="DI1374" t="str">
        <f t="shared" si="85"/>
        <v>110.263</v>
      </c>
      <c r="DJ1374" t="str">
        <f t="shared" si="86"/>
        <v/>
      </c>
      <c r="DK1374" s="86" t="s">
        <v>2861</v>
      </c>
      <c r="DL1374" t="s">
        <v>5422</v>
      </c>
      <c r="DM1374" t="s">
        <v>4949</v>
      </c>
      <c r="DN1374" t="str">
        <f t="shared" si="87"/>
        <v>.110.000000000000.</v>
      </c>
    </row>
    <row r="1375" spans="106:118" x14ac:dyDescent="0.25">
      <c r="DB1375" s="86" t="s">
        <v>2873</v>
      </c>
      <c r="DC1375" s="87" t="str">
        <f>VLOOKUP(DB1375,'[1]Sheet2 (2)'!$A$2:$C$2126,3,FALSE)</f>
        <v>50110.219.000.5997.110.000000000000.17</v>
      </c>
      <c r="DD1375" s="87" t="s">
        <v>5423</v>
      </c>
      <c r="DE1375" s="87" t="s">
        <v>4949</v>
      </c>
      <c r="DF1375" s="84" t="s">
        <v>4419</v>
      </c>
      <c r="DG1375" t="str">
        <f t="shared" si="84"/>
        <v>5997</v>
      </c>
      <c r="DH1375" t="s">
        <v>1778</v>
      </c>
      <c r="DI1375" t="str">
        <f t="shared" si="85"/>
        <v>110.219</v>
      </c>
      <c r="DJ1375" t="str">
        <f t="shared" si="86"/>
        <v/>
      </c>
      <c r="DK1375" s="86" t="s">
        <v>2873</v>
      </c>
      <c r="DL1375" t="s">
        <v>5423</v>
      </c>
      <c r="DM1375" t="s">
        <v>4949</v>
      </c>
      <c r="DN1375" t="str">
        <f t="shared" si="87"/>
        <v>.110.000000000000.</v>
      </c>
    </row>
    <row r="1376" spans="106:118" x14ac:dyDescent="0.25">
      <c r="DB1376" s="86" t="s">
        <v>2885</v>
      </c>
      <c r="DC1376" s="87" t="str">
        <f>VLOOKUP(DB1376,'[1]Sheet2 (2)'!$A$2:$C$2126,3,FALSE)</f>
        <v>50110.223.000.5997.110.000000000000.17</v>
      </c>
      <c r="DD1376" s="87" t="s">
        <v>5424</v>
      </c>
      <c r="DE1376" s="87" t="s">
        <v>4949</v>
      </c>
      <c r="DF1376" s="84" t="s">
        <v>4420</v>
      </c>
      <c r="DG1376" t="str">
        <f t="shared" si="84"/>
        <v>5997</v>
      </c>
      <c r="DH1376" t="s">
        <v>1778</v>
      </c>
      <c r="DI1376" t="str">
        <f t="shared" si="85"/>
        <v>110.223</v>
      </c>
      <c r="DJ1376" t="str">
        <f t="shared" si="86"/>
        <v/>
      </c>
      <c r="DK1376" s="86" t="s">
        <v>2885</v>
      </c>
      <c r="DL1376" t="s">
        <v>5424</v>
      </c>
      <c r="DM1376" t="s">
        <v>4949</v>
      </c>
      <c r="DN1376" t="str">
        <f t="shared" si="87"/>
        <v>.110.000000000000.</v>
      </c>
    </row>
    <row r="1377" spans="106:118" x14ac:dyDescent="0.25">
      <c r="DB1377" s="86" t="s">
        <v>2897</v>
      </c>
      <c r="DC1377" s="87" t="str">
        <f>VLOOKUP(DB1377,'[1]Sheet2 (2)'!$A$2:$C$2126,3,FALSE)</f>
        <v>50110.248.000.5997.110.000000000000.17</v>
      </c>
      <c r="DD1377" s="87" t="s">
        <v>5425</v>
      </c>
      <c r="DE1377" s="87" t="s">
        <v>4949</v>
      </c>
      <c r="DF1377" s="84" t="s">
        <v>4421</v>
      </c>
      <c r="DG1377" t="str">
        <f t="shared" si="84"/>
        <v>5997</v>
      </c>
      <c r="DH1377" t="s">
        <v>1778</v>
      </c>
      <c r="DI1377" t="str">
        <f t="shared" si="85"/>
        <v>110.248</v>
      </c>
      <c r="DJ1377" t="str">
        <f t="shared" si="86"/>
        <v/>
      </c>
      <c r="DK1377" s="86" t="s">
        <v>2897</v>
      </c>
      <c r="DL1377" t="s">
        <v>5425</v>
      </c>
      <c r="DM1377" t="s">
        <v>4949</v>
      </c>
      <c r="DN1377" t="str">
        <f t="shared" si="87"/>
        <v>.110.000000000000.</v>
      </c>
    </row>
    <row r="1378" spans="106:118" x14ac:dyDescent="0.25">
      <c r="DB1378" s="86" t="s">
        <v>2910</v>
      </c>
      <c r="DC1378" s="87" t="str">
        <f>VLOOKUP(DB1378,'[1]Sheet2 (2)'!$A$2:$C$2126,3,FALSE)</f>
        <v>50110.157.000.5997.110.000000000000.17</v>
      </c>
      <c r="DD1378" s="87" t="s">
        <v>5426</v>
      </c>
      <c r="DE1378" s="87" t="s">
        <v>4949</v>
      </c>
      <c r="DF1378" s="84" t="s">
        <v>4422</v>
      </c>
      <c r="DG1378" t="str">
        <f t="shared" si="84"/>
        <v>5997</v>
      </c>
      <c r="DH1378" t="s">
        <v>1778</v>
      </c>
      <c r="DI1378" t="str">
        <f t="shared" si="85"/>
        <v>110.157</v>
      </c>
      <c r="DJ1378" t="str">
        <f t="shared" si="86"/>
        <v/>
      </c>
      <c r="DK1378" s="86" t="s">
        <v>2910</v>
      </c>
      <c r="DL1378" t="s">
        <v>5426</v>
      </c>
      <c r="DM1378" t="s">
        <v>4949</v>
      </c>
      <c r="DN1378" t="str">
        <f t="shared" si="87"/>
        <v>.110.000000000000.</v>
      </c>
    </row>
    <row r="1379" spans="106:118" x14ac:dyDescent="0.25">
      <c r="DB1379" s="86" t="s">
        <v>2923</v>
      </c>
      <c r="DC1379" s="87" t="str">
        <f>VLOOKUP(DB1379,'[1]Sheet2 (2)'!$A$2:$C$2126,3,FALSE)</f>
        <v>50110.388.000.5997.470.000000000000.17</v>
      </c>
      <c r="DD1379" s="87" t="s">
        <v>5411</v>
      </c>
      <c r="DE1379" s="87" t="s">
        <v>4904</v>
      </c>
      <c r="DF1379" s="84" t="s">
        <v>4406</v>
      </c>
      <c r="DG1379" t="str">
        <f t="shared" si="84"/>
        <v>5997</v>
      </c>
      <c r="DH1379" t="s">
        <v>1778</v>
      </c>
      <c r="DI1379" t="str">
        <f t="shared" si="85"/>
        <v>110.388</v>
      </c>
      <c r="DJ1379" t="str">
        <f t="shared" si="86"/>
        <v/>
      </c>
      <c r="DK1379" s="86" t="s">
        <v>2923</v>
      </c>
      <c r="DL1379" t="s">
        <v>5411</v>
      </c>
      <c r="DM1379" t="s">
        <v>4904</v>
      </c>
      <c r="DN1379" t="str">
        <f t="shared" si="87"/>
        <v>.470.000000000000.</v>
      </c>
    </row>
    <row r="1380" spans="106:118" x14ac:dyDescent="0.25">
      <c r="DB1380" s="86" t="s">
        <v>2935</v>
      </c>
      <c r="DC1380" s="87" t="str">
        <f>VLOOKUP(DB1380,'[1]Sheet2 (2)'!$A$2:$C$2126,3,FALSE)</f>
        <v>50110.391.000.5997.610.000000000000.17</v>
      </c>
      <c r="DD1380" s="87" t="s">
        <v>5427</v>
      </c>
      <c r="DE1380" s="87" t="s">
        <v>4882</v>
      </c>
      <c r="DF1380" s="84" t="s">
        <v>4423</v>
      </c>
      <c r="DG1380" t="str">
        <f t="shared" si="84"/>
        <v>5997</v>
      </c>
      <c r="DH1380" t="s">
        <v>1778</v>
      </c>
      <c r="DI1380" t="str">
        <f t="shared" si="85"/>
        <v>110.391</v>
      </c>
      <c r="DJ1380" t="str">
        <f t="shared" si="86"/>
        <v/>
      </c>
      <c r="DK1380" s="86" t="s">
        <v>2935</v>
      </c>
      <c r="DL1380" t="s">
        <v>5427</v>
      </c>
      <c r="DM1380" t="s">
        <v>4882</v>
      </c>
      <c r="DN1380" t="str">
        <f t="shared" si="87"/>
        <v>.610.000000000000.</v>
      </c>
    </row>
    <row r="1381" spans="106:118" x14ac:dyDescent="0.25">
      <c r="DB1381" s="86" t="s">
        <v>2947</v>
      </c>
      <c r="DC1381" s="87" t="str">
        <f>VLOOKUP(DB1381,'[1]Sheet2 (2)'!$A$2:$C$2126,3,FALSE)</f>
        <v>50110.391.000.5997.610.000000000000.17</v>
      </c>
      <c r="DD1381" s="87" t="s">
        <v>5427</v>
      </c>
      <c r="DE1381" s="87" t="s">
        <v>4882</v>
      </c>
      <c r="DF1381" s="84" t="s">
        <v>4423</v>
      </c>
      <c r="DG1381" t="str">
        <f t="shared" si="84"/>
        <v>5997</v>
      </c>
      <c r="DH1381" t="s">
        <v>1778</v>
      </c>
      <c r="DI1381" t="str">
        <f t="shared" si="85"/>
        <v>110.391</v>
      </c>
      <c r="DJ1381" t="str">
        <f t="shared" si="86"/>
        <v/>
      </c>
      <c r="DK1381" s="86" t="s">
        <v>2947</v>
      </c>
      <c r="DL1381" t="s">
        <v>5427</v>
      </c>
      <c r="DM1381" t="s">
        <v>4882</v>
      </c>
      <c r="DN1381" t="str">
        <f t="shared" si="87"/>
        <v>.610.000000000000.</v>
      </c>
    </row>
    <row r="1382" spans="106:118" x14ac:dyDescent="0.25">
      <c r="DB1382" s="86" t="s">
        <v>2959</v>
      </c>
      <c r="DC1382" s="87" t="str">
        <f>VLOOKUP(DB1382,'[1]Sheet2 (2)'!$A$2:$C$2126,3,FALSE)</f>
        <v>50110.391.000.5997.610.000000000000.17</v>
      </c>
      <c r="DD1382" s="87" t="s">
        <v>5427</v>
      </c>
      <c r="DE1382" s="87" t="s">
        <v>4882</v>
      </c>
      <c r="DF1382" s="84" t="s">
        <v>4423</v>
      </c>
      <c r="DG1382" t="str">
        <f t="shared" si="84"/>
        <v>5997</v>
      </c>
      <c r="DH1382" t="s">
        <v>1778</v>
      </c>
      <c r="DI1382" t="str">
        <f t="shared" si="85"/>
        <v>110.391</v>
      </c>
      <c r="DJ1382" t="str">
        <f t="shared" si="86"/>
        <v/>
      </c>
      <c r="DK1382" s="86" t="s">
        <v>2959</v>
      </c>
      <c r="DL1382" t="s">
        <v>5427</v>
      </c>
      <c r="DM1382" t="s">
        <v>4882</v>
      </c>
      <c r="DN1382" t="str">
        <f t="shared" si="87"/>
        <v>.610.000000000000.</v>
      </c>
    </row>
    <row r="1383" spans="106:118" x14ac:dyDescent="0.25">
      <c r="DB1383" s="86" t="s">
        <v>2971</v>
      </c>
      <c r="DC1383" s="87" t="str">
        <f>VLOOKUP(DB1383,'[1]Sheet2 (2)'!$A$2:$C$2126,3,FALSE)</f>
        <v>50110.391.000.5997.610.000000000000.17</v>
      </c>
      <c r="DD1383" s="87" t="s">
        <v>5427</v>
      </c>
      <c r="DE1383" s="87" t="s">
        <v>4882</v>
      </c>
      <c r="DF1383" s="84" t="s">
        <v>4423</v>
      </c>
      <c r="DG1383" t="str">
        <f t="shared" si="84"/>
        <v>5997</v>
      </c>
      <c r="DH1383" t="s">
        <v>1778</v>
      </c>
      <c r="DI1383" t="str">
        <f t="shared" si="85"/>
        <v>110.391</v>
      </c>
      <c r="DJ1383" t="str">
        <f t="shared" si="86"/>
        <v/>
      </c>
      <c r="DK1383" s="86" t="s">
        <v>2971</v>
      </c>
      <c r="DL1383" t="s">
        <v>5427</v>
      </c>
      <c r="DM1383" t="s">
        <v>4882</v>
      </c>
      <c r="DN1383" t="str">
        <f t="shared" si="87"/>
        <v>.610.000000000000.</v>
      </c>
    </row>
    <row r="1384" spans="106:118" x14ac:dyDescent="0.25">
      <c r="DB1384" s="86" t="s">
        <v>2983</v>
      </c>
      <c r="DC1384" s="87" t="str">
        <f>VLOOKUP(DB1384,'[1]Sheet2 (2)'!$A$2:$C$2126,3,FALSE)</f>
        <v>50110.391.000.5997.610.000000000000.17</v>
      </c>
      <c r="DD1384" s="87" t="s">
        <v>5427</v>
      </c>
      <c r="DE1384" s="87" t="s">
        <v>4882</v>
      </c>
      <c r="DF1384" s="84" t="s">
        <v>4423</v>
      </c>
      <c r="DG1384" t="str">
        <f t="shared" si="84"/>
        <v>5997</v>
      </c>
      <c r="DH1384" t="s">
        <v>1778</v>
      </c>
      <c r="DI1384" t="str">
        <f t="shared" si="85"/>
        <v>110.391</v>
      </c>
      <c r="DJ1384" t="str">
        <f t="shared" si="86"/>
        <v/>
      </c>
      <c r="DK1384" s="86" t="s">
        <v>2983</v>
      </c>
      <c r="DL1384" t="s">
        <v>5427</v>
      </c>
      <c r="DM1384" t="s">
        <v>4882</v>
      </c>
      <c r="DN1384" t="str">
        <f t="shared" si="87"/>
        <v>.610.000000000000.</v>
      </c>
    </row>
    <row r="1385" spans="106:118" x14ac:dyDescent="0.25">
      <c r="DB1385" s="86" t="s">
        <v>2995</v>
      </c>
      <c r="DC1385" s="87" t="str">
        <f>VLOOKUP(DB1385,'[1]Sheet2 (2)'!$A$2:$C$2126,3,FALSE)</f>
        <v>50110.391.000.5997.610.000000000000.17</v>
      </c>
      <c r="DD1385" s="87" t="s">
        <v>5427</v>
      </c>
      <c r="DE1385" s="87" t="s">
        <v>4882</v>
      </c>
      <c r="DF1385" s="84" t="s">
        <v>4423</v>
      </c>
      <c r="DG1385" t="str">
        <f t="shared" si="84"/>
        <v>5997</v>
      </c>
      <c r="DH1385" t="s">
        <v>1778</v>
      </c>
      <c r="DI1385" t="str">
        <f t="shared" si="85"/>
        <v>110.391</v>
      </c>
      <c r="DJ1385" t="str">
        <f t="shared" si="86"/>
        <v/>
      </c>
      <c r="DK1385" s="86" t="s">
        <v>2995</v>
      </c>
      <c r="DL1385" t="s">
        <v>5427</v>
      </c>
      <c r="DM1385" t="s">
        <v>4882</v>
      </c>
      <c r="DN1385" t="str">
        <f t="shared" si="87"/>
        <v>.610.000000000000.</v>
      </c>
    </row>
    <row r="1386" spans="106:118" x14ac:dyDescent="0.25">
      <c r="DB1386" s="86" t="s">
        <v>3008</v>
      </c>
      <c r="DC1386" s="87" t="str">
        <f>VLOOKUP(DB1386,'[1]Sheet2 (2)'!$A$2:$C$2126,3,FALSE)</f>
        <v>50110.391.000.5997.610.000000000000.17</v>
      </c>
      <c r="DD1386" s="87" t="s">
        <v>5427</v>
      </c>
      <c r="DE1386" s="87" t="s">
        <v>4882</v>
      </c>
      <c r="DF1386" s="84" t="s">
        <v>4423</v>
      </c>
      <c r="DG1386" t="str">
        <f t="shared" si="84"/>
        <v>5997</v>
      </c>
      <c r="DH1386" t="s">
        <v>1778</v>
      </c>
      <c r="DI1386" t="str">
        <f t="shared" si="85"/>
        <v>110.391</v>
      </c>
      <c r="DJ1386" t="str">
        <f t="shared" si="86"/>
        <v/>
      </c>
      <c r="DK1386" s="86" t="s">
        <v>3008</v>
      </c>
      <c r="DL1386" t="s">
        <v>5427</v>
      </c>
      <c r="DM1386" t="s">
        <v>4882</v>
      </c>
      <c r="DN1386" t="str">
        <f t="shared" si="87"/>
        <v>.610.000000000000.</v>
      </c>
    </row>
    <row r="1387" spans="106:118" x14ac:dyDescent="0.25">
      <c r="DB1387" s="86" t="s">
        <v>3021</v>
      </c>
      <c r="DC1387" s="87" t="str">
        <f>VLOOKUP(DB1387,'[1]Sheet2 (2)'!$A$2:$C$2126,3,FALSE)</f>
        <v>50110.699.000.5997.630.000000000000.17</v>
      </c>
      <c r="DD1387" s="87" t="s">
        <v>5428</v>
      </c>
      <c r="DE1387" s="87" t="s">
        <v>4892</v>
      </c>
      <c r="DF1387" s="84" t="s">
        <v>4424</v>
      </c>
      <c r="DG1387" t="str">
        <f t="shared" si="84"/>
        <v>5997</v>
      </c>
      <c r="DH1387" t="s">
        <v>1778</v>
      </c>
      <c r="DI1387" t="str">
        <f t="shared" si="85"/>
        <v>110.699</v>
      </c>
      <c r="DJ1387" t="str">
        <f t="shared" si="86"/>
        <v/>
      </c>
      <c r="DK1387" s="86" t="s">
        <v>3021</v>
      </c>
      <c r="DL1387" t="s">
        <v>5428</v>
      </c>
      <c r="DM1387" t="s">
        <v>4892</v>
      </c>
      <c r="DN1387" t="str">
        <f t="shared" si="87"/>
        <v>.630.000000000000.</v>
      </c>
    </row>
    <row r="1388" spans="106:118" x14ac:dyDescent="0.25">
      <c r="DB1388" s="86" t="s">
        <v>3033</v>
      </c>
      <c r="DC1388" s="87" t="str">
        <f>VLOOKUP(DB1388,'[1]Sheet2 (2)'!$A$2:$C$2126,3,FALSE)</f>
        <v>50110.695.000.5997.630.000000000000.17</v>
      </c>
      <c r="DD1388" s="87" t="s">
        <v>5429</v>
      </c>
      <c r="DE1388" s="87" t="s">
        <v>4892</v>
      </c>
      <c r="DF1388" s="84" t="s">
        <v>4425</v>
      </c>
      <c r="DG1388" t="str">
        <f t="shared" si="84"/>
        <v>5997</v>
      </c>
      <c r="DH1388" t="s">
        <v>1778</v>
      </c>
      <c r="DI1388" t="str">
        <f t="shared" si="85"/>
        <v>110.695</v>
      </c>
      <c r="DJ1388" t="str">
        <f t="shared" si="86"/>
        <v/>
      </c>
      <c r="DK1388" s="86" t="s">
        <v>3033</v>
      </c>
      <c r="DL1388" t="s">
        <v>5429</v>
      </c>
      <c r="DM1388" t="s">
        <v>4892</v>
      </c>
      <c r="DN1388" t="str">
        <f t="shared" si="87"/>
        <v>.630.000000000000.</v>
      </c>
    </row>
    <row r="1389" spans="106:118" x14ac:dyDescent="0.25">
      <c r="DB1389" s="86" t="s">
        <v>3045</v>
      </c>
      <c r="DC1389" s="87" t="str">
        <f>VLOOKUP(DB1389,'[1]Sheet2 (2)'!$A$2:$C$2126,3,FALSE)</f>
        <v>50110.695.000.5997.630.000000000000.17</v>
      </c>
      <c r="DD1389" s="87" t="s">
        <v>5429</v>
      </c>
      <c r="DE1389" s="87" t="s">
        <v>4892</v>
      </c>
      <c r="DF1389" s="84" t="s">
        <v>4425</v>
      </c>
      <c r="DG1389" t="str">
        <f t="shared" si="84"/>
        <v>5997</v>
      </c>
      <c r="DH1389" t="s">
        <v>1778</v>
      </c>
      <c r="DI1389" t="str">
        <f t="shared" si="85"/>
        <v>110.695</v>
      </c>
      <c r="DJ1389" t="str">
        <f t="shared" si="86"/>
        <v/>
      </c>
      <c r="DK1389" s="86" t="s">
        <v>3045</v>
      </c>
      <c r="DL1389" t="s">
        <v>5429</v>
      </c>
      <c r="DM1389" t="s">
        <v>4892</v>
      </c>
      <c r="DN1389" t="str">
        <f t="shared" si="87"/>
        <v>.630.000000000000.</v>
      </c>
    </row>
    <row r="1390" spans="106:118" x14ac:dyDescent="0.25">
      <c r="DB1390" s="86" t="s">
        <v>3057</v>
      </c>
      <c r="DC1390" s="87" t="str">
        <f>VLOOKUP(DB1390,'[1]Sheet2 (2)'!$A$2:$C$2126,3,FALSE)</f>
        <v>50110.695.000.5997.630.000000000000.17</v>
      </c>
      <c r="DD1390" s="87" t="s">
        <v>5429</v>
      </c>
      <c r="DE1390" s="87" t="s">
        <v>4892</v>
      </c>
      <c r="DF1390" s="84" t="s">
        <v>4425</v>
      </c>
      <c r="DG1390" t="str">
        <f t="shared" si="84"/>
        <v>5997</v>
      </c>
      <c r="DH1390" t="s">
        <v>1778</v>
      </c>
      <c r="DI1390" t="str">
        <f t="shared" si="85"/>
        <v>110.695</v>
      </c>
      <c r="DJ1390" t="str">
        <f t="shared" si="86"/>
        <v/>
      </c>
      <c r="DK1390" s="86" t="s">
        <v>3057</v>
      </c>
      <c r="DL1390" t="s">
        <v>5429</v>
      </c>
      <c r="DM1390" t="s">
        <v>4892</v>
      </c>
      <c r="DN1390" t="str">
        <f t="shared" si="87"/>
        <v>.630.000000000000.</v>
      </c>
    </row>
    <row r="1391" spans="106:118" x14ac:dyDescent="0.25">
      <c r="DB1391" s="86" t="s">
        <v>3069</v>
      </c>
      <c r="DC1391" s="87" t="str">
        <f>VLOOKUP(DB1391,'[1]Sheet2 (2)'!$A$2:$C$2126,3,FALSE)</f>
        <v>50110.695.000.5997.630.000000000000.17</v>
      </c>
      <c r="DD1391" s="87" t="s">
        <v>5429</v>
      </c>
      <c r="DE1391" s="87" t="s">
        <v>4892</v>
      </c>
      <c r="DF1391" s="84" t="s">
        <v>4425</v>
      </c>
      <c r="DG1391" t="str">
        <f t="shared" si="84"/>
        <v>5997</v>
      </c>
      <c r="DH1391" t="s">
        <v>1778</v>
      </c>
      <c r="DI1391" t="str">
        <f t="shared" si="85"/>
        <v>110.695</v>
      </c>
      <c r="DJ1391" t="str">
        <f t="shared" si="86"/>
        <v/>
      </c>
      <c r="DK1391" s="86" t="s">
        <v>3069</v>
      </c>
      <c r="DL1391" t="s">
        <v>5429</v>
      </c>
      <c r="DM1391" t="s">
        <v>4892</v>
      </c>
      <c r="DN1391" t="str">
        <f t="shared" si="87"/>
        <v>.630.000000000000.</v>
      </c>
    </row>
    <row r="1392" spans="106:118" x14ac:dyDescent="0.25">
      <c r="DB1392" s="86" t="s">
        <v>3081</v>
      </c>
      <c r="DC1392" s="87" t="str">
        <f>VLOOKUP(DB1392,'[1]Sheet2 (2)'!$A$2:$C$2126,3,FALSE)</f>
        <v>50110.695.000.5997.630.000000000000.17</v>
      </c>
      <c r="DD1392" s="87" t="s">
        <v>5429</v>
      </c>
      <c r="DE1392" s="87" t="s">
        <v>4892</v>
      </c>
      <c r="DF1392" s="84" t="s">
        <v>4425</v>
      </c>
      <c r="DG1392" t="str">
        <f t="shared" si="84"/>
        <v>5997</v>
      </c>
      <c r="DH1392" t="s">
        <v>1778</v>
      </c>
      <c r="DI1392" t="str">
        <f t="shared" si="85"/>
        <v>110.695</v>
      </c>
      <c r="DJ1392" t="str">
        <f t="shared" si="86"/>
        <v/>
      </c>
      <c r="DK1392" s="86" t="s">
        <v>3081</v>
      </c>
      <c r="DL1392" t="s">
        <v>5429</v>
      </c>
      <c r="DM1392" t="s">
        <v>4892</v>
      </c>
      <c r="DN1392" t="str">
        <f t="shared" si="87"/>
        <v>.630.000000000000.</v>
      </c>
    </row>
    <row r="1393" spans="106:118" x14ac:dyDescent="0.25">
      <c r="DB1393" s="86" t="s">
        <v>3094</v>
      </c>
      <c r="DC1393" s="87" t="str">
        <f>VLOOKUP(DB1393,'[1]Sheet2 (2)'!$A$2:$C$2126,3,FALSE)</f>
        <v>50110.689.000.5997.620.000000000000.17</v>
      </c>
      <c r="DD1393" s="87" t="s">
        <v>5430</v>
      </c>
      <c r="DE1393" s="87" t="s">
        <v>4884</v>
      </c>
      <c r="DF1393" s="84" t="s">
        <v>4426</v>
      </c>
      <c r="DG1393" t="str">
        <f t="shared" si="84"/>
        <v>5997</v>
      </c>
      <c r="DH1393" t="s">
        <v>1778</v>
      </c>
      <c r="DI1393" t="str">
        <f t="shared" si="85"/>
        <v>110.689</v>
      </c>
      <c r="DJ1393" t="str">
        <f t="shared" si="86"/>
        <v/>
      </c>
      <c r="DK1393" s="86" t="s">
        <v>3094</v>
      </c>
      <c r="DL1393" t="s">
        <v>5430</v>
      </c>
      <c r="DM1393" t="s">
        <v>4884</v>
      </c>
      <c r="DN1393" t="str">
        <f t="shared" si="87"/>
        <v>.620.000000000000.</v>
      </c>
    </row>
    <row r="1394" spans="106:118" x14ac:dyDescent="0.25">
      <c r="DB1394" s="86" t="s">
        <v>3105</v>
      </c>
      <c r="DC1394" s="87" t="str">
        <f>VLOOKUP(DB1394,'[1]Sheet2 (2)'!$A$2:$C$2126,3,FALSE)</f>
        <v>50110.689.316.5997.630.000000000000.17</v>
      </c>
      <c r="DD1394" s="87" t="s">
        <v>5431</v>
      </c>
      <c r="DE1394" s="87" t="s">
        <v>4892</v>
      </c>
      <c r="DF1394" s="84" t="s">
        <v>4427</v>
      </c>
      <c r="DG1394" t="str">
        <f t="shared" si="84"/>
        <v>5997</v>
      </c>
      <c r="DH1394" t="s">
        <v>1778</v>
      </c>
      <c r="DI1394" t="str">
        <f t="shared" si="85"/>
        <v>110.689</v>
      </c>
      <c r="DJ1394" t="str">
        <f t="shared" si="86"/>
        <v/>
      </c>
      <c r="DK1394" s="86" t="s">
        <v>3105</v>
      </c>
      <c r="DL1394" t="s">
        <v>5431</v>
      </c>
      <c r="DM1394" t="s">
        <v>4892</v>
      </c>
      <c r="DN1394" t="str">
        <f t="shared" si="87"/>
        <v>.630.000000000000.</v>
      </c>
    </row>
    <row r="1395" spans="106:118" x14ac:dyDescent="0.25">
      <c r="DB1395" s="86" t="s">
        <v>3116</v>
      </c>
      <c r="DC1395" s="87" t="str">
        <f>VLOOKUP(DB1395,'[1]Sheet2 (2)'!$A$2:$C$2126,3,FALSE)</f>
        <v>50110.689.316.5997.630.000000000000.17</v>
      </c>
      <c r="DD1395" s="87" t="s">
        <v>5431</v>
      </c>
      <c r="DE1395" s="87" t="s">
        <v>4892</v>
      </c>
      <c r="DF1395" s="84" t="s">
        <v>4427</v>
      </c>
      <c r="DG1395" t="str">
        <f t="shared" si="84"/>
        <v>5997</v>
      </c>
      <c r="DH1395" t="s">
        <v>1778</v>
      </c>
      <c r="DI1395" t="str">
        <f t="shared" si="85"/>
        <v>110.689</v>
      </c>
      <c r="DJ1395" t="str">
        <f t="shared" si="86"/>
        <v/>
      </c>
      <c r="DK1395" s="86" t="s">
        <v>3116</v>
      </c>
      <c r="DL1395" t="s">
        <v>5431</v>
      </c>
      <c r="DM1395" t="s">
        <v>4892</v>
      </c>
      <c r="DN1395" t="str">
        <f t="shared" si="87"/>
        <v>.630.000000000000.</v>
      </c>
    </row>
    <row r="1396" spans="106:118" x14ac:dyDescent="0.25">
      <c r="DB1396" s="86" t="s">
        <v>3126</v>
      </c>
      <c r="DC1396" s="87" t="str">
        <f>VLOOKUP(DB1396,'[1]Sheet2 (2)'!$A$2:$C$2126,3,FALSE)</f>
        <v>50110.689.316.5997.630.000000000000.17</v>
      </c>
      <c r="DD1396" s="87" t="s">
        <v>5431</v>
      </c>
      <c r="DE1396" s="87" t="s">
        <v>4892</v>
      </c>
      <c r="DF1396" s="84" t="s">
        <v>4427</v>
      </c>
      <c r="DG1396" t="str">
        <f t="shared" si="84"/>
        <v>5997</v>
      </c>
      <c r="DH1396" t="s">
        <v>1778</v>
      </c>
      <c r="DI1396" t="str">
        <f t="shared" si="85"/>
        <v>110.689</v>
      </c>
      <c r="DJ1396" t="str">
        <f t="shared" si="86"/>
        <v/>
      </c>
      <c r="DK1396" s="86" t="s">
        <v>3126</v>
      </c>
      <c r="DL1396" t="s">
        <v>5431</v>
      </c>
      <c r="DM1396" t="s">
        <v>4892</v>
      </c>
      <c r="DN1396" t="str">
        <f t="shared" si="87"/>
        <v>.630.000000000000.</v>
      </c>
    </row>
    <row r="1397" spans="106:118" x14ac:dyDescent="0.25">
      <c r="DB1397" s="86" t="s">
        <v>3135</v>
      </c>
      <c r="DC1397" s="87" t="str">
        <f>VLOOKUP(DB1397,'[1]Sheet2 (2)'!$A$2:$C$2126,3,FALSE)</f>
        <v>50110.689.305.5997.620.000000000000.17</v>
      </c>
      <c r="DD1397" s="87" t="s">
        <v>5432</v>
      </c>
      <c r="DE1397" s="87" t="s">
        <v>4884</v>
      </c>
      <c r="DF1397" s="84" t="s">
        <v>4428</v>
      </c>
      <c r="DG1397" t="str">
        <f t="shared" si="84"/>
        <v>5997</v>
      </c>
      <c r="DH1397" t="s">
        <v>1778</v>
      </c>
      <c r="DI1397" t="str">
        <f t="shared" si="85"/>
        <v>110.689</v>
      </c>
      <c r="DJ1397" t="str">
        <f t="shared" si="86"/>
        <v/>
      </c>
      <c r="DK1397" s="86" t="s">
        <v>3135</v>
      </c>
      <c r="DL1397" t="s">
        <v>5432</v>
      </c>
      <c r="DM1397" t="s">
        <v>4884</v>
      </c>
      <c r="DN1397" t="str">
        <f t="shared" si="87"/>
        <v>.620.000000000000.</v>
      </c>
    </row>
    <row r="1398" spans="106:118" x14ac:dyDescent="0.25">
      <c r="DB1398" s="86" t="s">
        <v>3144</v>
      </c>
      <c r="DC1398" s="87" t="str">
        <f>VLOOKUP(DB1398,'[1]Sheet2 (2)'!$A$2:$C$2126,3,FALSE)</f>
        <v>50110.689.303.5997.620.000000000000.17</v>
      </c>
      <c r="DD1398" s="87" t="s">
        <v>5433</v>
      </c>
      <c r="DE1398" s="87" t="s">
        <v>4884</v>
      </c>
      <c r="DF1398" s="84" t="s">
        <v>4429</v>
      </c>
      <c r="DG1398" t="str">
        <f t="shared" si="84"/>
        <v>5997</v>
      </c>
      <c r="DH1398" t="s">
        <v>1778</v>
      </c>
      <c r="DI1398" t="str">
        <f t="shared" si="85"/>
        <v>110.689</v>
      </c>
      <c r="DJ1398" t="str">
        <f t="shared" si="86"/>
        <v/>
      </c>
      <c r="DK1398" s="86" t="s">
        <v>3144</v>
      </c>
      <c r="DL1398" t="s">
        <v>5433</v>
      </c>
      <c r="DM1398" t="s">
        <v>4884</v>
      </c>
      <c r="DN1398" t="str">
        <f t="shared" si="87"/>
        <v>.620.000000000000.</v>
      </c>
    </row>
    <row r="1399" spans="106:118" x14ac:dyDescent="0.25">
      <c r="DB1399" s="86" t="s">
        <v>3153</v>
      </c>
      <c r="DC1399" s="87" t="str">
        <f>VLOOKUP(DB1399,'[1]Sheet2 (2)'!$A$2:$C$2126,3,FALSE)</f>
        <v>50110.689.307.5997.620.000000000000.17</v>
      </c>
      <c r="DD1399" s="87" t="s">
        <v>5434</v>
      </c>
      <c r="DE1399" s="87" t="s">
        <v>4884</v>
      </c>
      <c r="DF1399" s="84" t="s">
        <v>4430</v>
      </c>
      <c r="DG1399" t="str">
        <f t="shared" si="84"/>
        <v>5997</v>
      </c>
      <c r="DH1399" t="s">
        <v>1778</v>
      </c>
      <c r="DI1399" t="str">
        <f t="shared" si="85"/>
        <v>110.689</v>
      </c>
      <c r="DJ1399" t="str">
        <f t="shared" si="86"/>
        <v/>
      </c>
      <c r="DK1399" s="86" t="s">
        <v>3153</v>
      </c>
      <c r="DL1399" t="s">
        <v>5434</v>
      </c>
      <c r="DM1399" t="s">
        <v>4884</v>
      </c>
      <c r="DN1399" t="str">
        <f t="shared" si="87"/>
        <v>.620.000000000000.</v>
      </c>
    </row>
    <row r="1400" spans="106:118" x14ac:dyDescent="0.25">
      <c r="DB1400" s="86" t="s">
        <v>3162</v>
      </c>
      <c r="DC1400" s="87" t="str">
        <f>VLOOKUP(DB1400,'[1]Sheet2 (2)'!$A$2:$C$2126,3,FALSE)</f>
        <v>50110.689.306.5997.620.000000000000.17</v>
      </c>
      <c r="DD1400" s="87" t="s">
        <v>5435</v>
      </c>
      <c r="DE1400" s="87" t="s">
        <v>4884</v>
      </c>
      <c r="DF1400" s="84" t="s">
        <v>4431</v>
      </c>
      <c r="DG1400" t="str">
        <f t="shared" si="84"/>
        <v>5997</v>
      </c>
      <c r="DH1400" t="s">
        <v>1778</v>
      </c>
      <c r="DI1400" t="str">
        <f t="shared" si="85"/>
        <v>110.689</v>
      </c>
      <c r="DJ1400" t="str">
        <f t="shared" si="86"/>
        <v/>
      </c>
      <c r="DK1400" s="86" t="s">
        <v>3162</v>
      </c>
      <c r="DL1400" t="s">
        <v>5435</v>
      </c>
      <c r="DM1400" t="s">
        <v>4884</v>
      </c>
      <c r="DN1400" t="str">
        <f t="shared" si="87"/>
        <v>.620.000000000000.</v>
      </c>
    </row>
    <row r="1401" spans="106:118" x14ac:dyDescent="0.25">
      <c r="DB1401" s="86" t="s">
        <v>3171</v>
      </c>
      <c r="DC1401" s="87" t="str">
        <f>VLOOKUP(DB1401,'[1]Sheet2 (2)'!$A$2:$C$2126,3,FALSE)</f>
        <v>50110.689.302.5997.620.000000000000.17</v>
      </c>
      <c r="DD1401" s="87" t="s">
        <v>5436</v>
      </c>
      <c r="DE1401" s="87" t="s">
        <v>4884</v>
      </c>
      <c r="DF1401" s="84" t="s">
        <v>4432</v>
      </c>
      <c r="DG1401" t="str">
        <f t="shared" si="84"/>
        <v>5997</v>
      </c>
      <c r="DH1401" t="s">
        <v>1778</v>
      </c>
      <c r="DI1401" t="str">
        <f t="shared" si="85"/>
        <v>110.689</v>
      </c>
      <c r="DJ1401" t="str">
        <f t="shared" si="86"/>
        <v/>
      </c>
      <c r="DK1401" s="86" t="s">
        <v>3171</v>
      </c>
      <c r="DL1401" t="s">
        <v>5436</v>
      </c>
      <c r="DM1401" t="s">
        <v>4884</v>
      </c>
      <c r="DN1401" t="str">
        <f t="shared" si="87"/>
        <v>.620.000000000000.</v>
      </c>
    </row>
    <row r="1402" spans="106:118" x14ac:dyDescent="0.25">
      <c r="DB1402" s="86" t="s">
        <v>3180</v>
      </c>
      <c r="DC1402" s="87" t="str">
        <f>VLOOKUP(DB1402,'[1]Sheet2 (2)'!$A$2:$C$2126,3,FALSE)</f>
        <v>50110.689.308.5997.620.000000000000.17</v>
      </c>
      <c r="DD1402" s="87" t="s">
        <v>5437</v>
      </c>
      <c r="DE1402" s="87" t="s">
        <v>4884</v>
      </c>
      <c r="DF1402" s="84" t="s">
        <v>4433</v>
      </c>
      <c r="DG1402" t="str">
        <f t="shared" si="84"/>
        <v>5997</v>
      </c>
      <c r="DH1402" t="s">
        <v>1778</v>
      </c>
      <c r="DI1402" t="str">
        <f t="shared" si="85"/>
        <v>110.689</v>
      </c>
      <c r="DJ1402" t="str">
        <f t="shared" si="86"/>
        <v/>
      </c>
      <c r="DK1402" s="86" t="s">
        <v>3180</v>
      </c>
      <c r="DL1402" t="s">
        <v>5437</v>
      </c>
      <c r="DM1402" t="s">
        <v>4884</v>
      </c>
      <c r="DN1402" t="str">
        <f t="shared" si="87"/>
        <v>.620.000000000000.</v>
      </c>
    </row>
    <row r="1403" spans="106:118" x14ac:dyDescent="0.25">
      <c r="DB1403" s="86" t="s">
        <v>3189</v>
      </c>
      <c r="DC1403" s="87" t="str">
        <f>VLOOKUP(DB1403,'[1]Sheet2 (2)'!$A$2:$C$2126,3,FALSE)</f>
        <v>50110.391.301.5997.620.000000000000.17</v>
      </c>
      <c r="DD1403" s="87" t="s">
        <v>5438</v>
      </c>
      <c r="DE1403" s="87" t="s">
        <v>4884</v>
      </c>
      <c r="DF1403" s="84" t="s">
        <v>4434</v>
      </c>
      <c r="DG1403" t="str">
        <f t="shared" si="84"/>
        <v>5997</v>
      </c>
      <c r="DH1403" t="s">
        <v>1778</v>
      </c>
      <c r="DI1403" t="str">
        <f t="shared" si="85"/>
        <v>110.391</v>
      </c>
      <c r="DJ1403" t="str">
        <f t="shared" si="86"/>
        <v/>
      </c>
      <c r="DK1403" s="86" t="s">
        <v>3189</v>
      </c>
      <c r="DL1403" t="s">
        <v>5438</v>
      </c>
      <c r="DM1403" t="s">
        <v>4884</v>
      </c>
      <c r="DN1403" t="str">
        <f t="shared" si="87"/>
        <v>.620.000000000000.</v>
      </c>
    </row>
    <row r="1404" spans="106:118" x14ac:dyDescent="0.25">
      <c r="DB1404" s="86" t="s">
        <v>3196</v>
      </c>
      <c r="DC1404" s="87" t="str">
        <f>VLOOKUP(DB1404,'[1]Sheet2 (2)'!$A$2:$C$2126,3,FALSE)</f>
        <v>50110.689.303.5997.620.000000000000.17</v>
      </c>
      <c r="DD1404" s="87" t="s">
        <v>5433</v>
      </c>
      <c r="DE1404" s="87" t="s">
        <v>4884</v>
      </c>
      <c r="DF1404" s="84" t="s">
        <v>4429</v>
      </c>
      <c r="DG1404" t="str">
        <f t="shared" si="84"/>
        <v>5997</v>
      </c>
      <c r="DH1404" t="s">
        <v>1778</v>
      </c>
      <c r="DI1404" t="str">
        <f t="shared" si="85"/>
        <v>110.689</v>
      </c>
      <c r="DJ1404" t="str">
        <f t="shared" si="86"/>
        <v/>
      </c>
      <c r="DK1404" s="86" t="s">
        <v>3196</v>
      </c>
      <c r="DL1404" t="s">
        <v>5433</v>
      </c>
      <c r="DM1404" t="s">
        <v>4884</v>
      </c>
      <c r="DN1404" t="str">
        <f t="shared" si="87"/>
        <v>.620.000000000000.</v>
      </c>
    </row>
    <row r="1405" spans="106:118" x14ac:dyDescent="0.25">
      <c r="DB1405" s="86" t="s">
        <v>3204</v>
      </c>
      <c r="DC1405" s="87" t="str">
        <f>VLOOKUP(DB1405,'[1]Sheet2 (2)'!$A$2:$C$2126,3,FALSE)</f>
        <v>50110.687.000.5997.630.000000000000.17</v>
      </c>
      <c r="DD1405" s="87" t="s">
        <v>5439</v>
      </c>
      <c r="DE1405" s="87" t="s">
        <v>4892</v>
      </c>
      <c r="DF1405" s="84" t="s">
        <v>4435</v>
      </c>
      <c r="DG1405" t="str">
        <f t="shared" si="84"/>
        <v>5997</v>
      </c>
      <c r="DH1405" t="s">
        <v>1778</v>
      </c>
      <c r="DI1405" t="str">
        <f t="shared" si="85"/>
        <v>110.687</v>
      </c>
      <c r="DJ1405" t="str">
        <f t="shared" si="86"/>
        <v/>
      </c>
      <c r="DK1405" s="86" t="s">
        <v>3204</v>
      </c>
      <c r="DL1405" t="s">
        <v>5439</v>
      </c>
      <c r="DM1405" t="s">
        <v>4892</v>
      </c>
      <c r="DN1405" t="str">
        <f t="shared" si="87"/>
        <v>.630.000000000000.</v>
      </c>
    </row>
    <row r="1406" spans="106:118" x14ac:dyDescent="0.25">
      <c r="DB1406" s="86" t="s">
        <v>3211</v>
      </c>
      <c r="DC1406" s="87" t="str">
        <f>VLOOKUP(DB1406,'[1]Sheet2 (2)'!$A$2:$C$2126,3,FALSE)</f>
        <v>50110.781.000.5997.710.000000000000.17</v>
      </c>
      <c r="DD1406" s="87" t="s">
        <v>5440</v>
      </c>
      <c r="DE1406" s="87" t="s">
        <v>4937</v>
      </c>
      <c r="DF1406" s="84" t="s">
        <v>4436</v>
      </c>
      <c r="DG1406" t="str">
        <f t="shared" si="84"/>
        <v>5997</v>
      </c>
      <c r="DH1406" t="s">
        <v>1778</v>
      </c>
      <c r="DI1406" t="str">
        <f t="shared" si="85"/>
        <v>110.781</v>
      </c>
      <c r="DJ1406" t="str">
        <f t="shared" si="86"/>
        <v/>
      </c>
      <c r="DK1406" s="86" t="s">
        <v>3211</v>
      </c>
      <c r="DL1406" t="s">
        <v>5440</v>
      </c>
      <c r="DM1406" t="s">
        <v>4937</v>
      </c>
      <c r="DN1406" t="str">
        <f t="shared" si="87"/>
        <v>.710.000000000000.</v>
      </c>
    </row>
    <row r="1407" spans="106:118" x14ac:dyDescent="0.25">
      <c r="DB1407" s="86" t="s">
        <v>3218</v>
      </c>
      <c r="DC1407" s="87" t="str">
        <f>VLOOKUP(DB1407,'[1]Sheet2 (2)'!$A$2:$C$2126,3,FALSE)</f>
        <v>50110.782.000.5997.730.000000000000.17</v>
      </c>
      <c r="DD1407" s="87" t="s">
        <v>5441</v>
      </c>
      <c r="DE1407" s="87" t="s">
        <v>5111</v>
      </c>
      <c r="DF1407" s="84" t="s">
        <v>4437</v>
      </c>
      <c r="DG1407" t="str">
        <f t="shared" si="84"/>
        <v>5997</v>
      </c>
      <c r="DH1407" t="s">
        <v>1778</v>
      </c>
      <c r="DI1407" t="str">
        <f t="shared" si="85"/>
        <v>110.782</v>
      </c>
      <c r="DJ1407" t="str">
        <f t="shared" si="86"/>
        <v/>
      </c>
      <c r="DK1407" s="86" t="s">
        <v>3218</v>
      </c>
      <c r="DL1407" t="s">
        <v>5441</v>
      </c>
      <c r="DM1407" t="s">
        <v>5111</v>
      </c>
      <c r="DN1407" t="str">
        <f t="shared" si="87"/>
        <v>.730.000000000000.</v>
      </c>
    </row>
    <row r="1408" spans="106:118" x14ac:dyDescent="0.25">
      <c r="DB1408" s="86" t="s">
        <v>3224</v>
      </c>
      <c r="DC1408" s="87" t="str">
        <f>VLOOKUP(DB1408,'[1]Sheet2 (2)'!$A$2:$C$2126,3,FALSE)</f>
        <v>50110.782.000.5997.730.000000000000.17</v>
      </c>
      <c r="DD1408" s="87" t="s">
        <v>5441</v>
      </c>
      <c r="DE1408" s="87" t="s">
        <v>5111</v>
      </c>
      <c r="DF1408" s="84" t="s">
        <v>4437</v>
      </c>
      <c r="DG1408" t="str">
        <f t="shared" si="84"/>
        <v>5997</v>
      </c>
      <c r="DH1408" t="s">
        <v>1778</v>
      </c>
      <c r="DI1408" t="str">
        <f t="shared" si="85"/>
        <v>110.782</v>
      </c>
      <c r="DJ1408" t="str">
        <f t="shared" si="86"/>
        <v/>
      </c>
      <c r="DK1408" s="86" t="s">
        <v>3224</v>
      </c>
      <c r="DL1408" t="s">
        <v>5441</v>
      </c>
      <c r="DM1408" t="s">
        <v>5111</v>
      </c>
      <c r="DN1408" t="str">
        <f t="shared" si="87"/>
        <v>.730.000000000000.</v>
      </c>
    </row>
    <row r="1409" spans="106:118" x14ac:dyDescent="0.25">
      <c r="DB1409" s="86" t="s">
        <v>3231</v>
      </c>
      <c r="DC1409" s="87" t="str">
        <f>VLOOKUP(DB1409,'[1]Sheet2 (2)'!$A$2:$C$2126,3,FALSE)</f>
        <v>50110.782.000.5997.730.000000000000.17</v>
      </c>
      <c r="DD1409" s="87" t="s">
        <v>5441</v>
      </c>
      <c r="DE1409" s="87" t="s">
        <v>5111</v>
      </c>
      <c r="DF1409" s="84" t="s">
        <v>4437</v>
      </c>
      <c r="DG1409" t="str">
        <f t="shared" si="84"/>
        <v>5997</v>
      </c>
      <c r="DH1409" t="s">
        <v>1778</v>
      </c>
      <c r="DI1409" t="str">
        <f t="shared" si="85"/>
        <v>110.782</v>
      </c>
      <c r="DJ1409" t="str">
        <f t="shared" si="86"/>
        <v/>
      </c>
      <c r="DK1409" s="86" t="s">
        <v>3231</v>
      </c>
      <c r="DL1409" t="s">
        <v>5441</v>
      </c>
      <c r="DM1409" t="s">
        <v>5111</v>
      </c>
      <c r="DN1409" t="str">
        <f t="shared" si="87"/>
        <v>.730.000000000000.</v>
      </c>
    </row>
    <row r="1410" spans="106:118" x14ac:dyDescent="0.25">
      <c r="DB1410" s="86" t="s">
        <v>3237</v>
      </c>
      <c r="DC1410" s="87" t="str">
        <f>VLOOKUP(DB1410,'[1]Sheet2 (2)'!$A$2:$C$2126,3,FALSE)</f>
        <v>50110.782.000.5997.730.000000000000.17</v>
      </c>
      <c r="DD1410" s="87" t="s">
        <v>5441</v>
      </c>
      <c r="DE1410" s="87" t="s">
        <v>5111</v>
      </c>
      <c r="DF1410" s="84" t="s">
        <v>4437</v>
      </c>
      <c r="DG1410" t="str">
        <f t="shared" si="84"/>
        <v>5997</v>
      </c>
      <c r="DH1410" t="s">
        <v>1778</v>
      </c>
      <c r="DI1410" t="str">
        <f t="shared" si="85"/>
        <v>110.782</v>
      </c>
      <c r="DJ1410" t="str">
        <f t="shared" si="86"/>
        <v/>
      </c>
      <c r="DK1410" s="86" t="s">
        <v>3237</v>
      </c>
      <c r="DL1410" t="s">
        <v>5441</v>
      </c>
      <c r="DM1410" t="s">
        <v>5111</v>
      </c>
      <c r="DN1410" t="str">
        <f t="shared" si="87"/>
        <v>.730.000000000000.</v>
      </c>
    </row>
    <row r="1411" spans="106:118" x14ac:dyDescent="0.25">
      <c r="DB1411" s="86" t="s">
        <v>3243</v>
      </c>
      <c r="DC1411" s="87" t="str">
        <f>VLOOKUP(DB1411,'[1]Sheet2 (2)'!$A$2:$C$2126,3,FALSE)</f>
        <v>50110.783.000.5997.760.000000000000.17</v>
      </c>
      <c r="DD1411" s="87" t="s">
        <v>5442</v>
      </c>
      <c r="DE1411" s="87" t="s">
        <v>5108</v>
      </c>
      <c r="DF1411" s="84" t="s">
        <v>4438</v>
      </c>
      <c r="DG1411" t="str">
        <f t="shared" ref="DG1411:DG1474" si="88">MID(DC1411,15,4)</f>
        <v>5997</v>
      </c>
      <c r="DH1411" t="s">
        <v>1778</v>
      </c>
      <c r="DI1411" t="str">
        <f t="shared" ref="DI1411:DI1474" si="89">MID(DD1411,3,7)</f>
        <v>110.783</v>
      </c>
      <c r="DJ1411" t="str">
        <f t="shared" ref="DJ1411:DJ1474" si="90">IF(DI1411="110.999","N/A","")</f>
        <v/>
      </c>
      <c r="DK1411" s="86" t="s">
        <v>3243</v>
      </c>
      <c r="DL1411" t="s">
        <v>5442</v>
      </c>
      <c r="DM1411" t="s">
        <v>5108</v>
      </c>
      <c r="DN1411" t="str">
        <f t="shared" ref="DN1411:DN1474" si="91">MID(DM1411,1,18)</f>
        <v>.760.000000000000.</v>
      </c>
    </row>
    <row r="1412" spans="106:118" x14ac:dyDescent="0.25">
      <c r="DB1412" s="86" t="s">
        <v>3250</v>
      </c>
      <c r="DC1412" s="87" t="str">
        <f>VLOOKUP(DB1412,'[1]Sheet2 (2)'!$A$2:$C$2126,3,FALSE)</f>
        <v>50110.785.000.5997.630.000000000000.17</v>
      </c>
      <c r="DD1412" s="87" t="s">
        <v>5443</v>
      </c>
      <c r="DE1412" s="87" t="s">
        <v>4892</v>
      </c>
      <c r="DF1412" s="84" t="s">
        <v>4439</v>
      </c>
      <c r="DG1412" t="str">
        <f t="shared" si="88"/>
        <v>5997</v>
      </c>
      <c r="DH1412" t="s">
        <v>1778</v>
      </c>
      <c r="DI1412" t="str">
        <f t="shared" si="89"/>
        <v>110.785</v>
      </c>
      <c r="DJ1412" t="str">
        <f t="shared" si="90"/>
        <v/>
      </c>
      <c r="DK1412" s="86" t="s">
        <v>3250</v>
      </c>
      <c r="DL1412" t="s">
        <v>5443</v>
      </c>
      <c r="DM1412" t="s">
        <v>4892</v>
      </c>
      <c r="DN1412" t="str">
        <f t="shared" si="91"/>
        <v>.630.000000000000.</v>
      </c>
    </row>
    <row r="1413" spans="106:118" x14ac:dyDescent="0.25">
      <c r="DB1413" s="86" t="s">
        <v>3256</v>
      </c>
      <c r="DC1413" s="87" t="str">
        <f>VLOOKUP(DB1413,'[1]Sheet2 (2)'!$A$2:$C$2126,3,FALSE)</f>
        <v>50110.785.000.5997.630.000000000000.17</v>
      </c>
      <c r="DD1413" s="87" t="s">
        <v>5443</v>
      </c>
      <c r="DE1413" s="87" t="s">
        <v>4892</v>
      </c>
      <c r="DF1413" s="84" t="s">
        <v>4439</v>
      </c>
      <c r="DG1413" t="str">
        <f t="shared" si="88"/>
        <v>5997</v>
      </c>
      <c r="DH1413" t="s">
        <v>1778</v>
      </c>
      <c r="DI1413" t="str">
        <f t="shared" si="89"/>
        <v>110.785</v>
      </c>
      <c r="DJ1413" t="str">
        <f t="shared" si="90"/>
        <v/>
      </c>
      <c r="DK1413" s="86" t="s">
        <v>3256</v>
      </c>
      <c r="DL1413" t="s">
        <v>5443</v>
      </c>
      <c r="DM1413" t="s">
        <v>4892</v>
      </c>
      <c r="DN1413" t="str">
        <f t="shared" si="91"/>
        <v>.630.000000000000.</v>
      </c>
    </row>
    <row r="1414" spans="106:118" x14ac:dyDescent="0.25">
      <c r="DB1414" s="86" t="s">
        <v>3263</v>
      </c>
      <c r="DC1414" s="87" t="str">
        <f>VLOOKUP(DB1414,'[1]Sheet2 (2)'!$A$2:$C$2126,3,FALSE)</f>
        <v>50110.686.000.5997.780.000000000000.17</v>
      </c>
      <c r="DD1414" s="87" t="s">
        <v>5444</v>
      </c>
      <c r="DE1414" s="87" t="s">
        <v>4927</v>
      </c>
      <c r="DF1414" s="84" t="s">
        <v>4440</v>
      </c>
      <c r="DG1414" t="str">
        <f t="shared" si="88"/>
        <v>5997</v>
      </c>
      <c r="DH1414" t="s">
        <v>1778</v>
      </c>
      <c r="DI1414" t="str">
        <f t="shared" si="89"/>
        <v>110.686</v>
      </c>
      <c r="DJ1414" t="str">
        <f t="shared" si="90"/>
        <v/>
      </c>
      <c r="DK1414" s="86" t="s">
        <v>3263</v>
      </c>
      <c r="DL1414" t="s">
        <v>5444</v>
      </c>
      <c r="DM1414" t="s">
        <v>4927</v>
      </c>
      <c r="DN1414" t="str">
        <f t="shared" si="91"/>
        <v>.780.000000000000.</v>
      </c>
    </row>
    <row r="1415" spans="106:118" x14ac:dyDescent="0.25">
      <c r="DB1415" s="86" t="s">
        <v>3270</v>
      </c>
      <c r="DC1415" s="87" t="str">
        <f>VLOOKUP(DB1415,'[1]Sheet2 (2)'!$A$2:$C$2126,3,FALSE)</f>
        <v>50110.686.000.5997.780.000000000000.17</v>
      </c>
      <c r="DD1415" s="87" t="s">
        <v>5444</v>
      </c>
      <c r="DE1415" s="87" t="s">
        <v>4927</v>
      </c>
      <c r="DF1415" s="84" t="s">
        <v>4440</v>
      </c>
      <c r="DG1415" t="str">
        <f t="shared" si="88"/>
        <v>5997</v>
      </c>
      <c r="DH1415" t="s">
        <v>1778</v>
      </c>
      <c r="DI1415" t="str">
        <f t="shared" si="89"/>
        <v>110.686</v>
      </c>
      <c r="DJ1415" t="str">
        <f t="shared" si="90"/>
        <v/>
      </c>
      <c r="DK1415" s="86" t="s">
        <v>3270</v>
      </c>
      <c r="DL1415" t="s">
        <v>5444</v>
      </c>
      <c r="DM1415" t="s">
        <v>4927</v>
      </c>
      <c r="DN1415" t="str">
        <f t="shared" si="91"/>
        <v>.780.000000000000.</v>
      </c>
    </row>
    <row r="1416" spans="106:118" x14ac:dyDescent="0.25">
      <c r="DB1416" s="86" t="s">
        <v>3276</v>
      </c>
      <c r="DC1416" s="87" t="str">
        <f>VLOOKUP(DB1416,'[1]Sheet2 (2)'!$A$2:$C$2126,3,FALSE)</f>
        <v>50110.700.000.5997.780.000000000000.17</v>
      </c>
      <c r="DD1416" s="87" t="s">
        <v>5445</v>
      </c>
      <c r="DE1416" s="87" t="s">
        <v>4927</v>
      </c>
      <c r="DF1416" s="84" t="s">
        <v>4441</v>
      </c>
      <c r="DG1416" t="str">
        <f t="shared" si="88"/>
        <v>5997</v>
      </c>
      <c r="DH1416" t="s">
        <v>1778</v>
      </c>
      <c r="DI1416" t="str">
        <f t="shared" si="89"/>
        <v>110.700</v>
      </c>
      <c r="DJ1416" t="str">
        <f t="shared" si="90"/>
        <v/>
      </c>
      <c r="DK1416" s="86" t="s">
        <v>3276</v>
      </c>
      <c r="DL1416" t="s">
        <v>5445</v>
      </c>
      <c r="DM1416" t="s">
        <v>4927</v>
      </c>
      <c r="DN1416" t="str">
        <f t="shared" si="91"/>
        <v>.780.000000000000.</v>
      </c>
    </row>
    <row r="1417" spans="106:118" x14ac:dyDescent="0.25">
      <c r="DB1417" s="86" t="s">
        <v>3281</v>
      </c>
      <c r="DC1417" s="87" t="str">
        <f>VLOOKUP(DB1417,'[1]Sheet2 (2)'!$A$2:$C$2126,3,FALSE)</f>
        <v>50110.999.000.5996.000.000000000000.17</v>
      </c>
      <c r="DD1417" s="87" t="s">
        <v>5399</v>
      </c>
      <c r="DE1417" s="87" t="s">
        <v>4887</v>
      </c>
      <c r="DF1417" s="84" t="s">
        <v>4411</v>
      </c>
      <c r="DG1417" t="str">
        <f t="shared" si="88"/>
        <v>5996</v>
      </c>
      <c r="DH1417" t="s">
        <v>2121</v>
      </c>
      <c r="DI1417" t="str">
        <f t="shared" si="89"/>
        <v>110.999</v>
      </c>
      <c r="DJ1417" t="str">
        <f t="shared" si="90"/>
        <v>N/A</v>
      </c>
      <c r="DK1417" s="86" t="s">
        <v>3281</v>
      </c>
      <c r="DL1417" t="s">
        <v>218</v>
      </c>
      <c r="DM1417" t="s">
        <v>218</v>
      </c>
      <c r="DN1417" t="str">
        <f t="shared" si="91"/>
        <v>N/A</v>
      </c>
    </row>
    <row r="1418" spans="106:118" x14ac:dyDescent="0.25">
      <c r="DB1418" s="86" t="s">
        <v>3286</v>
      </c>
      <c r="DC1418" s="87" t="str">
        <f>VLOOKUP(DB1418,'[1]Sheet2 (2)'!$A$2:$C$2126,3,FALSE)</f>
        <v>50110.390.000.5997.510.000000000000.17</v>
      </c>
      <c r="DD1418" s="87" t="s">
        <v>5446</v>
      </c>
      <c r="DE1418" s="87" t="s">
        <v>4902</v>
      </c>
      <c r="DF1418" s="84" t="s">
        <v>4442</v>
      </c>
      <c r="DG1418" t="str">
        <f t="shared" si="88"/>
        <v>5997</v>
      </c>
      <c r="DH1418" t="s">
        <v>1778</v>
      </c>
      <c r="DI1418" t="str">
        <f t="shared" si="89"/>
        <v>110.390</v>
      </c>
      <c r="DJ1418" t="str">
        <f t="shared" si="90"/>
        <v/>
      </c>
      <c r="DK1418" s="86" t="s">
        <v>3286</v>
      </c>
      <c r="DL1418" t="s">
        <v>5446</v>
      </c>
      <c r="DM1418" t="s">
        <v>4902</v>
      </c>
      <c r="DN1418" t="str">
        <f t="shared" si="91"/>
        <v>.510.000000000000.</v>
      </c>
    </row>
    <row r="1419" spans="106:118" x14ac:dyDescent="0.25">
      <c r="DB1419" s="86" t="s">
        <v>3291</v>
      </c>
      <c r="DC1419" s="87" t="str">
        <f>VLOOKUP(DB1419,'[1]Sheet2 (2)'!$A$2:$C$2126,3,FALSE)</f>
        <v>50110.390.000.5997.510.000000000000.17</v>
      </c>
      <c r="DD1419" s="87" t="s">
        <v>5446</v>
      </c>
      <c r="DE1419" s="87" t="s">
        <v>4902</v>
      </c>
      <c r="DF1419" s="84" t="s">
        <v>4442</v>
      </c>
      <c r="DG1419" t="str">
        <f t="shared" si="88"/>
        <v>5997</v>
      </c>
      <c r="DH1419" t="s">
        <v>1778</v>
      </c>
      <c r="DI1419" t="str">
        <f t="shared" si="89"/>
        <v>110.390</v>
      </c>
      <c r="DJ1419" t="str">
        <f t="shared" si="90"/>
        <v/>
      </c>
      <c r="DK1419" s="86" t="s">
        <v>3291</v>
      </c>
      <c r="DL1419" t="s">
        <v>5446</v>
      </c>
      <c r="DM1419" t="s">
        <v>4902</v>
      </c>
      <c r="DN1419" t="str">
        <f t="shared" si="91"/>
        <v>.510.000000000000.</v>
      </c>
    </row>
    <row r="1420" spans="106:118" x14ac:dyDescent="0.25">
      <c r="DB1420" s="86" t="s">
        <v>3296</v>
      </c>
      <c r="DC1420" s="87" t="str">
        <f>VLOOKUP(DB1420,'[1]Sheet2 (2)'!$A$2:$C$2126,3,FALSE)</f>
        <v>50110.632.000.5997.520.000000000000.17</v>
      </c>
      <c r="DD1420" s="87" t="s">
        <v>5447</v>
      </c>
      <c r="DE1420" s="87" t="s">
        <v>5125</v>
      </c>
      <c r="DF1420" s="84" t="s">
        <v>4443</v>
      </c>
      <c r="DG1420" t="str">
        <f t="shared" si="88"/>
        <v>5997</v>
      </c>
      <c r="DH1420" t="s">
        <v>1778</v>
      </c>
      <c r="DI1420" t="str">
        <f t="shared" si="89"/>
        <v>110.632</v>
      </c>
      <c r="DJ1420" t="str">
        <f t="shared" si="90"/>
        <v/>
      </c>
      <c r="DK1420" s="86" t="s">
        <v>3296</v>
      </c>
      <c r="DL1420" t="s">
        <v>5447</v>
      </c>
      <c r="DM1420" t="s">
        <v>5125</v>
      </c>
      <c r="DN1420" t="str">
        <f t="shared" si="91"/>
        <v>.520.000000000000.</v>
      </c>
    </row>
    <row r="1421" spans="106:118" x14ac:dyDescent="0.25">
      <c r="DB1421" s="86" t="s">
        <v>3300</v>
      </c>
      <c r="DC1421" s="87" t="str">
        <f>VLOOKUP(DB1421,'[1]Sheet2 (2)'!$A$2:$C$2126,3,FALSE)</f>
        <v>50110.634.000.5997.540.000000000000.17</v>
      </c>
      <c r="DD1421" s="87" t="s">
        <v>5448</v>
      </c>
      <c r="DE1421" s="87" t="s">
        <v>4900</v>
      </c>
      <c r="DF1421" s="84" t="s">
        <v>4444</v>
      </c>
      <c r="DG1421" t="str">
        <f t="shared" si="88"/>
        <v>5997</v>
      </c>
      <c r="DH1421" t="s">
        <v>1778</v>
      </c>
      <c r="DI1421" t="str">
        <f t="shared" si="89"/>
        <v>110.634</v>
      </c>
      <c r="DJ1421" t="str">
        <f t="shared" si="90"/>
        <v/>
      </c>
      <c r="DK1421" s="86" t="s">
        <v>3300</v>
      </c>
      <c r="DL1421" t="s">
        <v>5448</v>
      </c>
      <c r="DM1421" t="s">
        <v>4900</v>
      </c>
      <c r="DN1421" t="str">
        <f t="shared" si="91"/>
        <v>.540.000000000000.</v>
      </c>
    </row>
    <row r="1422" spans="106:118" x14ac:dyDescent="0.25">
      <c r="DB1422" s="86" t="s">
        <v>3304</v>
      </c>
      <c r="DC1422" s="87" t="str">
        <f>VLOOKUP(DB1422,'[1]Sheet2 (2)'!$A$2:$C$2126,3,FALSE)</f>
        <v>50110.390.000.5997.510.000000000000.17</v>
      </c>
      <c r="DD1422" s="87" t="s">
        <v>5446</v>
      </c>
      <c r="DE1422" s="87" t="s">
        <v>4902</v>
      </c>
      <c r="DF1422" s="84" t="s">
        <v>4442</v>
      </c>
      <c r="DG1422" t="str">
        <f t="shared" si="88"/>
        <v>5997</v>
      </c>
      <c r="DH1422" t="s">
        <v>1778</v>
      </c>
      <c r="DI1422" t="str">
        <f t="shared" si="89"/>
        <v>110.390</v>
      </c>
      <c r="DJ1422" t="str">
        <f t="shared" si="90"/>
        <v/>
      </c>
      <c r="DK1422" s="86" t="s">
        <v>3304</v>
      </c>
      <c r="DL1422" t="s">
        <v>5446</v>
      </c>
      <c r="DM1422" t="s">
        <v>4902</v>
      </c>
      <c r="DN1422" t="str">
        <f t="shared" si="91"/>
        <v>.510.000000000000.</v>
      </c>
    </row>
    <row r="1423" spans="106:118" x14ac:dyDescent="0.25">
      <c r="DB1423" s="86" t="s">
        <v>3308</v>
      </c>
      <c r="DC1423" s="87" t="str">
        <f>VLOOKUP(DB1423,'[1]Sheet2 (2)'!$A$2:$C$2126,3,FALSE)</f>
        <v>50110.635.000.5997.530.000000000000.17</v>
      </c>
      <c r="DD1423" s="87" t="s">
        <v>5449</v>
      </c>
      <c r="DE1423" s="87" t="s">
        <v>5121</v>
      </c>
      <c r="DF1423" s="84" t="s">
        <v>4445</v>
      </c>
      <c r="DG1423" t="str">
        <f t="shared" si="88"/>
        <v>5997</v>
      </c>
      <c r="DH1423" t="s">
        <v>1778</v>
      </c>
      <c r="DI1423" t="str">
        <f t="shared" si="89"/>
        <v>110.635</v>
      </c>
      <c r="DJ1423" t="str">
        <f t="shared" si="90"/>
        <v/>
      </c>
      <c r="DK1423" s="86" t="s">
        <v>3308</v>
      </c>
      <c r="DL1423" t="s">
        <v>5449</v>
      </c>
      <c r="DM1423" t="s">
        <v>5121</v>
      </c>
      <c r="DN1423" t="str">
        <f t="shared" si="91"/>
        <v>.530.000000000000.</v>
      </c>
    </row>
    <row r="1424" spans="106:118" x14ac:dyDescent="0.25">
      <c r="DB1424" s="86" t="s">
        <v>3312</v>
      </c>
      <c r="DC1424" s="87" t="str">
        <f>VLOOKUP(DB1424,'[1]Sheet2 (2)'!$A$2:$C$2126,3,FALSE)</f>
        <v>50110.390.263.5997.510.000000000000.17</v>
      </c>
      <c r="DD1424" s="87" t="s">
        <v>5450</v>
      </c>
      <c r="DE1424" s="87" t="s">
        <v>4902</v>
      </c>
      <c r="DF1424" s="84" t="s">
        <v>4446</v>
      </c>
      <c r="DG1424" t="str">
        <f t="shared" si="88"/>
        <v>5997</v>
      </c>
      <c r="DH1424" t="s">
        <v>1778</v>
      </c>
      <c r="DI1424" t="str">
        <f t="shared" si="89"/>
        <v>110.390</v>
      </c>
      <c r="DJ1424" t="str">
        <f t="shared" si="90"/>
        <v/>
      </c>
      <c r="DK1424" s="86" t="s">
        <v>3312</v>
      </c>
      <c r="DL1424" t="s">
        <v>5450</v>
      </c>
      <c r="DM1424" t="s">
        <v>4902</v>
      </c>
      <c r="DN1424" t="str">
        <f t="shared" si="91"/>
        <v>.510.000000000000.</v>
      </c>
    </row>
    <row r="1425" spans="106:118" x14ac:dyDescent="0.25">
      <c r="DB1425" s="86" t="s">
        <v>3316</v>
      </c>
      <c r="DC1425" s="87" t="str">
        <f>VLOOKUP(DB1425,'[1]Sheet2 (2)'!$A$2:$C$2126,3,FALSE)</f>
        <v>50110.390.000.5997.510.000000000000.17</v>
      </c>
      <c r="DD1425" s="87" t="s">
        <v>5446</v>
      </c>
      <c r="DE1425" s="87" t="s">
        <v>4902</v>
      </c>
      <c r="DF1425" s="84" t="s">
        <v>4442</v>
      </c>
      <c r="DG1425" t="str">
        <f t="shared" si="88"/>
        <v>5997</v>
      </c>
      <c r="DH1425" t="s">
        <v>1778</v>
      </c>
      <c r="DI1425" t="str">
        <f t="shared" si="89"/>
        <v>110.390</v>
      </c>
      <c r="DJ1425" t="str">
        <f t="shared" si="90"/>
        <v/>
      </c>
      <c r="DK1425" s="86" t="s">
        <v>3316</v>
      </c>
      <c r="DL1425" t="s">
        <v>5446</v>
      </c>
      <c r="DM1425" t="s">
        <v>4902</v>
      </c>
      <c r="DN1425" t="str">
        <f t="shared" si="91"/>
        <v>.510.000000000000.</v>
      </c>
    </row>
    <row r="1426" spans="106:118" x14ac:dyDescent="0.25">
      <c r="DB1426" s="86" t="s">
        <v>3320</v>
      </c>
      <c r="DC1426" s="87" t="str">
        <f>VLOOKUP(DB1426,'[1]Sheet2 (2)'!$A$2:$C$2126,3,FALSE)</f>
        <v>50110.638.000.5997.520.000000000000.17</v>
      </c>
      <c r="DD1426" s="87" t="s">
        <v>5451</v>
      </c>
      <c r="DE1426" s="87" t="s">
        <v>5125</v>
      </c>
      <c r="DF1426" s="84" t="s">
        <v>4447</v>
      </c>
      <c r="DG1426" t="str">
        <f t="shared" si="88"/>
        <v>5997</v>
      </c>
      <c r="DH1426" t="s">
        <v>1778</v>
      </c>
      <c r="DI1426" t="str">
        <f t="shared" si="89"/>
        <v>110.638</v>
      </c>
      <c r="DJ1426" t="str">
        <f t="shared" si="90"/>
        <v/>
      </c>
      <c r="DK1426" s="86" t="s">
        <v>3320</v>
      </c>
      <c r="DL1426" t="s">
        <v>5451</v>
      </c>
      <c r="DM1426" t="s">
        <v>5125</v>
      </c>
      <c r="DN1426" t="str">
        <f t="shared" si="91"/>
        <v>.520.000000000000.</v>
      </c>
    </row>
    <row r="1427" spans="106:118" x14ac:dyDescent="0.25">
      <c r="DB1427" s="86" t="s">
        <v>3325</v>
      </c>
      <c r="DC1427" s="87" t="str">
        <f>VLOOKUP(DB1427,'[1]Sheet2 (2)'!$A$2:$C$2126,3,FALSE)</f>
        <v>50110.390.000.5997.510.000000000000.17</v>
      </c>
      <c r="DD1427" s="87" t="s">
        <v>5446</v>
      </c>
      <c r="DE1427" s="87" t="s">
        <v>4902</v>
      </c>
      <c r="DF1427" s="84" t="s">
        <v>4442</v>
      </c>
      <c r="DG1427" t="str">
        <f t="shared" si="88"/>
        <v>5997</v>
      </c>
      <c r="DH1427" t="s">
        <v>1778</v>
      </c>
      <c r="DI1427" t="str">
        <f t="shared" si="89"/>
        <v>110.390</v>
      </c>
      <c r="DJ1427" t="str">
        <f t="shared" si="90"/>
        <v/>
      </c>
      <c r="DK1427" s="86" t="s">
        <v>3325</v>
      </c>
      <c r="DL1427" t="s">
        <v>5446</v>
      </c>
      <c r="DM1427" t="s">
        <v>4902</v>
      </c>
      <c r="DN1427" t="str">
        <f t="shared" si="91"/>
        <v>.510.000000000000.</v>
      </c>
    </row>
    <row r="1428" spans="106:118" x14ac:dyDescent="0.25">
      <c r="DB1428" s="86" t="s">
        <v>3330</v>
      </c>
      <c r="DC1428" s="87" t="str">
        <f>VLOOKUP(DB1428,'[1]Sheet2 (2)'!$A$2:$C$2126,3,FALSE)</f>
        <v>50110.637.000.5997.580.000000000000.17</v>
      </c>
      <c r="DD1428" s="87" t="s">
        <v>5452</v>
      </c>
      <c r="DE1428" s="87" t="s">
        <v>5123</v>
      </c>
      <c r="DF1428" s="84" t="s">
        <v>4448</v>
      </c>
      <c r="DG1428" t="str">
        <f t="shared" si="88"/>
        <v>5997</v>
      </c>
      <c r="DH1428" t="s">
        <v>1778</v>
      </c>
      <c r="DI1428" t="str">
        <f t="shared" si="89"/>
        <v>110.637</v>
      </c>
      <c r="DJ1428" t="str">
        <f t="shared" si="90"/>
        <v/>
      </c>
      <c r="DK1428" s="86" t="s">
        <v>3330</v>
      </c>
      <c r="DL1428" t="s">
        <v>5452</v>
      </c>
      <c r="DM1428" t="s">
        <v>5123</v>
      </c>
      <c r="DN1428" t="str">
        <f t="shared" si="91"/>
        <v>.580.000000000000.</v>
      </c>
    </row>
    <row r="1429" spans="106:118" x14ac:dyDescent="0.25">
      <c r="DB1429" s="86" t="s">
        <v>3335</v>
      </c>
      <c r="DC1429" s="87" t="str">
        <f>VLOOKUP(DB1429,'[1]Sheet2 (2)'!$A$2:$C$2126,3,FALSE)</f>
        <v>50110.645.000.5997.520.000000000000.17</v>
      </c>
      <c r="DD1429" s="87" t="s">
        <v>5453</v>
      </c>
      <c r="DE1429" s="87" t="s">
        <v>5125</v>
      </c>
      <c r="DF1429" s="84" t="s">
        <v>4449</v>
      </c>
      <c r="DG1429" t="str">
        <f t="shared" si="88"/>
        <v>5997</v>
      </c>
      <c r="DH1429" t="s">
        <v>1778</v>
      </c>
      <c r="DI1429" t="str">
        <f t="shared" si="89"/>
        <v>110.645</v>
      </c>
      <c r="DJ1429" t="str">
        <f t="shared" si="90"/>
        <v/>
      </c>
      <c r="DK1429" s="86" t="s">
        <v>3335</v>
      </c>
      <c r="DL1429" t="s">
        <v>5453</v>
      </c>
      <c r="DM1429" t="s">
        <v>5125</v>
      </c>
      <c r="DN1429" t="str">
        <f t="shared" si="91"/>
        <v>.520.000000000000.</v>
      </c>
    </row>
    <row r="1430" spans="106:118" x14ac:dyDescent="0.25">
      <c r="DB1430" s="86" t="s">
        <v>3339</v>
      </c>
      <c r="DC1430" s="87" t="str">
        <f>VLOOKUP(DB1430,'[1]Sheet2 (2)'!$A$2:$C$2126,3,FALSE)</f>
        <v>50110.999.000.5996.000.000000000000.17</v>
      </c>
      <c r="DD1430" s="87" t="s">
        <v>5399</v>
      </c>
      <c r="DE1430" s="87" t="s">
        <v>4887</v>
      </c>
      <c r="DF1430" s="84" t="s">
        <v>4411</v>
      </c>
      <c r="DG1430" t="str">
        <f t="shared" si="88"/>
        <v>5996</v>
      </c>
      <c r="DH1430" t="s">
        <v>2121</v>
      </c>
      <c r="DI1430" t="str">
        <f t="shared" si="89"/>
        <v>110.999</v>
      </c>
      <c r="DJ1430" t="str">
        <f t="shared" si="90"/>
        <v>N/A</v>
      </c>
      <c r="DK1430" s="86" t="s">
        <v>3339</v>
      </c>
      <c r="DL1430" t="s">
        <v>218</v>
      </c>
      <c r="DM1430" t="s">
        <v>218</v>
      </c>
      <c r="DN1430" t="str">
        <f t="shared" si="91"/>
        <v>N/A</v>
      </c>
    </row>
    <row r="1431" spans="106:118" x14ac:dyDescent="0.25">
      <c r="DB1431" s="86" t="s">
        <v>1772</v>
      </c>
      <c r="DC1431" s="87" t="str">
        <f>VLOOKUP(DB1431,'[1]Sheet2 (2)'!$A$2:$C$2126,3,FALSE)</f>
        <v>60110.000.000.5997.000.000000000000.17</v>
      </c>
      <c r="DD1431" s="87" t="s">
        <v>5454</v>
      </c>
      <c r="DE1431" s="87" t="s">
        <v>4887</v>
      </c>
      <c r="DF1431" s="84" t="s">
        <v>4450</v>
      </c>
      <c r="DG1431" t="str">
        <f t="shared" si="88"/>
        <v>5997</v>
      </c>
      <c r="DH1431" t="s">
        <v>1778</v>
      </c>
      <c r="DI1431" t="str">
        <f t="shared" si="89"/>
        <v>110.000</v>
      </c>
      <c r="DJ1431" t="str">
        <f t="shared" si="90"/>
        <v/>
      </c>
      <c r="DK1431" s="86" t="s">
        <v>1772</v>
      </c>
      <c r="DL1431" t="s">
        <v>5454</v>
      </c>
      <c r="DM1431" t="s">
        <v>4887</v>
      </c>
      <c r="DN1431" t="str">
        <f t="shared" si="91"/>
        <v>.000.000000000000.</v>
      </c>
    </row>
    <row r="1432" spans="106:118" x14ac:dyDescent="0.25">
      <c r="DB1432" s="86" t="s">
        <v>1793</v>
      </c>
      <c r="DC1432" s="87" t="str">
        <f>VLOOKUP(DB1432,'[1]Sheet2 (2)'!$A$2:$C$2126,3,FALSE)</f>
        <v>60110.683.000.5997.610.000000000000.17</v>
      </c>
      <c r="DD1432" s="87" t="s">
        <v>5455</v>
      </c>
      <c r="DE1432" s="87" t="s">
        <v>4882</v>
      </c>
      <c r="DF1432" s="84" t="s">
        <v>4451</v>
      </c>
      <c r="DG1432" t="str">
        <f t="shared" si="88"/>
        <v>5997</v>
      </c>
      <c r="DH1432" t="s">
        <v>1778</v>
      </c>
      <c r="DI1432" t="str">
        <f t="shared" si="89"/>
        <v>110.683</v>
      </c>
      <c r="DJ1432" t="str">
        <f t="shared" si="90"/>
        <v/>
      </c>
      <c r="DK1432" s="86" t="s">
        <v>1793</v>
      </c>
      <c r="DL1432" t="s">
        <v>5455</v>
      </c>
      <c r="DM1432" t="s">
        <v>4882</v>
      </c>
      <c r="DN1432" t="str">
        <f t="shared" si="91"/>
        <v>.610.000000000000.</v>
      </c>
    </row>
    <row r="1433" spans="106:118" x14ac:dyDescent="0.25">
      <c r="DB1433" s="86" t="s">
        <v>1812</v>
      </c>
      <c r="DC1433" s="87" t="str">
        <f>VLOOKUP(DB1433,'[1]Sheet2 (2)'!$A$2:$C$2126,3,FALSE)</f>
        <v>60110.696.000.5997.610.000000000000.17</v>
      </c>
      <c r="DD1433" s="87" t="s">
        <v>5456</v>
      </c>
      <c r="DE1433" s="87" t="s">
        <v>4882</v>
      </c>
      <c r="DF1433" s="84" t="s">
        <v>4452</v>
      </c>
      <c r="DG1433" t="str">
        <f t="shared" si="88"/>
        <v>5997</v>
      </c>
      <c r="DH1433" t="s">
        <v>1778</v>
      </c>
      <c r="DI1433" t="str">
        <f t="shared" si="89"/>
        <v>110.696</v>
      </c>
      <c r="DJ1433" t="str">
        <f t="shared" si="90"/>
        <v/>
      </c>
      <c r="DK1433" s="86" t="s">
        <v>1812</v>
      </c>
      <c r="DL1433" t="s">
        <v>5456</v>
      </c>
      <c r="DM1433" t="s">
        <v>4882</v>
      </c>
      <c r="DN1433" t="str">
        <f t="shared" si="91"/>
        <v>.610.000000000000.</v>
      </c>
    </row>
    <row r="1434" spans="106:118" x14ac:dyDescent="0.25">
      <c r="DB1434" s="86" t="s">
        <v>1831</v>
      </c>
      <c r="DC1434" s="87" t="str">
        <f>VLOOKUP(DB1434,'[1]Sheet2 (2)'!$A$2:$C$2126,3,FALSE)</f>
        <v>60110.696.000.5997.610.000000000000.17</v>
      </c>
      <c r="DD1434" s="87" t="s">
        <v>5456</v>
      </c>
      <c r="DE1434" s="87" t="s">
        <v>4882</v>
      </c>
      <c r="DF1434" s="84" t="s">
        <v>4452</v>
      </c>
      <c r="DG1434" t="str">
        <f t="shared" si="88"/>
        <v>5997</v>
      </c>
      <c r="DH1434" t="s">
        <v>1778</v>
      </c>
      <c r="DI1434" t="str">
        <f t="shared" si="89"/>
        <v>110.696</v>
      </c>
      <c r="DJ1434" t="str">
        <f t="shared" si="90"/>
        <v/>
      </c>
      <c r="DK1434" s="86" t="s">
        <v>1831</v>
      </c>
      <c r="DL1434" t="s">
        <v>5456</v>
      </c>
      <c r="DM1434" t="s">
        <v>4882</v>
      </c>
      <c r="DN1434" t="str">
        <f t="shared" si="91"/>
        <v>.610.000000000000.</v>
      </c>
    </row>
    <row r="1435" spans="106:118" x14ac:dyDescent="0.25">
      <c r="DB1435" s="86" t="s">
        <v>1850</v>
      </c>
      <c r="DC1435" s="87" t="str">
        <f>VLOOKUP(DB1435,'[1]Sheet2 (2)'!$A$2:$C$2126,3,FALSE)</f>
        <v>60110.683.334.5997.640.000000000000.17</v>
      </c>
      <c r="DD1435" s="87" t="s">
        <v>5457</v>
      </c>
      <c r="DE1435" s="87" t="s">
        <v>4894</v>
      </c>
      <c r="DF1435" s="84" t="s">
        <v>4453</v>
      </c>
      <c r="DG1435" t="str">
        <f t="shared" si="88"/>
        <v>5997</v>
      </c>
      <c r="DH1435" t="s">
        <v>1778</v>
      </c>
      <c r="DI1435" t="str">
        <f t="shared" si="89"/>
        <v>110.683</v>
      </c>
      <c r="DJ1435" t="str">
        <f t="shared" si="90"/>
        <v/>
      </c>
      <c r="DK1435" s="86" t="s">
        <v>1850</v>
      </c>
      <c r="DL1435" t="s">
        <v>5457</v>
      </c>
      <c r="DM1435" t="s">
        <v>4894</v>
      </c>
      <c r="DN1435" t="str">
        <f t="shared" si="91"/>
        <v>.640.000000000000.</v>
      </c>
    </row>
    <row r="1436" spans="106:118" x14ac:dyDescent="0.25">
      <c r="DB1436" s="86" t="s">
        <v>1869</v>
      </c>
      <c r="DC1436" s="87" t="str">
        <f>VLOOKUP(DB1436,'[1]Sheet2 (2)'!$A$2:$C$2126,3,FALSE)</f>
        <v>60110.683.000.5997.610.000000000000.17</v>
      </c>
      <c r="DD1436" s="87" t="s">
        <v>5455</v>
      </c>
      <c r="DE1436" s="87" t="s">
        <v>4882</v>
      </c>
      <c r="DF1436" s="84" t="s">
        <v>4451</v>
      </c>
      <c r="DG1436" t="str">
        <f t="shared" si="88"/>
        <v>5997</v>
      </c>
      <c r="DH1436" t="s">
        <v>1778</v>
      </c>
      <c r="DI1436" t="str">
        <f t="shared" si="89"/>
        <v>110.683</v>
      </c>
      <c r="DJ1436" t="str">
        <f t="shared" si="90"/>
        <v/>
      </c>
      <c r="DK1436" s="86" t="s">
        <v>1869</v>
      </c>
      <c r="DL1436" t="s">
        <v>5455</v>
      </c>
      <c r="DM1436" t="s">
        <v>4882</v>
      </c>
      <c r="DN1436" t="str">
        <f t="shared" si="91"/>
        <v>.610.000000000000.</v>
      </c>
    </row>
    <row r="1437" spans="106:118" x14ac:dyDescent="0.25">
      <c r="DB1437" s="86" t="s">
        <v>1888</v>
      </c>
      <c r="DC1437" s="87" t="str">
        <f>VLOOKUP(DB1437,'[1]Sheet2 (2)'!$A$2:$C$2126,3,FALSE)</f>
        <v>60110.683.000.5997.610.000000000000.17</v>
      </c>
      <c r="DD1437" s="87" t="s">
        <v>5455</v>
      </c>
      <c r="DE1437" s="87" t="s">
        <v>4882</v>
      </c>
      <c r="DF1437" s="84" t="s">
        <v>4451</v>
      </c>
      <c r="DG1437" t="str">
        <f t="shared" si="88"/>
        <v>5997</v>
      </c>
      <c r="DH1437" t="s">
        <v>1778</v>
      </c>
      <c r="DI1437" t="str">
        <f t="shared" si="89"/>
        <v>110.683</v>
      </c>
      <c r="DJ1437" t="str">
        <f t="shared" si="90"/>
        <v/>
      </c>
      <c r="DK1437" s="86" t="s">
        <v>1888</v>
      </c>
      <c r="DL1437" t="s">
        <v>5455</v>
      </c>
      <c r="DM1437" t="s">
        <v>4882</v>
      </c>
      <c r="DN1437" t="str">
        <f t="shared" si="91"/>
        <v>.610.000000000000.</v>
      </c>
    </row>
    <row r="1438" spans="106:118" x14ac:dyDescent="0.25">
      <c r="DB1438" s="86" t="s">
        <v>1907</v>
      </c>
      <c r="DC1438" s="87" t="str">
        <f>VLOOKUP(DB1438,'[1]Sheet2 (2)'!$A$2:$C$2126,3,FALSE)</f>
        <v>60110.693.000.5997.610.000000000000.17</v>
      </c>
      <c r="DD1438" s="87" t="s">
        <v>5458</v>
      </c>
      <c r="DE1438" s="87" t="s">
        <v>4882</v>
      </c>
      <c r="DF1438" s="84" t="s">
        <v>4454</v>
      </c>
      <c r="DG1438" t="str">
        <f t="shared" si="88"/>
        <v>5997</v>
      </c>
      <c r="DH1438" t="s">
        <v>1778</v>
      </c>
      <c r="DI1438" t="str">
        <f t="shared" si="89"/>
        <v>110.693</v>
      </c>
      <c r="DJ1438" t="str">
        <f t="shared" si="90"/>
        <v/>
      </c>
      <c r="DK1438" s="86" t="s">
        <v>1907</v>
      </c>
      <c r="DL1438" t="s">
        <v>5458</v>
      </c>
      <c r="DM1438" t="s">
        <v>4882</v>
      </c>
      <c r="DN1438" t="str">
        <f t="shared" si="91"/>
        <v>.610.000000000000.</v>
      </c>
    </row>
    <row r="1439" spans="106:118" x14ac:dyDescent="0.25">
      <c r="DB1439" s="86" t="s">
        <v>1926</v>
      </c>
      <c r="DC1439" s="87" t="str">
        <f>VLOOKUP(DB1439,'[1]Sheet2 (2)'!$A$2:$C$2126,3,FALSE)</f>
        <v>60110.698.000.5997.650.000000000000.17</v>
      </c>
      <c r="DD1439" s="87" t="s">
        <v>5459</v>
      </c>
      <c r="DE1439" s="87" t="s">
        <v>4916</v>
      </c>
      <c r="DF1439" s="84" t="s">
        <v>4455</v>
      </c>
      <c r="DG1439" t="str">
        <f t="shared" si="88"/>
        <v>5997</v>
      </c>
      <c r="DH1439" t="s">
        <v>1778</v>
      </c>
      <c r="DI1439" t="str">
        <f t="shared" si="89"/>
        <v>110.698</v>
      </c>
      <c r="DJ1439" t="str">
        <f t="shared" si="90"/>
        <v/>
      </c>
      <c r="DK1439" s="86" t="s">
        <v>1926</v>
      </c>
      <c r="DL1439" t="s">
        <v>5459</v>
      </c>
      <c r="DM1439" t="s">
        <v>4916</v>
      </c>
      <c r="DN1439" t="str">
        <f t="shared" si="91"/>
        <v>.650.000000000000.</v>
      </c>
    </row>
    <row r="1440" spans="106:118" x14ac:dyDescent="0.25">
      <c r="DB1440" s="86" t="s">
        <v>1945</v>
      </c>
      <c r="DC1440" s="87" t="str">
        <f>VLOOKUP(DB1440,'[1]Sheet2 (2)'!$A$2:$C$2126,3,FALSE)</f>
        <v>60110.621.000.5997.420.000000000000.17</v>
      </c>
      <c r="DD1440" s="87" t="s">
        <v>5460</v>
      </c>
      <c r="DE1440" s="87" t="s">
        <v>4968</v>
      </c>
      <c r="DF1440" s="84" t="s">
        <v>4456</v>
      </c>
      <c r="DG1440" t="str">
        <f t="shared" si="88"/>
        <v>5997</v>
      </c>
      <c r="DH1440" t="s">
        <v>1778</v>
      </c>
      <c r="DI1440" t="str">
        <f t="shared" si="89"/>
        <v>110.621</v>
      </c>
      <c r="DJ1440" t="str">
        <f t="shared" si="90"/>
        <v/>
      </c>
      <c r="DK1440" s="86" t="s">
        <v>1945</v>
      </c>
      <c r="DL1440" t="s">
        <v>5460</v>
      </c>
      <c r="DM1440" t="s">
        <v>4968</v>
      </c>
      <c r="DN1440" t="str">
        <f t="shared" si="91"/>
        <v>.420.000000000000.</v>
      </c>
    </row>
    <row r="1441" spans="106:118" x14ac:dyDescent="0.25">
      <c r="DB1441" s="86" t="s">
        <v>1963</v>
      </c>
      <c r="DC1441" s="87" t="str">
        <f>VLOOKUP(DB1441,'[1]Sheet2 (2)'!$A$2:$C$2126,3,FALSE)</f>
        <v>60110.683.170.5997.430.000000000000.17</v>
      </c>
      <c r="DD1441" s="87" t="s">
        <v>5461</v>
      </c>
      <c r="DE1441" s="87" t="s">
        <v>4909</v>
      </c>
      <c r="DF1441" s="84" t="s">
        <v>4457</v>
      </c>
      <c r="DG1441" t="str">
        <f t="shared" si="88"/>
        <v>5997</v>
      </c>
      <c r="DH1441" t="s">
        <v>1778</v>
      </c>
      <c r="DI1441" t="str">
        <f t="shared" si="89"/>
        <v>110.683</v>
      </c>
      <c r="DJ1441" t="str">
        <f t="shared" si="90"/>
        <v/>
      </c>
      <c r="DK1441" s="86" t="s">
        <v>1963</v>
      </c>
      <c r="DL1441" t="s">
        <v>5461</v>
      </c>
      <c r="DM1441" t="s">
        <v>4909</v>
      </c>
      <c r="DN1441" t="str">
        <f t="shared" si="91"/>
        <v>.430.000000000000.</v>
      </c>
    </row>
    <row r="1442" spans="106:118" x14ac:dyDescent="0.25">
      <c r="DB1442" s="86" t="s">
        <v>1982</v>
      </c>
      <c r="DC1442" s="87" t="str">
        <f>VLOOKUP(DB1442,'[1]Sheet2 (2)'!$A$2:$C$2126,3,FALSE)</f>
        <v>60110.603.000.5997.610.000000000000.17</v>
      </c>
      <c r="DD1442" s="87" t="s">
        <v>5462</v>
      </c>
      <c r="DE1442" s="87" t="s">
        <v>4882</v>
      </c>
      <c r="DF1442" s="84" t="s">
        <v>4458</v>
      </c>
      <c r="DG1442" t="str">
        <f t="shared" si="88"/>
        <v>5997</v>
      </c>
      <c r="DH1442" t="s">
        <v>1778</v>
      </c>
      <c r="DI1442" t="str">
        <f t="shared" si="89"/>
        <v>110.603</v>
      </c>
      <c r="DJ1442" t="str">
        <f t="shared" si="90"/>
        <v/>
      </c>
      <c r="DK1442" s="86" t="s">
        <v>1982</v>
      </c>
      <c r="DL1442" t="s">
        <v>5462</v>
      </c>
      <c r="DM1442" t="s">
        <v>4882</v>
      </c>
      <c r="DN1442" t="str">
        <f t="shared" si="91"/>
        <v>.610.000000000000.</v>
      </c>
    </row>
    <row r="1443" spans="106:118" x14ac:dyDescent="0.25">
      <c r="DB1443" s="86" t="s">
        <v>2000</v>
      </c>
      <c r="DC1443" s="87" t="str">
        <f>VLOOKUP(DB1443,'[1]Sheet2 (2)'!$A$2:$C$2126,3,FALSE)</f>
        <v>60110.999.000.5996.000.000000000000.17</v>
      </c>
      <c r="DD1443" s="87" t="s">
        <v>5463</v>
      </c>
      <c r="DE1443" s="87" t="s">
        <v>4887</v>
      </c>
      <c r="DF1443" s="84" t="s">
        <v>4459</v>
      </c>
      <c r="DG1443" t="str">
        <f t="shared" si="88"/>
        <v>5996</v>
      </c>
      <c r="DH1443" t="s">
        <v>2121</v>
      </c>
      <c r="DI1443" t="str">
        <f t="shared" si="89"/>
        <v>110.999</v>
      </c>
      <c r="DJ1443" t="str">
        <f t="shared" si="90"/>
        <v>N/A</v>
      </c>
      <c r="DK1443" s="86" t="s">
        <v>2000</v>
      </c>
      <c r="DL1443" t="s">
        <v>218</v>
      </c>
      <c r="DM1443" t="s">
        <v>218</v>
      </c>
      <c r="DN1443" t="str">
        <f t="shared" si="91"/>
        <v>N/A</v>
      </c>
    </row>
    <row r="1444" spans="106:118" x14ac:dyDescent="0.25">
      <c r="DB1444" s="86" t="s">
        <v>2018</v>
      </c>
      <c r="DC1444" s="87" t="str">
        <f>VLOOKUP(DB1444,'[1]Sheet2 (2)'!$A$2:$C$2126,3,FALSE)</f>
        <v>60110.388.000.5997.470.000000000000.17</v>
      </c>
      <c r="DD1444" s="87" t="s">
        <v>5464</v>
      </c>
      <c r="DE1444" s="87" t="s">
        <v>4904</v>
      </c>
      <c r="DF1444" s="84" t="s">
        <v>4460</v>
      </c>
      <c r="DG1444" t="str">
        <f t="shared" si="88"/>
        <v>5997</v>
      </c>
      <c r="DH1444" t="s">
        <v>1778</v>
      </c>
      <c r="DI1444" t="str">
        <f t="shared" si="89"/>
        <v>110.388</v>
      </c>
      <c r="DJ1444" t="str">
        <f t="shared" si="90"/>
        <v/>
      </c>
      <c r="DK1444" s="86" t="s">
        <v>2018</v>
      </c>
      <c r="DL1444" t="s">
        <v>5464</v>
      </c>
      <c r="DM1444" t="s">
        <v>4904</v>
      </c>
      <c r="DN1444" t="str">
        <f t="shared" si="91"/>
        <v>.470.000000000000.</v>
      </c>
    </row>
    <row r="1445" spans="106:118" x14ac:dyDescent="0.25">
      <c r="DB1445" s="86" t="s">
        <v>2035</v>
      </c>
      <c r="DC1445" s="87" t="str">
        <f>VLOOKUP(DB1445,'[1]Sheet2 (2)'!$A$2:$C$2126,3,FALSE)</f>
        <v>60110.633.000.5997.560.000000000000.17</v>
      </c>
      <c r="DD1445" s="87" t="s">
        <v>5465</v>
      </c>
      <c r="DE1445" s="87" t="s">
        <v>4898</v>
      </c>
      <c r="DF1445" s="84" t="s">
        <v>4461</v>
      </c>
      <c r="DG1445" t="str">
        <f t="shared" si="88"/>
        <v>5997</v>
      </c>
      <c r="DH1445" t="s">
        <v>1778</v>
      </c>
      <c r="DI1445" t="str">
        <f t="shared" si="89"/>
        <v>110.633</v>
      </c>
      <c r="DJ1445" t="str">
        <f t="shared" si="90"/>
        <v/>
      </c>
      <c r="DK1445" s="86" t="s">
        <v>2035</v>
      </c>
      <c r="DL1445" t="s">
        <v>5465</v>
      </c>
      <c r="DM1445" t="s">
        <v>4898</v>
      </c>
      <c r="DN1445" t="str">
        <f t="shared" si="91"/>
        <v>.560.000000000000.</v>
      </c>
    </row>
    <row r="1446" spans="106:118" x14ac:dyDescent="0.25">
      <c r="DB1446" s="86" t="s">
        <v>2050</v>
      </c>
      <c r="DC1446" s="87" t="str">
        <f>VLOOKUP(DB1446,'[1]Sheet2 (2)'!$A$2:$C$2126,3,FALSE)</f>
        <v>60110.388.000.5997.470.000000000000.17</v>
      </c>
      <c r="DD1446" s="87" t="s">
        <v>5464</v>
      </c>
      <c r="DE1446" s="87" t="s">
        <v>4904</v>
      </c>
      <c r="DF1446" s="84" t="s">
        <v>4460</v>
      </c>
      <c r="DG1446" t="str">
        <f t="shared" si="88"/>
        <v>5997</v>
      </c>
      <c r="DH1446" t="s">
        <v>1778</v>
      </c>
      <c r="DI1446" t="str">
        <f t="shared" si="89"/>
        <v>110.388</v>
      </c>
      <c r="DJ1446" t="str">
        <f t="shared" si="90"/>
        <v/>
      </c>
      <c r="DK1446" s="86" t="s">
        <v>2050</v>
      </c>
      <c r="DL1446" t="s">
        <v>5464</v>
      </c>
      <c r="DM1446" t="s">
        <v>4904</v>
      </c>
      <c r="DN1446" t="str">
        <f t="shared" si="91"/>
        <v>.470.000000000000.</v>
      </c>
    </row>
    <row r="1447" spans="106:118" x14ac:dyDescent="0.25">
      <c r="DB1447" s="86" t="s">
        <v>2064</v>
      </c>
      <c r="DC1447" s="87" t="str">
        <f>VLOOKUP(DB1447,'[1]Sheet2 (2)'!$A$2:$C$2126,3,FALSE)</f>
        <v>60110.388.204.5997.110.000000000000.17</v>
      </c>
      <c r="DD1447" s="87" t="s">
        <v>5466</v>
      </c>
      <c r="DE1447" s="87" t="s">
        <v>4949</v>
      </c>
      <c r="DF1447" s="84" t="s">
        <v>4462</v>
      </c>
      <c r="DG1447" t="str">
        <f t="shared" si="88"/>
        <v>5997</v>
      </c>
      <c r="DH1447" t="s">
        <v>1778</v>
      </c>
      <c r="DI1447" t="str">
        <f t="shared" si="89"/>
        <v>110.388</v>
      </c>
      <c r="DJ1447" t="str">
        <f t="shared" si="90"/>
        <v/>
      </c>
      <c r="DK1447" s="86" t="s">
        <v>2064</v>
      </c>
      <c r="DL1447" t="s">
        <v>5466</v>
      </c>
      <c r="DM1447" t="s">
        <v>4949</v>
      </c>
      <c r="DN1447" t="str">
        <f t="shared" si="91"/>
        <v>.110.000000000000.</v>
      </c>
    </row>
    <row r="1448" spans="106:118" x14ac:dyDescent="0.25">
      <c r="DB1448" s="86" t="s">
        <v>2078</v>
      </c>
      <c r="DC1448" s="87" t="str">
        <f>VLOOKUP(DB1448,'[1]Sheet2 (2)'!$A$2:$C$2126,3,FALSE)</f>
        <v>60110.999.000.5996.000.000000000000.17</v>
      </c>
      <c r="DD1448" s="87" t="s">
        <v>5463</v>
      </c>
      <c r="DE1448" s="87" t="s">
        <v>4887</v>
      </c>
      <c r="DF1448" s="84" t="s">
        <v>4459</v>
      </c>
      <c r="DG1448" t="str">
        <f t="shared" si="88"/>
        <v>5996</v>
      </c>
      <c r="DH1448" t="s">
        <v>2121</v>
      </c>
      <c r="DI1448" t="str">
        <f t="shared" si="89"/>
        <v>110.999</v>
      </c>
      <c r="DJ1448" t="str">
        <f t="shared" si="90"/>
        <v>N/A</v>
      </c>
      <c r="DK1448" s="86" t="s">
        <v>2078</v>
      </c>
      <c r="DL1448" t="s">
        <v>218</v>
      </c>
      <c r="DM1448" t="s">
        <v>218</v>
      </c>
      <c r="DN1448" t="str">
        <f t="shared" si="91"/>
        <v>N/A</v>
      </c>
    </row>
    <row r="1449" spans="106:118" x14ac:dyDescent="0.25">
      <c r="DB1449" s="86" t="s">
        <v>2091</v>
      </c>
      <c r="DC1449" s="87" t="str">
        <f>VLOOKUP(DB1449,'[1]Sheet2 (2)'!$A$2:$C$2126,3,FALSE)</f>
        <v>60110.636.000.5997.570.000000000000.17</v>
      </c>
      <c r="DD1449" s="87" t="s">
        <v>5467</v>
      </c>
      <c r="DE1449" s="87" t="s">
        <v>4977</v>
      </c>
      <c r="DF1449" s="84" t="s">
        <v>4463</v>
      </c>
      <c r="DG1449" t="str">
        <f t="shared" si="88"/>
        <v>5997</v>
      </c>
      <c r="DH1449" t="s">
        <v>1778</v>
      </c>
      <c r="DI1449" t="str">
        <f t="shared" si="89"/>
        <v>110.636</v>
      </c>
      <c r="DJ1449" t="str">
        <f t="shared" si="90"/>
        <v/>
      </c>
      <c r="DK1449" s="86" t="s">
        <v>2091</v>
      </c>
      <c r="DL1449" t="s">
        <v>5467</v>
      </c>
      <c r="DM1449" t="s">
        <v>4977</v>
      </c>
      <c r="DN1449" t="str">
        <f t="shared" si="91"/>
        <v>.570.000000000000.</v>
      </c>
    </row>
    <row r="1450" spans="106:118" x14ac:dyDescent="0.25">
      <c r="DB1450" s="86" t="s">
        <v>2104</v>
      </c>
      <c r="DC1450" s="87" t="str">
        <f>VLOOKUP(DB1450,'[1]Sheet2 (2)'!$A$2:$C$2126,3,FALSE)</f>
        <v>60110.636.000.5997.570.000000000000.17</v>
      </c>
      <c r="DD1450" s="87" t="s">
        <v>5467</v>
      </c>
      <c r="DE1450" s="87" t="s">
        <v>4977</v>
      </c>
      <c r="DF1450" s="84" t="s">
        <v>4463</v>
      </c>
      <c r="DG1450" t="str">
        <f t="shared" si="88"/>
        <v>5997</v>
      </c>
      <c r="DH1450" t="s">
        <v>1778</v>
      </c>
      <c r="DI1450" t="str">
        <f t="shared" si="89"/>
        <v>110.636</v>
      </c>
      <c r="DJ1450" t="str">
        <f t="shared" si="90"/>
        <v/>
      </c>
      <c r="DK1450" s="86" t="s">
        <v>2104</v>
      </c>
      <c r="DL1450" t="s">
        <v>5467</v>
      </c>
      <c r="DM1450" t="s">
        <v>4977</v>
      </c>
      <c r="DN1450" t="str">
        <f t="shared" si="91"/>
        <v>.570.000000000000.</v>
      </c>
    </row>
    <row r="1451" spans="106:118" x14ac:dyDescent="0.25">
      <c r="DB1451" s="86" t="s">
        <v>2117</v>
      </c>
      <c r="DC1451" s="87" t="str">
        <f>VLOOKUP(DB1451,'[1]Sheet2 (2)'!$A$2:$C$2126,3,FALSE)</f>
        <v>60110.636.000.5997.570.000000000000.17</v>
      </c>
      <c r="DD1451" s="87" t="s">
        <v>5467</v>
      </c>
      <c r="DE1451" s="87" t="s">
        <v>4977</v>
      </c>
      <c r="DF1451" s="84" t="s">
        <v>4463</v>
      </c>
      <c r="DG1451" t="str">
        <f t="shared" si="88"/>
        <v>5997</v>
      </c>
      <c r="DH1451" t="s">
        <v>1778</v>
      </c>
      <c r="DI1451" t="str">
        <f t="shared" si="89"/>
        <v>110.636</v>
      </c>
      <c r="DJ1451" t="str">
        <f t="shared" si="90"/>
        <v/>
      </c>
      <c r="DK1451" s="86" t="s">
        <v>2117</v>
      </c>
      <c r="DL1451" t="s">
        <v>5467</v>
      </c>
      <c r="DM1451" t="s">
        <v>4977</v>
      </c>
      <c r="DN1451" t="str">
        <f t="shared" si="91"/>
        <v>.570.000000000000.</v>
      </c>
    </row>
    <row r="1452" spans="106:118" x14ac:dyDescent="0.25">
      <c r="DB1452" s="86" t="s">
        <v>2132</v>
      </c>
      <c r="DC1452" s="87" t="str">
        <f>VLOOKUP(DB1452,'[1]Sheet2 (2)'!$A$2:$C$2126,3,FALSE)</f>
        <v>60110.636.000.5997.570.000000000000.17</v>
      </c>
      <c r="DD1452" s="87" t="s">
        <v>5467</v>
      </c>
      <c r="DE1452" s="87" t="s">
        <v>4977</v>
      </c>
      <c r="DF1452" s="84" t="s">
        <v>4463</v>
      </c>
      <c r="DG1452" t="str">
        <f t="shared" si="88"/>
        <v>5997</v>
      </c>
      <c r="DH1452" t="s">
        <v>1778</v>
      </c>
      <c r="DI1452" t="str">
        <f t="shared" si="89"/>
        <v>110.636</v>
      </c>
      <c r="DJ1452" t="str">
        <f t="shared" si="90"/>
        <v/>
      </c>
      <c r="DK1452" s="86" t="s">
        <v>2132</v>
      </c>
      <c r="DL1452" t="s">
        <v>5467</v>
      </c>
      <c r="DM1452" t="s">
        <v>4977</v>
      </c>
      <c r="DN1452" t="str">
        <f t="shared" si="91"/>
        <v>.570.000000000000.</v>
      </c>
    </row>
    <row r="1453" spans="106:118" x14ac:dyDescent="0.25">
      <c r="DB1453" s="86" t="s">
        <v>2145</v>
      </c>
      <c r="DC1453" s="87" t="str">
        <f>VLOOKUP(DB1453,'[1]Sheet2 (2)'!$A$2:$C$2126,3,FALSE)</f>
        <v>60110.636.000.5997.570.000000000000.17</v>
      </c>
      <c r="DD1453" s="87" t="s">
        <v>5467</v>
      </c>
      <c r="DE1453" s="87" t="s">
        <v>4977</v>
      </c>
      <c r="DF1453" s="84" t="s">
        <v>4463</v>
      </c>
      <c r="DG1453" t="str">
        <f t="shared" si="88"/>
        <v>5997</v>
      </c>
      <c r="DH1453" t="s">
        <v>1778</v>
      </c>
      <c r="DI1453" t="str">
        <f t="shared" si="89"/>
        <v>110.636</v>
      </c>
      <c r="DJ1453" t="str">
        <f t="shared" si="90"/>
        <v/>
      </c>
      <c r="DK1453" s="86" t="s">
        <v>2145</v>
      </c>
      <c r="DL1453" t="s">
        <v>5467</v>
      </c>
      <c r="DM1453" t="s">
        <v>4977</v>
      </c>
      <c r="DN1453" t="str">
        <f t="shared" si="91"/>
        <v>.570.000000000000.</v>
      </c>
    </row>
    <row r="1454" spans="106:118" x14ac:dyDescent="0.25">
      <c r="DB1454" s="86" t="s">
        <v>2159</v>
      </c>
      <c r="DC1454" s="87" t="str">
        <f>VLOOKUP(DB1454,'[1]Sheet2 (2)'!$A$2:$C$2126,3,FALSE)</f>
        <v>60110.636.000.5997.570.000000000000.17</v>
      </c>
      <c r="DD1454" s="87" t="s">
        <v>5467</v>
      </c>
      <c r="DE1454" s="87" t="s">
        <v>4977</v>
      </c>
      <c r="DF1454" s="84" t="s">
        <v>4463</v>
      </c>
      <c r="DG1454" t="str">
        <f t="shared" si="88"/>
        <v>5997</v>
      </c>
      <c r="DH1454" t="s">
        <v>1778</v>
      </c>
      <c r="DI1454" t="str">
        <f t="shared" si="89"/>
        <v>110.636</v>
      </c>
      <c r="DJ1454" t="str">
        <f t="shared" si="90"/>
        <v/>
      </c>
      <c r="DK1454" s="86" t="s">
        <v>2159</v>
      </c>
      <c r="DL1454" t="s">
        <v>5467</v>
      </c>
      <c r="DM1454" t="s">
        <v>4977</v>
      </c>
      <c r="DN1454" t="str">
        <f t="shared" si="91"/>
        <v>.570.000000000000.</v>
      </c>
    </row>
    <row r="1455" spans="106:118" x14ac:dyDescent="0.25">
      <c r="DB1455" s="86" t="s">
        <v>2173</v>
      </c>
      <c r="DC1455" s="87" t="str">
        <f>VLOOKUP(DB1455,'[1]Sheet2 (2)'!$A$2:$C$2126,3,FALSE)</f>
        <v>60110.636.000.5997.570.000000000000.17</v>
      </c>
      <c r="DD1455" s="87" t="s">
        <v>5467</v>
      </c>
      <c r="DE1455" s="87" t="s">
        <v>4977</v>
      </c>
      <c r="DF1455" s="84" t="s">
        <v>4463</v>
      </c>
      <c r="DG1455" t="str">
        <f t="shared" si="88"/>
        <v>5997</v>
      </c>
      <c r="DH1455" t="s">
        <v>1778</v>
      </c>
      <c r="DI1455" t="str">
        <f t="shared" si="89"/>
        <v>110.636</v>
      </c>
      <c r="DJ1455" t="str">
        <f t="shared" si="90"/>
        <v/>
      </c>
      <c r="DK1455" s="86" t="s">
        <v>2173</v>
      </c>
      <c r="DL1455" t="s">
        <v>5467</v>
      </c>
      <c r="DM1455" t="s">
        <v>4977</v>
      </c>
      <c r="DN1455" t="str">
        <f t="shared" si="91"/>
        <v>.570.000000000000.</v>
      </c>
    </row>
    <row r="1456" spans="106:118" x14ac:dyDescent="0.25">
      <c r="DB1456" s="86" t="s">
        <v>2187</v>
      </c>
      <c r="DC1456" s="87" t="str">
        <f>VLOOKUP(DB1456,'[1]Sheet2 (2)'!$A$2:$C$2126,3,FALSE)</f>
        <v>60110.999.000.5996.000.000000000000.17</v>
      </c>
      <c r="DD1456" s="87" t="s">
        <v>5463</v>
      </c>
      <c r="DE1456" s="87" t="s">
        <v>4887</v>
      </c>
      <c r="DF1456" s="84" t="s">
        <v>4459</v>
      </c>
      <c r="DG1456" t="str">
        <f t="shared" si="88"/>
        <v>5996</v>
      </c>
      <c r="DH1456" t="s">
        <v>2121</v>
      </c>
      <c r="DI1456" t="str">
        <f t="shared" si="89"/>
        <v>110.999</v>
      </c>
      <c r="DJ1456" t="str">
        <f t="shared" si="90"/>
        <v>N/A</v>
      </c>
      <c r="DK1456" s="86" t="s">
        <v>2187</v>
      </c>
      <c r="DL1456" t="s">
        <v>218</v>
      </c>
      <c r="DM1456" t="s">
        <v>218</v>
      </c>
      <c r="DN1456" t="str">
        <f t="shared" si="91"/>
        <v>N/A</v>
      </c>
    </row>
    <row r="1457" spans="106:118" x14ac:dyDescent="0.25">
      <c r="DB1457" s="86" t="s">
        <v>2201</v>
      </c>
      <c r="DC1457" s="87" t="str">
        <f>VLOOKUP(DB1457,'[1]Sheet2 (2)'!$A$2:$C$2126,3,FALSE)</f>
        <v>60110.999.000.5996.000.000000000000.17</v>
      </c>
      <c r="DD1457" s="87" t="s">
        <v>5463</v>
      </c>
      <c r="DE1457" s="87" t="s">
        <v>4887</v>
      </c>
      <c r="DF1457" s="84" t="s">
        <v>4459</v>
      </c>
      <c r="DG1457" t="str">
        <f t="shared" si="88"/>
        <v>5996</v>
      </c>
      <c r="DH1457" t="s">
        <v>2121</v>
      </c>
      <c r="DI1457" t="str">
        <f t="shared" si="89"/>
        <v>110.999</v>
      </c>
      <c r="DJ1457" t="str">
        <f t="shared" si="90"/>
        <v>N/A</v>
      </c>
      <c r="DK1457" s="86" t="s">
        <v>2201</v>
      </c>
      <c r="DL1457" t="s">
        <v>218</v>
      </c>
      <c r="DM1457" t="s">
        <v>218</v>
      </c>
      <c r="DN1457" t="str">
        <f t="shared" si="91"/>
        <v>N/A</v>
      </c>
    </row>
    <row r="1458" spans="106:118" x14ac:dyDescent="0.25">
      <c r="DB1458" s="86" t="s">
        <v>2215</v>
      </c>
      <c r="DC1458" s="87" t="str">
        <f>VLOOKUP(DB1458,'[1]Sheet2 (2)'!$A$2:$C$2126,3,FALSE)</f>
        <v>60110.999.000.5996.000.000000000000.17</v>
      </c>
      <c r="DD1458" s="87" t="s">
        <v>5463</v>
      </c>
      <c r="DE1458" s="87" t="s">
        <v>4887</v>
      </c>
      <c r="DF1458" s="84" t="s">
        <v>4459</v>
      </c>
      <c r="DG1458" t="str">
        <f t="shared" si="88"/>
        <v>5996</v>
      </c>
      <c r="DH1458" t="s">
        <v>2121</v>
      </c>
      <c r="DI1458" t="str">
        <f t="shared" si="89"/>
        <v>110.999</v>
      </c>
      <c r="DJ1458" t="str">
        <f t="shared" si="90"/>
        <v>N/A</v>
      </c>
      <c r="DK1458" s="86" t="s">
        <v>2215</v>
      </c>
      <c r="DL1458" t="s">
        <v>218</v>
      </c>
      <c r="DM1458" t="s">
        <v>218</v>
      </c>
      <c r="DN1458" t="str">
        <f t="shared" si="91"/>
        <v>N/A</v>
      </c>
    </row>
    <row r="1459" spans="106:118" x14ac:dyDescent="0.25">
      <c r="DB1459" s="86" t="s">
        <v>2229</v>
      </c>
      <c r="DC1459" s="87" t="str">
        <f>VLOOKUP(DB1459,'[1]Sheet2 (2)'!$A$2:$C$2126,3,FALSE)</f>
        <v>60110.999.000.5996.000.000000000000.17</v>
      </c>
      <c r="DD1459" s="87" t="s">
        <v>5463</v>
      </c>
      <c r="DE1459" s="87" t="s">
        <v>4887</v>
      </c>
      <c r="DF1459" s="84" t="s">
        <v>4459</v>
      </c>
      <c r="DG1459" t="str">
        <f t="shared" si="88"/>
        <v>5996</v>
      </c>
      <c r="DH1459" t="s">
        <v>2121</v>
      </c>
      <c r="DI1459" t="str">
        <f t="shared" si="89"/>
        <v>110.999</v>
      </c>
      <c r="DJ1459" t="str">
        <f t="shared" si="90"/>
        <v>N/A</v>
      </c>
      <c r="DK1459" s="86" t="s">
        <v>2229</v>
      </c>
      <c r="DL1459" t="s">
        <v>218</v>
      </c>
      <c r="DM1459" t="s">
        <v>218</v>
      </c>
      <c r="DN1459" t="str">
        <f t="shared" si="91"/>
        <v>N/A</v>
      </c>
    </row>
    <row r="1460" spans="106:118" x14ac:dyDescent="0.25">
      <c r="DB1460" s="86" t="s">
        <v>2244</v>
      </c>
      <c r="DC1460" s="87" t="str">
        <f>VLOOKUP(DB1460,'[1]Sheet2 (2)'!$A$2:$C$2126,3,FALSE)</f>
        <v>60110.999.000.5996.000.000000000000.17</v>
      </c>
      <c r="DD1460" s="87" t="s">
        <v>5463</v>
      </c>
      <c r="DE1460" s="87" t="s">
        <v>4887</v>
      </c>
      <c r="DF1460" s="84" t="s">
        <v>4459</v>
      </c>
      <c r="DG1460" t="str">
        <f t="shared" si="88"/>
        <v>5996</v>
      </c>
      <c r="DH1460" t="s">
        <v>2121</v>
      </c>
      <c r="DI1460" t="str">
        <f t="shared" si="89"/>
        <v>110.999</v>
      </c>
      <c r="DJ1460" t="str">
        <f t="shared" si="90"/>
        <v>N/A</v>
      </c>
      <c r="DK1460" s="86" t="s">
        <v>2244</v>
      </c>
      <c r="DL1460" t="s">
        <v>218</v>
      </c>
      <c r="DM1460" t="s">
        <v>218</v>
      </c>
      <c r="DN1460" t="str">
        <f t="shared" si="91"/>
        <v>N/A</v>
      </c>
    </row>
    <row r="1461" spans="106:118" x14ac:dyDescent="0.25">
      <c r="DB1461" s="86" t="s">
        <v>2259</v>
      </c>
      <c r="DC1461" s="87" t="str">
        <f>VLOOKUP(DB1461,'[1]Sheet2 (2)'!$A$2:$C$2126,3,FALSE)</f>
        <v>60110.388.000.5997.470.000000000000.17</v>
      </c>
      <c r="DD1461" s="87" t="s">
        <v>5464</v>
      </c>
      <c r="DE1461" s="87" t="s">
        <v>4904</v>
      </c>
      <c r="DF1461" s="84" t="s">
        <v>4460</v>
      </c>
      <c r="DG1461" t="str">
        <f t="shared" si="88"/>
        <v>5997</v>
      </c>
      <c r="DH1461" t="s">
        <v>1778</v>
      </c>
      <c r="DI1461" t="str">
        <f t="shared" si="89"/>
        <v>110.388</v>
      </c>
      <c r="DJ1461" t="str">
        <f t="shared" si="90"/>
        <v/>
      </c>
      <c r="DK1461" s="86" t="s">
        <v>2259</v>
      </c>
      <c r="DL1461" t="s">
        <v>5464</v>
      </c>
      <c r="DM1461" t="s">
        <v>4904</v>
      </c>
      <c r="DN1461" t="str">
        <f t="shared" si="91"/>
        <v>.470.000000000000.</v>
      </c>
    </row>
    <row r="1462" spans="106:118" x14ac:dyDescent="0.25">
      <c r="DB1462" s="86" t="s">
        <v>2274</v>
      </c>
      <c r="DC1462" s="87" t="str">
        <f>VLOOKUP(DB1462,'[1]Sheet2 (2)'!$A$2:$C$2126,3,FALSE)</f>
        <v>60110.999.000.5996.000.000000000000.17</v>
      </c>
      <c r="DD1462" s="87" t="s">
        <v>5463</v>
      </c>
      <c r="DE1462" s="87" t="s">
        <v>4887</v>
      </c>
      <c r="DF1462" s="84" t="s">
        <v>4459</v>
      </c>
      <c r="DG1462" t="str">
        <f t="shared" si="88"/>
        <v>5996</v>
      </c>
      <c r="DH1462" t="s">
        <v>2121</v>
      </c>
      <c r="DI1462" t="str">
        <f t="shared" si="89"/>
        <v>110.999</v>
      </c>
      <c r="DJ1462" t="str">
        <f t="shared" si="90"/>
        <v>N/A</v>
      </c>
      <c r="DK1462" s="86" t="s">
        <v>2274</v>
      </c>
      <c r="DL1462" t="s">
        <v>218</v>
      </c>
      <c r="DM1462" t="s">
        <v>218</v>
      </c>
      <c r="DN1462" t="str">
        <f t="shared" si="91"/>
        <v>N/A</v>
      </c>
    </row>
    <row r="1463" spans="106:118" x14ac:dyDescent="0.25">
      <c r="DB1463" s="86" t="s">
        <v>2289</v>
      </c>
      <c r="DC1463" s="87" t="str">
        <f>VLOOKUP(DB1463,'[1]Sheet2 (2)'!$A$2:$C$2126,3,FALSE)</f>
        <v>60110.613.000.5997.410.000000000000.17</v>
      </c>
      <c r="DD1463" s="87" t="s">
        <v>5468</v>
      </c>
      <c r="DE1463" s="87" t="s">
        <v>4989</v>
      </c>
      <c r="DF1463" s="84" t="s">
        <v>4464</v>
      </c>
      <c r="DG1463" t="str">
        <f t="shared" si="88"/>
        <v>5997</v>
      </c>
      <c r="DH1463" t="s">
        <v>1778</v>
      </c>
      <c r="DI1463" t="str">
        <f t="shared" si="89"/>
        <v>110.613</v>
      </c>
      <c r="DJ1463" t="str">
        <f t="shared" si="90"/>
        <v/>
      </c>
      <c r="DK1463" s="86" t="s">
        <v>2289</v>
      </c>
      <c r="DL1463" t="s">
        <v>5468</v>
      </c>
      <c r="DM1463" t="s">
        <v>4989</v>
      </c>
      <c r="DN1463" t="str">
        <f t="shared" si="91"/>
        <v>.410.000000000000.</v>
      </c>
    </row>
    <row r="1464" spans="106:118" x14ac:dyDescent="0.25">
      <c r="DB1464" s="86" t="s">
        <v>2303</v>
      </c>
      <c r="DC1464" s="87" t="str">
        <f>VLOOKUP(DB1464,'[1]Sheet2 (2)'!$A$2:$C$2126,3,FALSE)</f>
        <v>60110.613.000.5997.410.000000000000.17</v>
      </c>
      <c r="DD1464" s="87" t="s">
        <v>5468</v>
      </c>
      <c r="DE1464" s="87" t="s">
        <v>4989</v>
      </c>
      <c r="DF1464" s="84" t="s">
        <v>4464</v>
      </c>
      <c r="DG1464" t="str">
        <f t="shared" si="88"/>
        <v>5997</v>
      </c>
      <c r="DH1464" t="s">
        <v>1778</v>
      </c>
      <c r="DI1464" t="str">
        <f t="shared" si="89"/>
        <v>110.613</v>
      </c>
      <c r="DJ1464" t="str">
        <f t="shared" si="90"/>
        <v/>
      </c>
      <c r="DK1464" s="86" t="s">
        <v>2303</v>
      </c>
      <c r="DL1464" t="s">
        <v>5468</v>
      </c>
      <c r="DM1464" t="s">
        <v>4989</v>
      </c>
      <c r="DN1464" t="str">
        <f t="shared" si="91"/>
        <v>.410.000000000000.</v>
      </c>
    </row>
    <row r="1465" spans="106:118" x14ac:dyDescent="0.25">
      <c r="DB1465" s="86" t="s">
        <v>2318</v>
      </c>
      <c r="DC1465" s="87" t="str">
        <f>VLOOKUP(DB1465,'[1]Sheet2 (2)'!$A$2:$C$2126,3,FALSE)</f>
        <v>60110.613.000.5997.410.000000000000.17</v>
      </c>
      <c r="DD1465" s="87" t="s">
        <v>5468</v>
      </c>
      <c r="DE1465" s="87" t="s">
        <v>4989</v>
      </c>
      <c r="DF1465" s="84" t="s">
        <v>4464</v>
      </c>
      <c r="DG1465" t="str">
        <f t="shared" si="88"/>
        <v>5997</v>
      </c>
      <c r="DH1465" t="s">
        <v>1778</v>
      </c>
      <c r="DI1465" t="str">
        <f t="shared" si="89"/>
        <v>110.613</v>
      </c>
      <c r="DJ1465" t="str">
        <f t="shared" si="90"/>
        <v/>
      </c>
      <c r="DK1465" s="86" t="s">
        <v>2318</v>
      </c>
      <c r="DL1465" t="s">
        <v>5468</v>
      </c>
      <c r="DM1465" t="s">
        <v>4989</v>
      </c>
      <c r="DN1465" t="str">
        <f t="shared" si="91"/>
        <v>.410.000000000000.</v>
      </c>
    </row>
    <row r="1466" spans="106:118" x14ac:dyDescent="0.25">
      <c r="DB1466" s="86" t="s">
        <v>2332</v>
      </c>
      <c r="DC1466" s="87" t="str">
        <f>VLOOKUP(DB1466,'[1]Sheet2 (2)'!$A$2:$C$2126,3,FALSE)</f>
        <v>60110.613.000.5997.410.000000000000.17</v>
      </c>
      <c r="DD1466" s="87" t="s">
        <v>5468</v>
      </c>
      <c r="DE1466" s="87" t="s">
        <v>4989</v>
      </c>
      <c r="DF1466" s="84" t="s">
        <v>4464</v>
      </c>
      <c r="DG1466" t="str">
        <f t="shared" si="88"/>
        <v>5997</v>
      </c>
      <c r="DH1466" t="s">
        <v>1778</v>
      </c>
      <c r="DI1466" t="str">
        <f t="shared" si="89"/>
        <v>110.613</v>
      </c>
      <c r="DJ1466" t="str">
        <f t="shared" si="90"/>
        <v/>
      </c>
      <c r="DK1466" s="86" t="s">
        <v>2332</v>
      </c>
      <c r="DL1466" t="s">
        <v>5468</v>
      </c>
      <c r="DM1466" t="s">
        <v>4989</v>
      </c>
      <c r="DN1466" t="str">
        <f t="shared" si="91"/>
        <v>.410.000000000000.</v>
      </c>
    </row>
    <row r="1467" spans="106:118" x14ac:dyDescent="0.25">
      <c r="DB1467" s="86" t="s">
        <v>2346</v>
      </c>
      <c r="DC1467" s="87" t="str">
        <f>VLOOKUP(DB1467,'[1]Sheet2 (2)'!$A$2:$C$2126,3,FALSE)</f>
        <v>60110.613.000.5997.410.000000000000.17</v>
      </c>
      <c r="DD1467" s="87" t="s">
        <v>5468</v>
      </c>
      <c r="DE1467" s="87" t="s">
        <v>4989</v>
      </c>
      <c r="DF1467" s="84" t="s">
        <v>4464</v>
      </c>
      <c r="DG1467" t="str">
        <f t="shared" si="88"/>
        <v>5997</v>
      </c>
      <c r="DH1467" t="s">
        <v>1778</v>
      </c>
      <c r="DI1467" t="str">
        <f t="shared" si="89"/>
        <v>110.613</v>
      </c>
      <c r="DJ1467" t="str">
        <f t="shared" si="90"/>
        <v/>
      </c>
      <c r="DK1467" s="86" t="s">
        <v>2346</v>
      </c>
      <c r="DL1467" t="s">
        <v>5468</v>
      </c>
      <c r="DM1467" t="s">
        <v>4989</v>
      </c>
      <c r="DN1467" t="str">
        <f t="shared" si="91"/>
        <v>.410.000000000000.</v>
      </c>
    </row>
    <row r="1468" spans="106:118" x14ac:dyDescent="0.25">
      <c r="DB1468" s="86" t="s">
        <v>2361</v>
      </c>
      <c r="DC1468" s="87" t="str">
        <f>VLOOKUP(DB1468,'[1]Sheet2 (2)'!$A$2:$C$2126,3,FALSE)</f>
        <v>60110.613.000.5997.410.000000000000.17</v>
      </c>
      <c r="DD1468" s="87" t="s">
        <v>5468</v>
      </c>
      <c r="DE1468" s="87" t="s">
        <v>4989</v>
      </c>
      <c r="DF1468" s="84" t="s">
        <v>4464</v>
      </c>
      <c r="DG1468" t="str">
        <f t="shared" si="88"/>
        <v>5997</v>
      </c>
      <c r="DH1468" t="s">
        <v>1778</v>
      </c>
      <c r="DI1468" t="str">
        <f t="shared" si="89"/>
        <v>110.613</v>
      </c>
      <c r="DJ1468" t="str">
        <f t="shared" si="90"/>
        <v/>
      </c>
      <c r="DK1468" s="86" t="s">
        <v>2361</v>
      </c>
      <c r="DL1468" t="s">
        <v>5468</v>
      </c>
      <c r="DM1468" t="s">
        <v>4989</v>
      </c>
      <c r="DN1468" t="str">
        <f t="shared" si="91"/>
        <v>.410.000000000000.</v>
      </c>
    </row>
    <row r="1469" spans="106:118" x14ac:dyDescent="0.25">
      <c r="DB1469" s="86" t="s">
        <v>2376</v>
      </c>
      <c r="DC1469" s="87" t="str">
        <f>VLOOKUP(DB1469,'[1]Sheet2 (2)'!$A$2:$C$2126,3,FALSE)</f>
        <v>60110.613.000.5997.410.000000000000.17</v>
      </c>
      <c r="DD1469" s="87" t="s">
        <v>5468</v>
      </c>
      <c r="DE1469" s="87" t="s">
        <v>4989</v>
      </c>
      <c r="DF1469" s="84" t="s">
        <v>4464</v>
      </c>
      <c r="DG1469" t="str">
        <f t="shared" si="88"/>
        <v>5997</v>
      </c>
      <c r="DH1469" t="s">
        <v>1778</v>
      </c>
      <c r="DI1469" t="str">
        <f t="shared" si="89"/>
        <v>110.613</v>
      </c>
      <c r="DJ1469" t="str">
        <f t="shared" si="90"/>
        <v/>
      </c>
      <c r="DK1469" s="86" t="s">
        <v>2376</v>
      </c>
      <c r="DL1469" t="s">
        <v>5468</v>
      </c>
      <c r="DM1469" t="s">
        <v>4989</v>
      </c>
      <c r="DN1469" t="str">
        <f t="shared" si="91"/>
        <v>.410.000000000000.</v>
      </c>
    </row>
    <row r="1470" spans="106:118" x14ac:dyDescent="0.25">
      <c r="DB1470" s="86" t="s">
        <v>2391</v>
      </c>
      <c r="DC1470" s="87" t="str">
        <f>VLOOKUP(DB1470,'[1]Sheet2 (2)'!$A$2:$C$2126,3,FALSE)</f>
        <v>60110.186.000.5997.110.000000000000.17</v>
      </c>
      <c r="DD1470" s="87" t="s">
        <v>5469</v>
      </c>
      <c r="DE1470" s="87" t="s">
        <v>4949</v>
      </c>
      <c r="DF1470" s="84" t="s">
        <v>4465</v>
      </c>
      <c r="DG1470" t="str">
        <f t="shared" si="88"/>
        <v>5997</v>
      </c>
      <c r="DH1470" t="s">
        <v>1778</v>
      </c>
      <c r="DI1470" t="str">
        <f t="shared" si="89"/>
        <v>110.186</v>
      </c>
      <c r="DJ1470" t="str">
        <f t="shared" si="90"/>
        <v/>
      </c>
      <c r="DK1470" s="86" t="s">
        <v>2391</v>
      </c>
      <c r="DL1470" t="s">
        <v>5469</v>
      </c>
      <c r="DM1470" t="s">
        <v>4949</v>
      </c>
      <c r="DN1470" t="str">
        <f t="shared" si="91"/>
        <v>.110.000000000000.</v>
      </c>
    </row>
    <row r="1471" spans="106:118" x14ac:dyDescent="0.25">
      <c r="DB1471" s="86" t="s">
        <v>2405</v>
      </c>
      <c r="DC1471" s="87" t="str">
        <f>VLOOKUP(DB1471,'[1]Sheet2 (2)'!$A$2:$C$2126,3,FALSE)</f>
        <v>60110.252.000.5997.110.000000000000.17</v>
      </c>
      <c r="DD1471" s="87" t="s">
        <v>5470</v>
      </c>
      <c r="DE1471" s="87" t="s">
        <v>4949</v>
      </c>
      <c r="DF1471" s="84" t="s">
        <v>4466</v>
      </c>
      <c r="DG1471" t="str">
        <f t="shared" si="88"/>
        <v>5997</v>
      </c>
      <c r="DH1471" t="s">
        <v>1778</v>
      </c>
      <c r="DI1471" t="str">
        <f t="shared" si="89"/>
        <v>110.252</v>
      </c>
      <c r="DJ1471" t="str">
        <f t="shared" si="90"/>
        <v/>
      </c>
      <c r="DK1471" s="86" t="s">
        <v>2405</v>
      </c>
      <c r="DL1471" t="s">
        <v>5470</v>
      </c>
      <c r="DM1471" t="s">
        <v>4949</v>
      </c>
      <c r="DN1471" t="str">
        <f t="shared" si="91"/>
        <v>.110.000000000000.</v>
      </c>
    </row>
    <row r="1472" spans="106:118" x14ac:dyDescent="0.25">
      <c r="DB1472" s="86" t="s">
        <v>2419</v>
      </c>
      <c r="DC1472" s="87" t="str">
        <f>VLOOKUP(DB1472,'[1]Sheet2 (2)'!$A$2:$C$2126,3,FALSE)</f>
        <v>60110.999.000.5996.000.000000000000.17</v>
      </c>
      <c r="DD1472" s="87" t="s">
        <v>5463</v>
      </c>
      <c r="DE1472" s="87" t="s">
        <v>4887</v>
      </c>
      <c r="DF1472" s="84" t="s">
        <v>4459</v>
      </c>
      <c r="DG1472" t="str">
        <f t="shared" si="88"/>
        <v>5996</v>
      </c>
      <c r="DH1472" t="s">
        <v>2121</v>
      </c>
      <c r="DI1472" t="str">
        <f t="shared" si="89"/>
        <v>110.999</v>
      </c>
      <c r="DJ1472" t="str">
        <f t="shared" si="90"/>
        <v>N/A</v>
      </c>
      <c r="DK1472" s="86" t="s">
        <v>2419</v>
      </c>
      <c r="DL1472" t="s">
        <v>218</v>
      </c>
      <c r="DM1472" t="s">
        <v>218</v>
      </c>
      <c r="DN1472" t="str">
        <f t="shared" si="91"/>
        <v>N/A</v>
      </c>
    </row>
    <row r="1473" spans="106:118" x14ac:dyDescent="0.25">
      <c r="DB1473" s="86" t="s">
        <v>2433</v>
      </c>
      <c r="DC1473" s="87" t="str">
        <f>VLOOKUP(DB1473,'[1]Sheet2 (2)'!$A$2:$C$2126,3,FALSE)</f>
        <v>60110.248.000.5997.110.000000000000.17</v>
      </c>
      <c r="DD1473" s="87" t="s">
        <v>5471</v>
      </c>
      <c r="DE1473" s="87" t="s">
        <v>4949</v>
      </c>
      <c r="DF1473" s="84" t="s">
        <v>4467</v>
      </c>
      <c r="DG1473" t="str">
        <f t="shared" si="88"/>
        <v>5997</v>
      </c>
      <c r="DH1473" t="s">
        <v>1778</v>
      </c>
      <c r="DI1473" t="str">
        <f t="shared" si="89"/>
        <v>110.248</v>
      </c>
      <c r="DJ1473" t="str">
        <f t="shared" si="90"/>
        <v/>
      </c>
      <c r="DK1473" s="86" t="s">
        <v>2433</v>
      </c>
      <c r="DL1473" t="s">
        <v>5471</v>
      </c>
      <c r="DM1473" t="s">
        <v>4949</v>
      </c>
      <c r="DN1473" t="str">
        <f t="shared" si="91"/>
        <v>.110.000000000000.</v>
      </c>
    </row>
    <row r="1474" spans="106:118" x14ac:dyDescent="0.25">
      <c r="DB1474" s="86" t="s">
        <v>2447</v>
      </c>
      <c r="DC1474" s="87" t="str">
        <f>VLOOKUP(DB1474,'[1]Sheet2 (2)'!$A$2:$C$2126,3,FALSE)</f>
        <v>60110.085.000.5997.110.000000000000.17</v>
      </c>
      <c r="DD1474" s="87" t="s">
        <v>5472</v>
      </c>
      <c r="DE1474" s="87" t="s">
        <v>4949</v>
      </c>
      <c r="DF1474" s="84" t="s">
        <v>4468</v>
      </c>
      <c r="DG1474" t="str">
        <f t="shared" si="88"/>
        <v>5997</v>
      </c>
      <c r="DH1474" t="s">
        <v>1778</v>
      </c>
      <c r="DI1474" t="str">
        <f t="shared" si="89"/>
        <v>110.085</v>
      </c>
      <c r="DJ1474" t="str">
        <f t="shared" si="90"/>
        <v/>
      </c>
      <c r="DK1474" s="86" t="s">
        <v>2447</v>
      </c>
      <c r="DL1474" t="s">
        <v>5472</v>
      </c>
      <c r="DM1474" t="s">
        <v>4949</v>
      </c>
      <c r="DN1474" t="str">
        <f t="shared" si="91"/>
        <v>.110.000000000000.</v>
      </c>
    </row>
    <row r="1475" spans="106:118" x14ac:dyDescent="0.25">
      <c r="DB1475" s="86" t="s">
        <v>2461</v>
      </c>
      <c r="DC1475" s="87" t="str">
        <f>VLOOKUP(DB1475,'[1]Sheet2 (2)'!$A$2:$C$2126,3,FALSE)</f>
        <v>60110.188.000.5997.110.000000000000.17</v>
      </c>
      <c r="DD1475" s="87" t="s">
        <v>5473</v>
      </c>
      <c r="DE1475" s="87" t="s">
        <v>4949</v>
      </c>
      <c r="DF1475" s="84" t="s">
        <v>4469</v>
      </c>
      <c r="DG1475" t="str">
        <f t="shared" ref="DG1475:DG1538" si="92">MID(DC1475,15,4)</f>
        <v>5997</v>
      </c>
      <c r="DH1475" t="s">
        <v>1778</v>
      </c>
      <c r="DI1475" t="str">
        <f t="shared" ref="DI1475:DI1538" si="93">MID(DD1475,3,7)</f>
        <v>110.188</v>
      </c>
      <c r="DJ1475" t="str">
        <f t="shared" ref="DJ1475:DJ1538" si="94">IF(DI1475="110.999","N/A","")</f>
        <v/>
      </c>
      <c r="DK1475" s="86" t="s">
        <v>2461</v>
      </c>
      <c r="DL1475" t="s">
        <v>5473</v>
      </c>
      <c r="DM1475" t="s">
        <v>4949</v>
      </c>
      <c r="DN1475" t="str">
        <f t="shared" ref="DN1475:DN1538" si="95">MID(DM1475,1,18)</f>
        <v>.110.000000000000.</v>
      </c>
    </row>
    <row r="1476" spans="106:118" x14ac:dyDescent="0.25">
      <c r="DB1476" s="86" t="s">
        <v>2475</v>
      </c>
      <c r="DC1476" s="87" t="str">
        <f>VLOOKUP(DB1476,'[1]Sheet2 (2)'!$A$2:$C$2126,3,FALSE)</f>
        <v>60110.157.000.5997.110.000000000000.17</v>
      </c>
      <c r="DD1476" s="87" t="s">
        <v>5474</v>
      </c>
      <c r="DE1476" s="87" t="s">
        <v>4949</v>
      </c>
      <c r="DF1476" s="84" t="s">
        <v>4470</v>
      </c>
      <c r="DG1476" t="str">
        <f t="shared" si="92"/>
        <v>5997</v>
      </c>
      <c r="DH1476" t="s">
        <v>1778</v>
      </c>
      <c r="DI1476" t="str">
        <f t="shared" si="93"/>
        <v>110.157</v>
      </c>
      <c r="DJ1476" t="str">
        <f t="shared" si="94"/>
        <v/>
      </c>
      <c r="DK1476" s="86" t="s">
        <v>2475</v>
      </c>
      <c r="DL1476" t="s">
        <v>5474</v>
      </c>
      <c r="DM1476" t="s">
        <v>4949</v>
      </c>
      <c r="DN1476" t="str">
        <f t="shared" si="95"/>
        <v>.110.000000000000.</v>
      </c>
    </row>
    <row r="1477" spans="106:118" x14ac:dyDescent="0.25">
      <c r="DB1477" s="86" t="s">
        <v>2489</v>
      </c>
      <c r="DC1477" s="87" t="str">
        <f>VLOOKUP(DB1477,'[1]Sheet2 (2)'!$A$2:$C$2126,3,FALSE)</f>
        <v>60110.017.000.5997.110.000000000000.17</v>
      </c>
      <c r="DD1477" s="87" t="s">
        <v>5475</v>
      </c>
      <c r="DE1477" s="87" t="s">
        <v>4949</v>
      </c>
      <c r="DF1477" s="84" t="s">
        <v>4471</v>
      </c>
      <c r="DG1477" t="str">
        <f t="shared" si="92"/>
        <v>5997</v>
      </c>
      <c r="DH1477" t="s">
        <v>1778</v>
      </c>
      <c r="DI1477" t="str">
        <f t="shared" si="93"/>
        <v>110.017</v>
      </c>
      <c r="DJ1477" t="str">
        <f t="shared" si="94"/>
        <v/>
      </c>
      <c r="DK1477" s="86" t="s">
        <v>2489</v>
      </c>
      <c r="DL1477" t="s">
        <v>5475</v>
      </c>
      <c r="DM1477" t="s">
        <v>4949</v>
      </c>
      <c r="DN1477" t="str">
        <f t="shared" si="95"/>
        <v>.110.000000000000.</v>
      </c>
    </row>
    <row r="1478" spans="106:118" x14ac:dyDescent="0.25">
      <c r="DB1478" s="86" t="s">
        <v>2504</v>
      </c>
      <c r="DC1478" s="87" t="str">
        <f>VLOOKUP(DB1478,'[1]Sheet2 (2)'!$A$2:$C$2126,3,FALSE)</f>
        <v>60110.086.000.5997.110.000000000000.17</v>
      </c>
      <c r="DD1478" s="87" t="s">
        <v>5476</v>
      </c>
      <c r="DE1478" s="87" t="s">
        <v>4949</v>
      </c>
      <c r="DF1478" s="84" t="s">
        <v>4472</v>
      </c>
      <c r="DG1478" t="str">
        <f t="shared" si="92"/>
        <v>5997</v>
      </c>
      <c r="DH1478" t="s">
        <v>1778</v>
      </c>
      <c r="DI1478" t="str">
        <f t="shared" si="93"/>
        <v>110.086</v>
      </c>
      <c r="DJ1478" t="str">
        <f t="shared" si="94"/>
        <v/>
      </c>
      <c r="DK1478" s="86" t="s">
        <v>2504</v>
      </c>
      <c r="DL1478" t="s">
        <v>5476</v>
      </c>
      <c r="DM1478" t="s">
        <v>4949</v>
      </c>
      <c r="DN1478" t="str">
        <f t="shared" si="95"/>
        <v>.110.000000000000.</v>
      </c>
    </row>
    <row r="1479" spans="106:118" x14ac:dyDescent="0.25">
      <c r="DB1479" s="86" t="s">
        <v>2519</v>
      </c>
      <c r="DC1479" s="87" t="str">
        <f>VLOOKUP(DB1479,'[1]Sheet2 (2)'!$A$2:$C$2126,3,FALSE)</f>
        <v>60110.001.000.5997.110.000000000000.17</v>
      </c>
      <c r="DD1479" s="87" t="s">
        <v>5477</v>
      </c>
      <c r="DE1479" s="87" t="s">
        <v>4949</v>
      </c>
      <c r="DF1479" s="84" t="s">
        <v>4473</v>
      </c>
      <c r="DG1479" t="str">
        <f t="shared" si="92"/>
        <v>5997</v>
      </c>
      <c r="DH1479" t="s">
        <v>1778</v>
      </c>
      <c r="DI1479" t="str">
        <f t="shared" si="93"/>
        <v>110.001</v>
      </c>
      <c r="DJ1479" t="str">
        <f t="shared" si="94"/>
        <v/>
      </c>
      <c r="DK1479" s="86" t="s">
        <v>2519</v>
      </c>
      <c r="DL1479" t="s">
        <v>5477</v>
      </c>
      <c r="DM1479" t="s">
        <v>4949</v>
      </c>
      <c r="DN1479" t="str">
        <f t="shared" si="95"/>
        <v>.110.000000000000.</v>
      </c>
    </row>
    <row r="1480" spans="106:118" x14ac:dyDescent="0.25">
      <c r="DB1480" s="86" t="s">
        <v>2533</v>
      </c>
      <c r="DC1480" s="87" t="str">
        <f>VLOOKUP(DB1480,'[1]Sheet2 (2)'!$A$2:$C$2126,3,FALSE)</f>
        <v>60110.999.000.5996.000.000000000000.17</v>
      </c>
      <c r="DD1480" s="87" t="s">
        <v>5463</v>
      </c>
      <c r="DE1480" s="87" t="s">
        <v>4887</v>
      </c>
      <c r="DF1480" s="84" t="s">
        <v>4459</v>
      </c>
      <c r="DG1480" t="str">
        <f t="shared" si="92"/>
        <v>5996</v>
      </c>
      <c r="DH1480" t="s">
        <v>2121</v>
      </c>
      <c r="DI1480" t="str">
        <f t="shared" si="93"/>
        <v>110.999</v>
      </c>
      <c r="DJ1480" t="str">
        <f t="shared" si="94"/>
        <v>N/A</v>
      </c>
      <c r="DK1480" s="86" t="s">
        <v>2533</v>
      </c>
      <c r="DL1480" t="s">
        <v>218</v>
      </c>
      <c r="DM1480" t="s">
        <v>218</v>
      </c>
      <c r="DN1480" t="str">
        <f t="shared" si="95"/>
        <v>N/A</v>
      </c>
    </row>
    <row r="1481" spans="106:118" x14ac:dyDescent="0.25">
      <c r="DB1481" s="86" t="s">
        <v>2547</v>
      </c>
      <c r="DC1481" s="87" t="str">
        <f>VLOOKUP(DB1481,'[1]Sheet2 (2)'!$A$2:$C$2126,3,FALSE)</f>
        <v>60110.999.000.5996.000.000000000000.17</v>
      </c>
      <c r="DD1481" s="87" t="s">
        <v>5463</v>
      </c>
      <c r="DE1481" s="87" t="s">
        <v>4887</v>
      </c>
      <c r="DF1481" s="84" t="s">
        <v>4459</v>
      </c>
      <c r="DG1481" t="str">
        <f t="shared" si="92"/>
        <v>5996</v>
      </c>
      <c r="DH1481" t="s">
        <v>2121</v>
      </c>
      <c r="DI1481" t="str">
        <f t="shared" si="93"/>
        <v>110.999</v>
      </c>
      <c r="DJ1481" t="str">
        <f t="shared" si="94"/>
        <v>N/A</v>
      </c>
      <c r="DK1481" s="86" t="s">
        <v>2547</v>
      </c>
      <c r="DL1481" t="s">
        <v>218</v>
      </c>
      <c r="DM1481" t="s">
        <v>218</v>
      </c>
      <c r="DN1481" t="str">
        <f t="shared" si="95"/>
        <v>N/A</v>
      </c>
    </row>
    <row r="1482" spans="106:118" x14ac:dyDescent="0.25">
      <c r="DB1482" s="86" t="s">
        <v>2561</v>
      </c>
      <c r="DC1482" s="87" t="str">
        <f>VLOOKUP(DB1482,'[1]Sheet2 (2)'!$A$2:$C$2126,3,FALSE)</f>
        <v>60110.999.000.5996.000.000000000000.17</v>
      </c>
      <c r="DD1482" s="87" t="s">
        <v>5463</v>
      </c>
      <c r="DE1482" s="87" t="s">
        <v>4887</v>
      </c>
      <c r="DF1482" s="84" t="s">
        <v>4459</v>
      </c>
      <c r="DG1482" t="str">
        <f t="shared" si="92"/>
        <v>5996</v>
      </c>
      <c r="DH1482" t="s">
        <v>2121</v>
      </c>
      <c r="DI1482" t="str">
        <f t="shared" si="93"/>
        <v>110.999</v>
      </c>
      <c r="DJ1482" t="str">
        <f t="shared" si="94"/>
        <v>N/A</v>
      </c>
      <c r="DK1482" s="86" t="s">
        <v>2561</v>
      </c>
      <c r="DL1482" t="s">
        <v>218</v>
      </c>
      <c r="DM1482" t="s">
        <v>218</v>
      </c>
      <c r="DN1482" t="str">
        <f t="shared" si="95"/>
        <v>N/A</v>
      </c>
    </row>
    <row r="1483" spans="106:118" x14ac:dyDescent="0.25">
      <c r="DB1483" s="86" t="s">
        <v>2575</v>
      </c>
      <c r="DC1483" s="87" t="str">
        <f>VLOOKUP(DB1483,'[1]Sheet2 (2)'!$A$2:$C$2126,3,FALSE)</f>
        <v>60110.061.000.5997.110.000000000000.17</v>
      </c>
      <c r="DD1483" s="87" t="s">
        <v>5478</v>
      </c>
      <c r="DE1483" s="87" t="s">
        <v>4949</v>
      </c>
      <c r="DF1483" s="84" t="s">
        <v>4474</v>
      </c>
      <c r="DG1483" t="str">
        <f t="shared" si="92"/>
        <v>5997</v>
      </c>
      <c r="DH1483" t="s">
        <v>1778</v>
      </c>
      <c r="DI1483" t="str">
        <f t="shared" si="93"/>
        <v>110.061</v>
      </c>
      <c r="DJ1483" t="str">
        <f t="shared" si="94"/>
        <v/>
      </c>
      <c r="DK1483" s="86" t="s">
        <v>2575</v>
      </c>
      <c r="DL1483" t="s">
        <v>5478</v>
      </c>
      <c r="DM1483" t="s">
        <v>4949</v>
      </c>
      <c r="DN1483" t="str">
        <f t="shared" si="95"/>
        <v>.110.000000000000.</v>
      </c>
    </row>
    <row r="1484" spans="106:118" x14ac:dyDescent="0.25">
      <c r="DB1484" s="86" t="s">
        <v>2589</v>
      </c>
      <c r="DC1484" s="87" t="str">
        <f>VLOOKUP(DB1484,'[1]Sheet2 (2)'!$A$2:$C$2126,3,FALSE)</f>
        <v>60110.021.000.5997.110.000000000000.17</v>
      </c>
      <c r="DD1484" s="87" t="s">
        <v>5479</v>
      </c>
      <c r="DE1484" s="87" t="s">
        <v>4949</v>
      </c>
      <c r="DF1484" s="84" t="s">
        <v>4475</v>
      </c>
      <c r="DG1484" t="str">
        <f t="shared" si="92"/>
        <v>5997</v>
      </c>
      <c r="DH1484" t="s">
        <v>1778</v>
      </c>
      <c r="DI1484" t="str">
        <f t="shared" si="93"/>
        <v>110.021</v>
      </c>
      <c r="DJ1484" t="str">
        <f t="shared" si="94"/>
        <v/>
      </c>
      <c r="DK1484" s="86" t="s">
        <v>2589</v>
      </c>
      <c r="DL1484" t="s">
        <v>5479</v>
      </c>
      <c r="DM1484" t="s">
        <v>4949</v>
      </c>
      <c r="DN1484" t="str">
        <f t="shared" si="95"/>
        <v>.110.000000000000.</v>
      </c>
    </row>
    <row r="1485" spans="106:118" x14ac:dyDescent="0.25">
      <c r="DB1485" s="86" t="s">
        <v>2602</v>
      </c>
      <c r="DC1485" s="87" t="str">
        <f>VLOOKUP(DB1485,'[1]Sheet2 (2)'!$A$2:$C$2126,3,FALSE)</f>
        <v>60110.999.000.5996.000.000000000000.17</v>
      </c>
      <c r="DD1485" s="87" t="s">
        <v>5463</v>
      </c>
      <c r="DE1485" s="87" t="s">
        <v>4887</v>
      </c>
      <c r="DF1485" s="84" t="s">
        <v>4459</v>
      </c>
      <c r="DG1485" t="str">
        <f t="shared" si="92"/>
        <v>5996</v>
      </c>
      <c r="DH1485" t="s">
        <v>2121</v>
      </c>
      <c r="DI1485" t="str">
        <f t="shared" si="93"/>
        <v>110.999</v>
      </c>
      <c r="DJ1485" t="str">
        <f t="shared" si="94"/>
        <v>N/A</v>
      </c>
      <c r="DK1485" s="86" t="s">
        <v>2602</v>
      </c>
      <c r="DL1485" t="s">
        <v>218</v>
      </c>
      <c r="DM1485" t="s">
        <v>218</v>
      </c>
      <c r="DN1485" t="str">
        <f t="shared" si="95"/>
        <v>N/A</v>
      </c>
    </row>
    <row r="1486" spans="106:118" x14ac:dyDescent="0.25">
      <c r="DB1486" s="86" t="s">
        <v>2615</v>
      </c>
      <c r="DC1486" s="87" t="str">
        <f>VLOOKUP(DB1486,'[1]Sheet2 (2)'!$A$2:$C$2126,3,FALSE)</f>
        <v>60110.012.000.5997.110.000000000000.17</v>
      </c>
      <c r="DD1486" s="87" t="s">
        <v>5480</v>
      </c>
      <c r="DE1486" s="87" t="s">
        <v>4949</v>
      </c>
      <c r="DF1486" s="84" t="s">
        <v>4476</v>
      </c>
      <c r="DG1486" t="str">
        <f t="shared" si="92"/>
        <v>5997</v>
      </c>
      <c r="DH1486" t="s">
        <v>1778</v>
      </c>
      <c r="DI1486" t="str">
        <f t="shared" si="93"/>
        <v>110.012</v>
      </c>
      <c r="DJ1486" t="str">
        <f t="shared" si="94"/>
        <v/>
      </c>
      <c r="DK1486" s="86" t="s">
        <v>2615</v>
      </c>
      <c r="DL1486" t="s">
        <v>5480</v>
      </c>
      <c r="DM1486" t="s">
        <v>4949</v>
      </c>
      <c r="DN1486" t="str">
        <f t="shared" si="95"/>
        <v>.110.000000000000.</v>
      </c>
    </row>
    <row r="1487" spans="106:118" x14ac:dyDescent="0.25">
      <c r="DB1487" s="86" t="s">
        <v>2628</v>
      </c>
      <c r="DC1487" s="87" t="str">
        <f>VLOOKUP(DB1487,'[1]Sheet2 (2)'!$A$2:$C$2126,3,FALSE)</f>
        <v>60110.999.000.5996.000.000000000000.17</v>
      </c>
      <c r="DD1487" s="87" t="s">
        <v>5463</v>
      </c>
      <c r="DE1487" s="87" t="s">
        <v>4887</v>
      </c>
      <c r="DF1487" s="84" t="s">
        <v>4459</v>
      </c>
      <c r="DG1487" t="str">
        <f t="shared" si="92"/>
        <v>5996</v>
      </c>
      <c r="DH1487" t="s">
        <v>2121</v>
      </c>
      <c r="DI1487" t="str">
        <f t="shared" si="93"/>
        <v>110.999</v>
      </c>
      <c r="DJ1487" t="str">
        <f t="shared" si="94"/>
        <v>N/A</v>
      </c>
      <c r="DK1487" s="86" t="s">
        <v>2628</v>
      </c>
      <c r="DL1487" t="s">
        <v>218</v>
      </c>
      <c r="DM1487" t="s">
        <v>218</v>
      </c>
      <c r="DN1487" t="str">
        <f t="shared" si="95"/>
        <v>N/A</v>
      </c>
    </row>
    <row r="1488" spans="106:118" x14ac:dyDescent="0.25">
      <c r="DB1488" s="86" t="s">
        <v>2641</v>
      </c>
      <c r="DC1488" s="87" t="str">
        <f>VLOOKUP(DB1488,'[1]Sheet2 (2)'!$A$2:$C$2126,3,FALSE)</f>
        <v>60110.263.000.5997.110.000000000000.17</v>
      </c>
      <c r="DD1488" s="87" t="s">
        <v>5481</v>
      </c>
      <c r="DE1488" s="87" t="s">
        <v>4949</v>
      </c>
      <c r="DF1488" s="84" t="s">
        <v>4477</v>
      </c>
      <c r="DG1488" t="str">
        <f t="shared" si="92"/>
        <v>5997</v>
      </c>
      <c r="DH1488" t="s">
        <v>1778</v>
      </c>
      <c r="DI1488" t="str">
        <f t="shared" si="93"/>
        <v>110.263</v>
      </c>
      <c r="DJ1488" t="str">
        <f t="shared" si="94"/>
        <v/>
      </c>
      <c r="DK1488" s="86" t="s">
        <v>2641</v>
      </c>
      <c r="DL1488" t="s">
        <v>5481</v>
      </c>
      <c r="DM1488" t="s">
        <v>4949</v>
      </c>
      <c r="DN1488" t="str">
        <f t="shared" si="95"/>
        <v>.110.000000000000.</v>
      </c>
    </row>
    <row r="1489" spans="106:118" x14ac:dyDescent="0.25">
      <c r="DB1489" s="86" t="s">
        <v>2654</v>
      </c>
      <c r="DC1489" s="87" t="str">
        <f>VLOOKUP(DB1489,'[1]Sheet2 (2)'!$A$2:$C$2126,3,FALSE)</f>
        <v>60110.999.000.5996.000.000000000000.17</v>
      </c>
      <c r="DD1489" s="87" t="s">
        <v>5463</v>
      </c>
      <c r="DE1489" s="87" t="s">
        <v>4887</v>
      </c>
      <c r="DF1489" s="84" t="s">
        <v>4459</v>
      </c>
      <c r="DG1489" t="str">
        <f t="shared" si="92"/>
        <v>5996</v>
      </c>
      <c r="DH1489" t="s">
        <v>2121</v>
      </c>
      <c r="DI1489" t="str">
        <f t="shared" si="93"/>
        <v>110.999</v>
      </c>
      <c r="DJ1489" t="str">
        <f t="shared" si="94"/>
        <v>N/A</v>
      </c>
      <c r="DK1489" s="86" t="s">
        <v>2654</v>
      </c>
      <c r="DL1489" t="s">
        <v>218</v>
      </c>
      <c r="DM1489" t="s">
        <v>218</v>
      </c>
      <c r="DN1489" t="str">
        <f t="shared" si="95"/>
        <v>N/A</v>
      </c>
    </row>
    <row r="1490" spans="106:118" x14ac:dyDescent="0.25">
      <c r="DB1490" s="86" t="s">
        <v>2667</v>
      </c>
      <c r="DC1490" s="87" t="str">
        <f>VLOOKUP(DB1490,'[1]Sheet2 (2)'!$A$2:$C$2126,3,FALSE)</f>
        <v>60110.999.000.5996.000.000000000000.17</v>
      </c>
      <c r="DD1490" s="87" t="s">
        <v>5463</v>
      </c>
      <c r="DE1490" s="87" t="s">
        <v>4887</v>
      </c>
      <c r="DF1490" s="84" t="s">
        <v>4459</v>
      </c>
      <c r="DG1490" t="str">
        <f t="shared" si="92"/>
        <v>5996</v>
      </c>
      <c r="DH1490" t="s">
        <v>2121</v>
      </c>
      <c r="DI1490" t="str">
        <f t="shared" si="93"/>
        <v>110.999</v>
      </c>
      <c r="DJ1490" t="str">
        <f t="shared" si="94"/>
        <v>N/A</v>
      </c>
      <c r="DK1490" s="86" t="s">
        <v>2667</v>
      </c>
      <c r="DL1490" t="s">
        <v>218</v>
      </c>
      <c r="DM1490" t="s">
        <v>218</v>
      </c>
      <c r="DN1490" t="str">
        <f t="shared" si="95"/>
        <v>N/A</v>
      </c>
    </row>
    <row r="1491" spans="106:118" x14ac:dyDescent="0.25">
      <c r="DB1491" s="86" t="s">
        <v>2679</v>
      </c>
      <c r="DC1491" s="87" t="str">
        <f>VLOOKUP(DB1491,'[1]Sheet2 (2)'!$A$2:$C$2126,3,FALSE)</f>
        <v>60110.246.000.5997.110.000000000000.17</v>
      </c>
      <c r="DD1491" s="87" t="s">
        <v>5482</v>
      </c>
      <c r="DE1491" s="87" t="s">
        <v>4949</v>
      </c>
      <c r="DF1491" s="84" t="s">
        <v>4478</v>
      </c>
      <c r="DG1491" t="str">
        <f t="shared" si="92"/>
        <v>5997</v>
      </c>
      <c r="DH1491" t="s">
        <v>1778</v>
      </c>
      <c r="DI1491" t="str">
        <f t="shared" si="93"/>
        <v>110.246</v>
      </c>
      <c r="DJ1491" t="str">
        <f t="shared" si="94"/>
        <v/>
      </c>
      <c r="DK1491" s="86" t="s">
        <v>2679</v>
      </c>
      <c r="DL1491" t="s">
        <v>5482</v>
      </c>
      <c r="DM1491" t="s">
        <v>4949</v>
      </c>
      <c r="DN1491" t="str">
        <f t="shared" si="95"/>
        <v>.110.000000000000.</v>
      </c>
    </row>
    <row r="1492" spans="106:118" x14ac:dyDescent="0.25">
      <c r="DB1492" s="86" t="s">
        <v>2691</v>
      </c>
      <c r="DC1492" s="87" t="str">
        <f>VLOOKUP(DB1492,'[1]Sheet2 (2)'!$A$2:$C$2126,3,FALSE)</f>
        <v>60110.223.000.5997.110.000000000000.17</v>
      </c>
      <c r="DD1492" s="87" t="s">
        <v>5483</v>
      </c>
      <c r="DE1492" s="87" t="s">
        <v>4949</v>
      </c>
      <c r="DF1492" s="84" t="s">
        <v>4479</v>
      </c>
      <c r="DG1492" t="str">
        <f t="shared" si="92"/>
        <v>5997</v>
      </c>
      <c r="DH1492" t="s">
        <v>1778</v>
      </c>
      <c r="DI1492" t="str">
        <f t="shared" si="93"/>
        <v>110.223</v>
      </c>
      <c r="DJ1492" t="str">
        <f t="shared" si="94"/>
        <v/>
      </c>
      <c r="DK1492" s="86" t="s">
        <v>2691</v>
      </c>
      <c r="DL1492" t="s">
        <v>5483</v>
      </c>
      <c r="DM1492" t="s">
        <v>4949</v>
      </c>
      <c r="DN1492" t="str">
        <f t="shared" si="95"/>
        <v>.110.000000000000.</v>
      </c>
    </row>
    <row r="1493" spans="106:118" x14ac:dyDescent="0.25">
      <c r="DB1493" s="86" t="s">
        <v>2704</v>
      </c>
      <c r="DC1493" s="87" t="str">
        <f>VLOOKUP(DB1493,'[1]Sheet2 (2)'!$A$2:$C$2126,3,FALSE)</f>
        <v>60110.271.000.5997.110.000000000000.17</v>
      </c>
      <c r="DD1493" s="87" t="s">
        <v>5484</v>
      </c>
      <c r="DE1493" s="87" t="s">
        <v>4949</v>
      </c>
      <c r="DF1493" s="84" t="s">
        <v>4480</v>
      </c>
      <c r="DG1493" t="str">
        <f t="shared" si="92"/>
        <v>5997</v>
      </c>
      <c r="DH1493" t="s">
        <v>1778</v>
      </c>
      <c r="DI1493" t="str">
        <f t="shared" si="93"/>
        <v>110.271</v>
      </c>
      <c r="DJ1493" t="str">
        <f t="shared" si="94"/>
        <v/>
      </c>
      <c r="DK1493" s="86" t="s">
        <v>2704</v>
      </c>
      <c r="DL1493" t="s">
        <v>5484</v>
      </c>
      <c r="DM1493" t="s">
        <v>4949</v>
      </c>
      <c r="DN1493" t="str">
        <f t="shared" si="95"/>
        <v>.110.000000000000.</v>
      </c>
    </row>
    <row r="1494" spans="106:118" x14ac:dyDescent="0.25">
      <c r="DB1494" s="86" t="s">
        <v>2717</v>
      </c>
      <c r="DC1494" s="87" t="str">
        <f>VLOOKUP(DB1494,'[1]Sheet2 (2)'!$A$2:$C$2126,3,FALSE)</f>
        <v>60110.999.000.5996.000.000000000000.17</v>
      </c>
      <c r="DD1494" s="87" t="s">
        <v>5463</v>
      </c>
      <c r="DE1494" s="87" t="s">
        <v>4887</v>
      </c>
      <c r="DF1494" s="84" t="s">
        <v>4459</v>
      </c>
      <c r="DG1494" t="str">
        <f t="shared" si="92"/>
        <v>5996</v>
      </c>
      <c r="DH1494" t="s">
        <v>2121</v>
      </c>
      <c r="DI1494" t="str">
        <f t="shared" si="93"/>
        <v>110.999</v>
      </c>
      <c r="DJ1494" t="str">
        <f t="shared" si="94"/>
        <v>N/A</v>
      </c>
      <c r="DK1494" s="86" t="s">
        <v>2717</v>
      </c>
      <c r="DL1494" t="s">
        <v>218</v>
      </c>
      <c r="DM1494" t="s">
        <v>218</v>
      </c>
      <c r="DN1494" t="str">
        <f t="shared" si="95"/>
        <v>N/A</v>
      </c>
    </row>
    <row r="1495" spans="106:118" x14ac:dyDescent="0.25">
      <c r="DB1495" s="86" t="s">
        <v>2730</v>
      </c>
      <c r="DC1495" s="87" t="str">
        <f>VLOOKUP(DB1495,'[1]Sheet2 (2)'!$A$2:$C$2126,3,FALSE)</f>
        <v>60110.602.000.5997.430.000000000000.17</v>
      </c>
      <c r="DD1495" s="87" t="s">
        <v>5485</v>
      </c>
      <c r="DE1495" s="87" t="s">
        <v>4909</v>
      </c>
      <c r="DF1495" s="84" t="s">
        <v>4481</v>
      </c>
      <c r="DG1495" t="str">
        <f t="shared" si="92"/>
        <v>5997</v>
      </c>
      <c r="DH1495" t="s">
        <v>1778</v>
      </c>
      <c r="DI1495" t="str">
        <f t="shared" si="93"/>
        <v>110.602</v>
      </c>
      <c r="DJ1495" t="str">
        <f t="shared" si="94"/>
        <v/>
      </c>
      <c r="DK1495" s="86" t="s">
        <v>2730</v>
      </c>
      <c r="DL1495" t="s">
        <v>5485</v>
      </c>
      <c r="DM1495" t="s">
        <v>4909</v>
      </c>
      <c r="DN1495" t="str">
        <f t="shared" si="95"/>
        <v>.430.000000000000.</v>
      </c>
    </row>
    <row r="1496" spans="106:118" x14ac:dyDescent="0.25">
      <c r="DB1496" s="86" t="s">
        <v>2742</v>
      </c>
      <c r="DC1496" s="87" t="str">
        <f>VLOOKUP(DB1496,'[1]Sheet2 (2)'!$A$2:$C$2126,3,FALSE)</f>
        <v>60110.388.142.5997.630.000000000000.17</v>
      </c>
      <c r="DD1496" s="87" t="s">
        <v>5486</v>
      </c>
      <c r="DE1496" s="87" t="s">
        <v>4892</v>
      </c>
      <c r="DF1496" s="84" t="s">
        <v>4482</v>
      </c>
      <c r="DG1496" t="str">
        <f t="shared" si="92"/>
        <v>5997</v>
      </c>
      <c r="DH1496" t="s">
        <v>1778</v>
      </c>
      <c r="DI1496" t="str">
        <f t="shared" si="93"/>
        <v>110.388</v>
      </c>
      <c r="DJ1496" t="str">
        <f t="shared" si="94"/>
        <v/>
      </c>
      <c r="DK1496" s="86" t="s">
        <v>2742</v>
      </c>
      <c r="DL1496" t="s">
        <v>5486</v>
      </c>
      <c r="DM1496" t="s">
        <v>4892</v>
      </c>
      <c r="DN1496" t="str">
        <f t="shared" si="95"/>
        <v>.630.000000000000.</v>
      </c>
    </row>
    <row r="1497" spans="106:118" x14ac:dyDescent="0.25">
      <c r="DB1497" s="86" t="s">
        <v>2754</v>
      </c>
      <c r="DC1497" s="87" t="str">
        <f>VLOOKUP(DB1497,'[1]Sheet2 (2)'!$A$2:$C$2126,3,FALSE)</f>
        <v>60110.391.000.5997.610.000000000000.17</v>
      </c>
      <c r="DD1497" s="87" t="s">
        <v>5487</v>
      </c>
      <c r="DE1497" s="87" t="s">
        <v>4882</v>
      </c>
      <c r="DF1497" s="84" t="s">
        <v>4483</v>
      </c>
      <c r="DG1497" t="str">
        <f t="shared" si="92"/>
        <v>5997</v>
      </c>
      <c r="DH1497" t="s">
        <v>1778</v>
      </c>
      <c r="DI1497" t="str">
        <f t="shared" si="93"/>
        <v>110.391</v>
      </c>
      <c r="DJ1497" t="str">
        <f t="shared" si="94"/>
        <v/>
      </c>
      <c r="DK1497" s="86" t="s">
        <v>2754</v>
      </c>
      <c r="DL1497" t="s">
        <v>5487</v>
      </c>
      <c r="DM1497" t="s">
        <v>4882</v>
      </c>
      <c r="DN1497" t="str">
        <f t="shared" si="95"/>
        <v>.610.000000000000.</v>
      </c>
    </row>
    <row r="1498" spans="106:118" x14ac:dyDescent="0.25">
      <c r="DB1498" s="86" t="s">
        <v>2766</v>
      </c>
      <c r="DC1498" s="87" t="str">
        <f>VLOOKUP(DB1498,'[1]Sheet2 (2)'!$A$2:$C$2126,3,FALSE)</f>
        <v>60110.781.000.5997.710.000000000000.17</v>
      </c>
      <c r="DD1498" s="87" t="s">
        <v>5488</v>
      </c>
      <c r="DE1498" s="87" t="s">
        <v>4937</v>
      </c>
      <c r="DF1498" s="84" t="s">
        <v>4484</v>
      </c>
      <c r="DG1498" t="str">
        <f t="shared" si="92"/>
        <v>5997</v>
      </c>
      <c r="DH1498" t="s">
        <v>1778</v>
      </c>
      <c r="DI1498" t="str">
        <f t="shared" si="93"/>
        <v>110.781</v>
      </c>
      <c r="DJ1498" t="str">
        <f t="shared" si="94"/>
        <v/>
      </c>
      <c r="DK1498" s="86" t="s">
        <v>2766</v>
      </c>
      <c r="DL1498" t="s">
        <v>5488</v>
      </c>
      <c r="DM1498" t="s">
        <v>4937</v>
      </c>
      <c r="DN1498" t="str">
        <f t="shared" si="95"/>
        <v>.710.000000000000.</v>
      </c>
    </row>
    <row r="1499" spans="106:118" x14ac:dyDescent="0.25">
      <c r="DB1499" s="86" t="s">
        <v>2778</v>
      </c>
      <c r="DC1499" s="87" t="str">
        <f>VLOOKUP(DB1499,'[1]Sheet2 (2)'!$A$2:$C$2126,3,FALSE)</f>
        <v>60110.782.000.5997.730.000000000000.17</v>
      </c>
      <c r="DD1499" s="87" t="s">
        <v>5489</v>
      </c>
      <c r="DE1499" s="87" t="s">
        <v>5111</v>
      </c>
      <c r="DF1499" s="84" t="s">
        <v>4485</v>
      </c>
      <c r="DG1499" t="str">
        <f t="shared" si="92"/>
        <v>5997</v>
      </c>
      <c r="DH1499" t="s">
        <v>1778</v>
      </c>
      <c r="DI1499" t="str">
        <f t="shared" si="93"/>
        <v>110.782</v>
      </c>
      <c r="DJ1499" t="str">
        <f t="shared" si="94"/>
        <v/>
      </c>
      <c r="DK1499" s="86" t="s">
        <v>2778</v>
      </c>
      <c r="DL1499" t="s">
        <v>5489</v>
      </c>
      <c r="DM1499" t="s">
        <v>5111</v>
      </c>
      <c r="DN1499" t="str">
        <f t="shared" si="95"/>
        <v>.730.000000000000.</v>
      </c>
    </row>
    <row r="1500" spans="106:118" x14ac:dyDescent="0.25">
      <c r="DB1500" s="86" t="s">
        <v>2790</v>
      </c>
      <c r="DC1500" s="87" t="str">
        <f>VLOOKUP(DB1500,'[1]Sheet2 (2)'!$A$2:$C$2126,3,FALSE)</f>
        <v>60110.785.000.5997.630.000000000000.17</v>
      </c>
      <c r="DD1500" s="87" t="s">
        <v>5490</v>
      </c>
      <c r="DE1500" s="87" t="s">
        <v>4892</v>
      </c>
      <c r="DF1500" s="84" t="s">
        <v>4486</v>
      </c>
      <c r="DG1500" t="str">
        <f t="shared" si="92"/>
        <v>5997</v>
      </c>
      <c r="DH1500" t="s">
        <v>1778</v>
      </c>
      <c r="DI1500" t="str">
        <f t="shared" si="93"/>
        <v>110.785</v>
      </c>
      <c r="DJ1500" t="str">
        <f t="shared" si="94"/>
        <v/>
      </c>
      <c r="DK1500" s="86" t="s">
        <v>2790</v>
      </c>
      <c r="DL1500" t="s">
        <v>5490</v>
      </c>
      <c r="DM1500" t="s">
        <v>4892</v>
      </c>
      <c r="DN1500" t="str">
        <f t="shared" si="95"/>
        <v>.630.000000000000.</v>
      </c>
    </row>
    <row r="1501" spans="106:118" x14ac:dyDescent="0.25">
      <c r="DB1501" s="86" t="s">
        <v>2802</v>
      </c>
      <c r="DC1501" s="87" t="str">
        <f>VLOOKUP(DB1501,'[1]Sheet2 (2)'!$A$2:$C$2126,3,FALSE)</f>
        <v>60110.781.000.5997.710.000000000000.17</v>
      </c>
      <c r="DD1501" s="87" t="s">
        <v>5488</v>
      </c>
      <c r="DE1501" s="87" t="s">
        <v>4937</v>
      </c>
      <c r="DF1501" s="84" t="s">
        <v>4484</v>
      </c>
      <c r="DG1501" t="str">
        <f t="shared" si="92"/>
        <v>5997</v>
      </c>
      <c r="DH1501" t="s">
        <v>1778</v>
      </c>
      <c r="DI1501" t="str">
        <f t="shared" si="93"/>
        <v>110.781</v>
      </c>
      <c r="DJ1501" t="str">
        <f t="shared" si="94"/>
        <v/>
      </c>
      <c r="DK1501" s="86" t="s">
        <v>2802</v>
      </c>
      <c r="DL1501" t="s">
        <v>5488</v>
      </c>
      <c r="DM1501" t="s">
        <v>4937</v>
      </c>
      <c r="DN1501" t="str">
        <f t="shared" si="95"/>
        <v>.710.000000000000.</v>
      </c>
    </row>
    <row r="1502" spans="106:118" x14ac:dyDescent="0.25">
      <c r="DB1502" s="86" t="s">
        <v>2814</v>
      </c>
      <c r="DC1502" s="87" t="str">
        <f>VLOOKUP(DB1502,'[1]Sheet2 (2)'!$A$2:$C$2126,3,FALSE)</f>
        <v>60110.783.000.5997.760.000000000000.17</v>
      </c>
      <c r="DD1502" s="87" t="s">
        <v>5491</v>
      </c>
      <c r="DE1502" s="87" t="s">
        <v>5108</v>
      </c>
      <c r="DF1502" s="84" t="s">
        <v>4487</v>
      </c>
      <c r="DG1502" t="str">
        <f t="shared" si="92"/>
        <v>5997</v>
      </c>
      <c r="DH1502" t="s">
        <v>1778</v>
      </c>
      <c r="DI1502" t="str">
        <f t="shared" si="93"/>
        <v>110.783</v>
      </c>
      <c r="DJ1502" t="str">
        <f t="shared" si="94"/>
        <v/>
      </c>
      <c r="DK1502" s="86" t="s">
        <v>2814</v>
      </c>
      <c r="DL1502" t="s">
        <v>5491</v>
      </c>
      <c r="DM1502" t="s">
        <v>5108</v>
      </c>
      <c r="DN1502" t="str">
        <f t="shared" si="95"/>
        <v>.760.000000000000.</v>
      </c>
    </row>
    <row r="1503" spans="106:118" x14ac:dyDescent="0.25">
      <c r="DB1503" s="86" t="s">
        <v>2826</v>
      </c>
      <c r="DC1503" s="87" t="str">
        <f>VLOOKUP(DB1503,'[1]Sheet2 (2)'!$A$2:$C$2126,3,FALSE)</f>
        <v>60110.784.000.5997.720.000000000000.17</v>
      </c>
      <c r="DD1503" s="87" t="s">
        <v>5492</v>
      </c>
      <c r="DE1503" s="87" t="s">
        <v>4930</v>
      </c>
      <c r="DF1503" s="84" t="s">
        <v>4488</v>
      </c>
      <c r="DG1503" t="str">
        <f t="shared" si="92"/>
        <v>5997</v>
      </c>
      <c r="DH1503" t="s">
        <v>1778</v>
      </c>
      <c r="DI1503" t="str">
        <f t="shared" si="93"/>
        <v>110.784</v>
      </c>
      <c r="DJ1503" t="str">
        <f t="shared" si="94"/>
        <v/>
      </c>
      <c r="DK1503" s="86" t="s">
        <v>2826</v>
      </c>
      <c r="DL1503" t="s">
        <v>5492</v>
      </c>
      <c r="DM1503" t="s">
        <v>4930</v>
      </c>
      <c r="DN1503" t="str">
        <f t="shared" si="95"/>
        <v>.720.000000000000.</v>
      </c>
    </row>
    <row r="1504" spans="106:118" x14ac:dyDescent="0.25">
      <c r="DB1504" s="86" t="s">
        <v>2838</v>
      </c>
      <c r="DC1504" s="87" t="str">
        <f>VLOOKUP(DB1504,'[1]Sheet2 (2)'!$A$2:$C$2126,3,FALSE)</f>
        <v>60110.694.000.5997.610.000000000000.17</v>
      </c>
      <c r="DD1504" s="87" t="s">
        <v>5493</v>
      </c>
      <c r="DE1504" s="87" t="s">
        <v>4882</v>
      </c>
      <c r="DF1504" s="84" t="s">
        <v>4489</v>
      </c>
      <c r="DG1504" t="str">
        <f t="shared" si="92"/>
        <v>5997</v>
      </c>
      <c r="DH1504" t="s">
        <v>1778</v>
      </c>
      <c r="DI1504" t="str">
        <f t="shared" si="93"/>
        <v>110.694</v>
      </c>
      <c r="DJ1504" t="str">
        <f t="shared" si="94"/>
        <v/>
      </c>
      <c r="DK1504" s="86" t="s">
        <v>2838</v>
      </c>
      <c r="DL1504" t="s">
        <v>5493</v>
      </c>
      <c r="DM1504" t="s">
        <v>4882</v>
      </c>
      <c r="DN1504" t="str">
        <f t="shared" si="95"/>
        <v>.610.000000000000.</v>
      </c>
    </row>
    <row r="1505" spans="106:118" x14ac:dyDescent="0.25">
      <c r="DB1505" s="86" t="s">
        <v>2850</v>
      </c>
      <c r="DC1505" s="87" t="str">
        <f>VLOOKUP(DB1505,'[1]Sheet2 (2)'!$A$2:$C$2126,3,FALSE)</f>
        <v>60110.686.000.5997.780.000000000000.17</v>
      </c>
      <c r="DD1505" s="87" t="s">
        <v>5494</v>
      </c>
      <c r="DE1505" s="87" t="s">
        <v>4927</v>
      </c>
      <c r="DF1505" s="84" t="s">
        <v>4490</v>
      </c>
      <c r="DG1505" t="str">
        <f t="shared" si="92"/>
        <v>5997</v>
      </c>
      <c r="DH1505" t="s">
        <v>1778</v>
      </c>
      <c r="DI1505" t="str">
        <f t="shared" si="93"/>
        <v>110.686</v>
      </c>
      <c r="DJ1505" t="str">
        <f t="shared" si="94"/>
        <v/>
      </c>
      <c r="DK1505" s="86" t="s">
        <v>2850</v>
      </c>
      <c r="DL1505" t="s">
        <v>5494</v>
      </c>
      <c r="DM1505" t="s">
        <v>4927</v>
      </c>
      <c r="DN1505" t="str">
        <f t="shared" si="95"/>
        <v>.780.000000000000.</v>
      </c>
    </row>
    <row r="1506" spans="106:118" x14ac:dyDescent="0.25">
      <c r="DB1506" s="86" t="s">
        <v>2862</v>
      </c>
      <c r="DC1506" s="87" t="str">
        <f>VLOOKUP(DB1506,'[1]Sheet2 (2)'!$A$2:$C$2126,3,FALSE)</f>
        <v>60110.687.000.5997.630.000000000000.17</v>
      </c>
      <c r="DD1506" s="87" t="s">
        <v>5495</v>
      </c>
      <c r="DE1506" s="87" t="s">
        <v>4892</v>
      </c>
      <c r="DF1506" s="84" t="s">
        <v>4491</v>
      </c>
      <c r="DG1506" t="str">
        <f t="shared" si="92"/>
        <v>5997</v>
      </c>
      <c r="DH1506" t="s">
        <v>1778</v>
      </c>
      <c r="DI1506" t="str">
        <f t="shared" si="93"/>
        <v>110.687</v>
      </c>
      <c r="DJ1506" t="str">
        <f t="shared" si="94"/>
        <v/>
      </c>
      <c r="DK1506" s="86" t="s">
        <v>2862</v>
      </c>
      <c r="DL1506" t="s">
        <v>5495</v>
      </c>
      <c r="DM1506" t="s">
        <v>4892</v>
      </c>
      <c r="DN1506" t="str">
        <f t="shared" si="95"/>
        <v>.630.000000000000.</v>
      </c>
    </row>
    <row r="1507" spans="106:118" x14ac:dyDescent="0.25">
      <c r="DB1507" s="86" t="s">
        <v>2874</v>
      </c>
      <c r="DC1507" s="87" t="str">
        <f>VLOOKUP(DB1507,'[1]Sheet2 (2)'!$A$2:$C$2126,3,FALSE)</f>
        <v>60110.576.000.5997.630.000000000000.17</v>
      </c>
      <c r="DD1507" s="87" t="s">
        <v>5496</v>
      </c>
      <c r="DE1507" s="87" t="s">
        <v>4892</v>
      </c>
      <c r="DF1507" s="84" t="s">
        <v>4492</v>
      </c>
      <c r="DG1507" t="str">
        <f t="shared" si="92"/>
        <v>5997</v>
      </c>
      <c r="DH1507" t="s">
        <v>1778</v>
      </c>
      <c r="DI1507" t="str">
        <f t="shared" si="93"/>
        <v>110.576</v>
      </c>
      <c r="DJ1507" t="str">
        <f t="shared" si="94"/>
        <v/>
      </c>
      <c r="DK1507" s="86" t="s">
        <v>2874</v>
      </c>
      <c r="DL1507" t="s">
        <v>5496</v>
      </c>
      <c r="DM1507" t="s">
        <v>4892</v>
      </c>
      <c r="DN1507" t="str">
        <f t="shared" si="95"/>
        <v>.630.000000000000.</v>
      </c>
    </row>
    <row r="1508" spans="106:118" x14ac:dyDescent="0.25">
      <c r="DB1508" s="86" t="s">
        <v>2886</v>
      </c>
      <c r="DC1508" s="87" t="str">
        <f>VLOOKUP(DB1508,'[1]Sheet2 (2)'!$A$2:$C$2126,3,FALSE)</f>
        <v>60110.700.000.5997.780.000000000000.17</v>
      </c>
      <c r="DD1508" s="87" t="s">
        <v>5497</v>
      </c>
      <c r="DE1508" s="87" t="s">
        <v>4927</v>
      </c>
      <c r="DF1508" s="84" t="s">
        <v>4493</v>
      </c>
      <c r="DG1508" t="str">
        <f t="shared" si="92"/>
        <v>5997</v>
      </c>
      <c r="DH1508" t="s">
        <v>1778</v>
      </c>
      <c r="DI1508" t="str">
        <f t="shared" si="93"/>
        <v>110.700</v>
      </c>
      <c r="DJ1508" t="str">
        <f t="shared" si="94"/>
        <v/>
      </c>
      <c r="DK1508" s="86" t="s">
        <v>2886</v>
      </c>
      <c r="DL1508" t="s">
        <v>5497</v>
      </c>
      <c r="DM1508" t="s">
        <v>4927</v>
      </c>
      <c r="DN1508" t="str">
        <f t="shared" si="95"/>
        <v>.780.000000000000.</v>
      </c>
    </row>
    <row r="1509" spans="106:118" x14ac:dyDescent="0.25">
      <c r="DB1509" s="86" t="s">
        <v>2898</v>
      </c>
      <c r="DC1509" s="87" t="str">
        <f>VLOOKUP(DB1509,'[1]Sheet2 (2)'!$A$2:$C$2126,3,FALSE)</f>
        <v>60110.391.292.5997.630.000000000000.17</v>
      </c>
      <c r="DD1509" s="87" t="s">
        <v>5498</v>
      </c>
      <c r="DE1509" s="87" t="s">
        <v>4892</v>
      </c>
      <c r="DF1509" s="84" t="s">
        <v>4494</v>
      </c>
      <c r="DG1509" t="str">
        <f t="shared" si="92"/>
        <v>5997</v>
      </c>
      <c r="DH1509" t="s">
        <v>1778</v>
      </c>
      <c r="DI1509" t="str">
        <f t="shared" si="93"/>
        <v>110.391</v>
      </c>
      <c r="DJ1509" t="str">
        <f t="shared" si="94"/>
        <v/>
      </c>
      <c r="DK1509" s="86" t="s">
        <v>2898</v>
      </c>
      <c r="DL1509" t="s">
        <v>5498</v>
      </c>
      <c r="DM1509" t="s">
        <v>4892</v>
      </c>
      <c r="DN1509" t="str">
        <f t="shared" si="95"/>
        <v>.630.000000000000.</v>
      </c>
    </row>
    <row r="1510" spans="106:118" x14ac:dyDescent="0.25">
      <c r="DB1510" s="86" t="s">
        <v>2911</v>
      </c>
      <c r="DC1510" s="87" t="str">
        <f>VLOOKUP(DB1510,'[1]Sheet2 (2)'!$A$2:$C$2126,3,FALSE)</f>
        <v>60110.695.000.5997.630.000000000000.17</v>
      </c>
      <c r="DD1510" s="87" t="s">
        <v>5499</v>
      </c>
      <c r="DE1510" s="87" t="s">
        <v>4892</v>
      </c>
      <c r="DF1510" s="84" t="s">
        <v>4495</v>
      </c>
      <c r="DG1510" t="str">
        <f t="shared" si="92"/>
        <v>5997</v>
      </c>
      <c r="DH1510" t="s">
        <v>1778</v>
      </c>
      <c r="DI1510" t="str">
        <f t="shared" si="93"/>
        <v>110.695</v>
      </c>
      <c r="DJ1510" t="str">
        <f t="shared" si="94"/>
        <v/>
      </c>
      <c r="DK1510" s="86" t="s">
        <v>2911</v>
      </c>
      <c r="DL1510" t="s">
        <v>5499</v>
      </c>
      <c r="DM1510" t="s">
        <v>4892</v>
      </c>
      <c r="DN1510" t="str">
        <f t="shared" si="95"/>
        <v>.630.000000000000.</v>
      </c>
    </row>
    <row r="1511" spans="106:118" x14ac:dyDescent="0.25">
      <c r="DB1511" s="86" t="s">
        <v>2924</v>
      </c>
      <c r="DC1511" s="87" t="str">
        <f>VLOOKUP(DB1511,'[1]Sheet2 (2)'!$A$2:$C$2126,3,FALSE)</f>
        <v>60110.695.000.5997.630.000000000000.17</v>
      </c>
      <c r="DD1511" s="87" t="s">
        <v>5499</v>
      </c>
      <c r="DE1511" s="87" t="s">
        <v>4892</v>
      </c>
      <c r="DF1511" s="84" t="s">
        <v>4495</v>
      </c>
      <c r="DG1511" t="str">
        <f t="shared" si="92"/>
        <v>5997</v>
      </c>
      <c r="DH1511" t="s">
        <v>1778</v>
      </c>
      <c r="DI1511" t="str">
        <f t="shared" si="93"/>
        <v>110.695</v>
      </c>
      <c r="DJ1511" t="str">
        <f t="shared" si="94"/>
        <v/>
      </c>
      <c r="DK1511" s="86" t="s">
        <v>2924</v>
      </c>
      <c r="DL1511" t="s">
        <v>5499</v>
      </c>
      <c r="DM1511" t="s">
        <v>4892</v>
      </c>
      <c r="DN1511" t="str">
        <f t="shared" si="95"/>
        <v>.630.000000000000.</v>
      </c>
    </row>
    <row r="1512" spans="106:118" x14ac:dyDescent="0.25">
      <c r="DB1512" s="86" t="s">
        <v>2936</v>
      </c>
      <c r="DC1512" s="87" t="str">
        <f>VLOOKUP(DB1512,'[1]Sheet2 (2)'!$A$2:$C$2126,3,FALSE)</f>
        <v>60110.695.000.5997.630.000000000000.17</v>
      </c>
      <c r="DD1512" s="87" t="s">
        <v>5499</v>
      </c>
      <c r="DE1512" s="87" t="s">
        <v>4892</v>
      </c>
      <c r="DF1512" s="84" t="s">
        <v>4495</v>
      </c>
      <c r="DG1512" t="str">
        <f t="shared" si="92"/>
        <v>5997</v>
      </c>
      <c r="DH1512" t="s">
        <v>1778</v>
      </c>
      <c r="DI1512" t="str">
        <f t="shared" si="93"/>
        <v>110.695</v>
      </c>
      <c r="DJ1512" t="str">
        <f t="shared" si="94"/>
        <v/>
      </c>
      <c r="DK1512" s="86" t="s">
        <v>2936</v>
      </c>
      <c r="DL1512" t="s">
        <v>5499</v>
      </c>
      <c r="DM1512" t="s">
        <v>4892</v>
      </c>
      <c r="DN1512" t="str">
        <f t="shared" si="95"/>
        <v>.630.000000000000.</v>
      </c>
    </row>
    <row r="1513" spans="106:118" x14ac:dyDescent="0.25">
      <c r="DB1513" s="86" t="s">
        <v>2948</v>
      </c>
      <c r="DC1513" s="87" t="str">
        <f>VLOOKUP(DB1513,'[1]Sheet2 (2)'!$A$2:$C$2126,3,FALSE)</f>
        <v>60110.695.000.5997.630.000000000000.17</v>
      </c>
      <c r="DD1513" s="87" t="s">
        <v>5499</v>
      </c>
      <c r="DE1513" s="87" t="s">
        <v>4892</v>
      </c>
      <c r="DF1513" s="84" t="s">
        <v>4495</v>
      </c>
      <c r="DG1513" t="str">
        <f t="shared" si="92"/>
        <v>5997</v>
      </c>
      <c r="DH1513" t="s">
        <v>1778</v>
      </c>
      <c r="DI1513" t="str">
        <f t="shared" si="93"/>
        <v>110.695</v>
      </c>
      <c r="DJ1513" t="str">
        <f t="shared" si="94"/>
        <v/>
      </c>
      <c r="DK1513" s="86" t="s">
        <v>2948</v>
      </c>
      <c r="DL1513" t="s">
        <v>5499</v>
      </c>
      <c r="DM1513" t="s">
        <v>4892</v>
      </c>
      <c r="DN1513" t="str">
        <f t="shared" si="95"/>
        <v>.630.000000000000.</v>
      </c>
    </row>
    <row r="1514" spans="106:118" x14ac:dyDescent="0.25">
      <c r="DB1514" s="86" t="s">
        <v>2960</v>
      </c>
      <c r="DC1514" s="87" t="str">
        <f>VLOOKUP(DB1514,'[1]Sheet2 (2)'!$A$2:$C$2126,3,FALSE)</f>
        <v>60110.695.000.5997.630.000000000000.17</v>
      </c>
      <c r="DD1514" s="87" t="s">
        <v>5499</v>
      </c>
      <c r="DE1514" s="87" t="s">
        <v>4892</v>
      </c>
      <c r="DF1514" s="84" t="s">
        <v>4495</v>
      </c>
      <c r="DG1514" t="str">
        <f t="shared" si="92"/>
        <v>5997</v>
      </c>
      <c r="DH1514" t="s">
        <v>1778</v>
      </c>
      <c r="DI1514" t="str">
        <f t="shared" si="93"/>
        <v>110.695</v>
      </c>
      <c r="DJ1514" t="str">
        <f t="shared" si="94"/>
        <v/>
      </c>
      <c r="DK1514" s="86" t="s">
        <v>2960</v>
      </c>
      <c r="DL1514" t="s">
        <v>5499</v>
      </c>
      <c r="DM1514" t="s">
        <v>4892</v>
      </c>
      <c r="DN1514" t="str">
        <f t="shared" si="95"/>
        <v>.630.000000000000.</v>
      </c>
    </row>
    <row r="1515" spans="106:118" x14ac:dyDescent="0.25">
      <c r="DB1515" s="86" t="s">
        <v>2972</v>
      </c>
      <c r="DC1515" s="87" t="str">
        <f>VLOOKUP(DB1515,'[1]Sheet2 (2)'!$A$2:$C$2126,3,FALSE)</f>
        <v>60110.695.000.5997.630.000000000000.17</v>
      </c>
      <c r="DD1515" s="87" t="s">
        <v>5499</v>
      </c>
      <c r="DE1515" s="87" t="s">
        <v>4892</v>
      </c>
      <c r="DF1515" s="84" t="s">
        <v>4495</v>
      </c>
      <c r="DG1515" t="str">
        <f t="shared" si="92"/>
        <v>5997</v>
      </c>
      <c r="DH1515" t="s">
        <v>1778</v>
      </c>
      <c r="DI1515" t="str">
        <f t="shared" si="93"/>
        <v>110.695</v>
      </c>
      <c r="DJ1515" t="str">
        <f t="shared" si="94"/>
        <v/>
      </c>
      <c r="DK1515" s="86" t="s">
        <v>2972</v>
      </c>
      <c r="DL1515" t="s">
        <v>5499</v>
      </c>
      <c r="DM1515" t="s">
        <v>4892</v>
      </c>
      <c r="DN1515" t="str">
        <f t="shared" si="95"/>
        <v>.630.000000000000.</v>
      </c>
    </row>
    <row r="1516" spans="106:118" x14ac:dyDescent="0.25">
      <c r="DB1516" s="86" t="s">
        <v>2984</v>
      </c>
      <c r="DC1516" s="87" t="str">
        <f>VLOOKUP(DB1516,'[1]Sheet2 (2)'!$A$2:$C$2126,3,FALSE)</f>
        <v>60110.695.000.5997.630.000000000000.17</v>
      </c>
      <c r="DD1516" s="87" t="s">
        <v>5499</v>
      </c>
      <c r="DE1516" s="87" t="s">
        <v>4892</v>
      </c>
      <c r="DF1516" s="84" t="s">
        <v>4495</v>
      </c>
      <c r="DG1516" t="str">
        <f t="shared" si="92"/>
        <v>5997</v>
      </c>
      <c r="DH1516" t="s">
        <v>1778</v>
      </c>
      <c r="DI1516" t="str">
        <f t="shared" si="93"/>
        <v>110.695</v>
      </c>
      <c r="DJ1516" t="str">
        <f t="shared" si="94"/>
        <v/>
      </c>
      <c r="DK1516" s="86" t="s">
        <v>2984</v>
      </c>
      <c r="DL1516" t="s">
        <v>5499</v>
      </c>
      <c r="DM1516" t="s">
        <v>4892</v>
      </c>
      <c r="DN1516" t="str">
        <f t="shared" si="95"/>
        <v>.630.000000000000.</v>
      </c>
    </row>
    <row r="1517" spans="106:118" x14ac:dyDescent="0.25">
      <c r="DB1517" s="86" t="s">
        <v>2996</v>
      </c>
      <c r="DC1517" s="87" t="str">
        <f>VLOOKUP(DB1517,'[1]Sheet2 (2)'!$A$2:$C$2126,3,FALSE)</f>
        <v>60110.695.000.5997.630.000000000000.17</v>
      </c>
      <c r="DD1517" s="87" t="s">
        <v>5499</v>
      </c>
      <c r="DE1517" s="87" t="s">
        <v>4892</v>
      </c>
      <c r="DF1517" s="84" t="s">
        <v>4495</v>
      </c>
      <c r="DG1517" t="str">
        <f t="shared" si="92"/>
        <v>5997</v>
      </c>
      <c r="DH1517" t="s">
        <v>1778</v>
      </c>
      <c r="DI1517" t="str">
        <f t="shared" si="93"/>
        <v>110.695</v>
      </c>
      <c r="DJ1517" t="str">
        <f t="shared" si="94"/>
        <v/>
      </c>
      <c r="DK1517" s="86" t="s">
        <v>2996</v>
      </c>
      <c r="DL1517" t="s">
        <v>5499</v>
      </c>
      <c r="DM1517" t="s">
        <v>4892</v>
      </c>
      <c r="DN1517" t="str">
        <f t="shared" si="95"/>
        <v>.630.000000000000.</v>
      </c>
    </row>
    <row r="1518" spans="106:118" x14ac:dyDescent="0.25">
      <c r="DB1518" s="86" t="s">
        <v>3009</v>
      </c>
      <c r="DC1518" s="87" t="str">
        <f>VLOOKUP(DB1518,'[1]Sheet2 (2)'!$A$2:$C$2126,3,FALSE)</f>
        <v>60110.689.000.5997.620.000000000000.17</v>
      </c>
      <c r="DD1518" s="87" t="s">
        <v>5500</v>
      </c>
      <c r="DE1518" s="87" t="s">
        <v>4884</v>
      </c>
      <c r="DF1518" s="84" t="s">
        <v>4496</v>
      </c>
      <c r="DG1518" t="str">
        <f t="shared" si="92"/>
        <v>5997</v>
      </c>
      <c r="DH1518" t="s">
        <v>1778</v>
      </c>
      <c r="DI1518" t="str">
        <f t="shared" si="93"/>
        <v>110.689</v>
      </c>
      <c r="DJ1518" t="str">
        <f t="shared" si="94"/>
        <v/>
      </c>
      <c r="DK1518" s="86" t="s">
        <v>3009</v>
      </c>
      <c r="DL1518" t="s">
        <v>5500</v>
      </c>
      <c r="DM1518" t="s">
        <v>4884</v>
      </c>
      <c r="DN1518" t="str">
        <f t="shared" si="95"/>
        <v>.620.000000000000.</v>
      </c>
    </row>
    <row r="1519" spans="106:118" x14ac:dyDescent="0.25">
      <c r="DB1519" s="86" t="s">
        <v>3022</v>
      </c>
      <c r="DC1519" s="87" t="str">
        <f>VLOOKUP(DB1519,'[1]Sheet2 (2)'!$A$2:$C$2126,3,FALSE)</f>
        <v>60110.689.317.5997.630.000000000000.17</v>
      </c>
      <c r="DD1519" s="87" t="s">
        <v>5501</v>
      </c>
      <c r="DE1519" s="87" t="s">
        <v>4892</v>
      </c>
      <c r="DF1519" s="84" t="s">
        <v>4497</v>
      </c>
      <c r="DG1519" t="str">
        <f t="shared" si="92"/>
        <v>5997</v>
      </c>
      <c r="DH1519" t="s">
        <v>1778</v>
      </c>
      <c r="DI1519" t="str">
        <f t="shared" si="93"/>
        <v>110.689</v>
      </c>
      <c r="DJ1519" t="str">
        <f t="shared" si="94"/>
        <v/>
      </c>
      <c r="DK1519" s="86" t="s">
        <v>3022</v>
      </c>
      <c r="DL1519" t="s">
        <v>5501</v>
      </c>
      <c r="DM1519" t="s">
        <v>4892</v>
      </c>
      <c r="DN1519" t="str">
        <f t="shared" si="95"/>
        <v>.630.000000000000.</v>
      </c>
    </row>
    <row r="1520" spans="106:118" x14ac:dyDescent="0.25">
      <c r="DB1520" s="86" t="s">
        <v>3034</v>
      </c>
      <c r="DC1520" s="87" t="str">
        <f>VLOOKUP(DB1520,'[1]Sheet2 (2)'!$A$2:$C$2126,3,FALSE)</f>
        <v>60110.689.308.5997.620.000000000000.17</v>
      </c>
      <c r="DD1520" s="87" t="s">
        <v>5502</v>
      </c>
      <c r="DE1520" s="87" t="s">
        <v>4884</v>
      </c>
      <c r="DF1520" s="84" t="s">
        <v>4498</v>
      </c>
      <c r="DG1520" t="str">
        <f t="shared" si="92"/>
        <v>5997</v>
      </c>
      <c r="DH1520" t="s">
        <v>1778</v>
      </c>
      <c r="DI1520" t="str">
        <f t="shared" si="93"/>
        <v>110.689</v>
      </c>
      <c r="DJ1520" t="str">
        <f t="shared" si="94"/>
        <v/>
      </c>
      <c r="DK1520" s="86" t="s">
        <v>3034</v>
      </c>
      <c r="DL1520" t="s">
        <v>5502</v>
      </c>
      <c r="DM1520" t="s">
        <v>4884</v>
      </c>
      <c r="DN1520" t="str">
        <f t="shared" si="95"/>
        <v>.620.000000000000.</v>
      </c>
    </row>
    <row r="1521" spans="106:118" x14ac:dyDescent="0.25">
      <c r="DB1521" s="86" t="s">
        <v>3046</v>
      </c>
      <c r="DC1521" s="87" t="str">
        <f>VLOOKUP(DB1521,'[1]Sheet2 (2)'!$A$2:$C$2126,3,FALSE)</f>
        <v>60110.689.307.5997.620.000000000000.17</v>
      </c>
      <c r="DD1521" s="87" t="s">
        <v>5503</v>
      </c>
      <c r="DE1521" s="87" t="s">
        <v>4884</v>
      </c>
      <c r="DF1521" s="84" t="s">
        <v>4499</v>
      </c>
      <c r="DG1521" t="str">
        <f t="shared" si="92"/>
        <v>5997</v>
      </c>
      <c r="DH1521" t="s">
        <v>1778</v>
      </c>
      <c r="DI1521" t="str">
        <f t="shared" si="93"/>
        <v>110.689</v>
      </c>
      <c r="DJ1521" t="str">
        <f t="shared" si="94"/>
        <v/>
      </c>
      <c r="DK1521" s="86" t="s">
        <v>3046</v>
      </c>
      <c r="DL1521" t="s">
        <v>5503</v>
      </c>
      <c r="DM1521" t="s">
        <v>4884</v>
      </c>
      <c r="DN1521" t="str">
        <f t="shared" si="95"/>
        <v>.620.000000000000.</v>
      </c>
    </row>
    <row r="1522" spans="106:118" x14ac:dyDescent="0.25">
      <c r="DB1522" s="86" t="s">
        <v>3058</v>
      </c>
      <c r="DC1522" s="87" t="str">
        <f>VLOOKUP(DB1522,'[1]Sheet2 (2)'!$A$2:$C$2126,3,FALSE)</f>
        <v>60110.689.303.5997.620.000000000000.17</v>
      </c>
      <c r="DD1522" s="87" t="s">
        <v>5504</v>
      </c>
      <c r="DE1522" s="87" t="s">
        <v>4884</v>
      </c>
      <c r="DF1522" s="84" t="s">
        <v>4500</v>
      </c>
      <c r="DG1522" t="str">
        <f t="shared" si="92"/>
        <v>5997</v>
      </c>
      <c r="DH1522" t="s">
        <v>1778</v>
      </c>
      <c r="DI1522" t="str">
        <f t="shared" si="93"/>
        <v>110.689</v>
      </c>
      <c r="DJ1522" t="str">
        <f t="shared" si="94"/>
        <v/>
      </c>
      <c r="DK1522" s="86" t="s">
        <v>3058</v>
      </c>
      <c r="DL1522" t="s">
        <v>5504</v>
      </c>
      <c r="DM1522" t="s">
        <v>4884</v>
      </c>
      <c r="DN1522" t="str">
        <f t="shared" si="95"/>
        <v>.620.000000000000.</v>
      </c>
    </row>
    <row r="1523" spans="106:118" x14ac:dyDescent="0.25">
      <c r="DB1523" s="86" t="s">
        <v>3070</v>
      </c>
      <c r="DC1523" s="87" t="str">
        <f>VLOOKUP(DB1523,'[1]Sheet2 (2)'!$A$2:$C$2126,3,FALSE)</f>
        <v>60110.689.303.5997.620.000000000000.17</v>
      </c>
      <c r="DD1523" s="87" t="s">
        <v>5504</v>
      </c>
      <c r="DE1523" s="87" t="s">
        <v>4884</v>
      </c>
      <c r="DF1523" s="84" t="s">
        <v>4500</v>
      </c>
      <c r="DG1523" t="str">
        <f t="shared" si="92"/>
        <v>5997</v>
      </c>
      <c r="DH1523" t="s">
        <v>1778</v>
      </c>
      <c r="DI1523" t="str">
        <f t="shared" si="93"/>
        <v>110.689</v>
      </c>
      <c r="DJ1523" t="str">
        <f t="shared" si="94"/>
        <v/>
      </c>
      <c r="DK1523" s="86" t="s">
        <v>3070</v>
      </c>
      <c r="DL1523" t="s">
        <v>5504</v>
      </c>
      <c r="DM1523" t="s">
        <v>4884</v>
      </c>
      <c r="DN1523" t="str">
        <f t="shared" si="95"/>
        <v>.620.000000000000.</v>
      </c>
    </row>
    <row r="1524" spans="106:118" x14ac:dyDescent="0.25">
      <c r="DB1524" s="86" t="s">
        <v>3082</v>
      </c>
      <c r="DC1524" s="87" t="str">
        <f>VLOOKUP(DB1524,'[1]Sheet2 (2)'!$A$2:$C$2126,3,FALSE)</f>
        <v>60110.689.301.5997.620.000000000000.17</v>
      </c>
      <c r="DD1524" s="87" t="s">
        <v>5505</v>
      </c>
      <c r="DE1524" s="87" t="s">
        <v>4884</v>
      </c>
      <c r="DF1524" s="84" t="s">
        <v>4501</v>
      </c>
      <c r="DG1524" t="str">
        <f t="shared" si="92"/>
        <v>5997</v>
      </c>
      <c r="DH1524" t="s">
        <v>1778</v>
      </c>
      <c r="DI1524" t="str">
        <f t="shared" si="93"/>
        <v>110.689</v>
      </c>
      <c r="DJ1524" t="str">
        <f t="shared" si="94"/>
        <v/>
      </c>
      <c r="DK1524" s="86" t="s">
        <v>3082</v>
      </c>
      <c r="DL1524" t="s">
        <v>5505</v>
      </c>
      <c r="DM1524" t="s">
        <v>4884</v>
      </c>
      <c r="DN1524" t="str">
        <f t="shared" si="95"/>
        <v>.620.000000000000.</v>
      </c>
    </row>
    <row r="1525" spans="106:118" x14ac:dyDescent="0.25">
      <c r="DB1525" s="86" t="s">
        <v>3095</v>
      </c>
      <c r="DC1525" s="87" t="str">
        <f>VLOOKUP(DB1525,'[1]Sheet2 (2)'!$A$2:$C$2126,3,FALSE)</f>
        <v>60110.689.302.5997.620.000000000000.17</v>
      </c>
      <c r="DD1525" s="87" t="s">
        <v>5506</v>
      </c>
      <c r="DE1525" s="87" t="s">
        <v>4884</v>
      </c>
      <c r="DF1525" s="84" t="s">
        <v>4502</v>
      </c>
      <c r="DG1525" t="str">
        <f t="shared" si="92"/>
        <v>5997</v>
      </c>
      <c r="DH1525" t="s">
        <v>1778</v>
      </c>
      <c r="DI1525" t="str">
        <f t="shared" si="93"/>
        <v>110.689</v>
      </c>
      <c r="DJ1525" t="str">
        <f t="shared" si="94"/>
        <v/>
      </c>
      <c r="DK1525" s="86" t="s">
        <v>3095</v>
      </c>
      <c r="DL1525" t="s">
        <v>5506</v>
      </c>
      <c r="DM1525" t="s">
        <v>4884</v>
      </c>
      <c r="DN1525" t="str">
        <f t="shared" si="95"/>
        <v>.620.000000000000.</v>
      </c>
    </row>
    <row r="1526" spans="106:118" x14ac:dyDescent="0.25">
      <c r="DB1526" s="86" t="s">
        <v>3106</v>
      </c>
      <c r="DC1526" s="87" t="str">
        <f>VLOOKUP(DB1526,'[1]Sheet2 (2)'!$A$2:$C$2126,3,FALSE)</f>
        <v>60110.689.316.5997.630.000000000000.17</v>
      </c>
      <c r="DD1526" s="87" t="s">
        <v>5507</v>
      </c>
      <c r="DE1526" s="87" t="s">
        <v>4892</v>
      </c>
      <c r="DF1526" s="84" t="s">
        <v>4503</v>
      </c>
      <c r="DG1526" t="str">
        <f t="shared" si="92"/>
        <v>5997</v>
      </c>
      <c r="DH1526" t="s">
        <v>1778</v>
      </c>
      <c r="DI1526" t="str">
        <f t="shared" si="93"/>
        <v>110.689</v>
      </c>
      <c r="DJ1526" t="str">
        <f t="shared" si="94"/>
        <v/>
      </c>
      <c r="DK1526" s="86" t="s">
        <v>3106</v>
      </c>
      <c r="DL1526" t="s">
        <v>5507</v>
      </c>
      <c r="DM1526" t="s">
        <v>4892</v>
      </c>
      <c r="DN1526" t="str">
        <f t="shared" si="95"/>
        <v>.630.000000000000.</v>
      </c>
    </row>
    <row r="1527" spans="106:118" x14ac:dyDescent="0.25">
      <c r="DB1527" s="86" t="s">
        <v>3117</v>
      </c>
      <c r="DC1527" s="87" t="str">
        <f>VLOOKUP(DB1527,'[1]Sheet2 (2)'!$A$2:$C$2126,3,FALSE)</f>
        <v>60110.689.305.5997.620.000000000000.17</v>
      </c>
      <c r="DD1527" s="87" t="s">
        <v>5508</v>
      </c>
      <c r="DE1527" s="87" t="s">
        <v>4884</v>
      </c>
      <c r="DF1527" s="84" t="s">
        <v>4504</v>
      </c>
      <c r="DG1527" t="str">
        <f t="shared" si="92"/>
        <v>5997</v>
      </c>
      <c r="DH1527" t="s">
        <v>1778</v>
      </c>
      <c r="DI1527" t="str">
        <f t="shared" si="93"/>
        <v>110.689</v>
      </c>
      <c r="DJ1527" t="str">
        <f t="shared" si="94"/>
        <v/>
      </c>
      <c r="DK1527" s="86" t="s">
        <v>3117</v>
      </c>
      <c r="DL1527" t="s">
        <v>5508</v>
      </c>
      <c r="DM1527" t="s">
        <v>4884</v>
      </c>
      <c r="DN1527" t="str">
        <f t="shared" si="95"/>
        <v>.620.000000000000.</v>
      </c>
    </row>
    <row r="1528" spans="106:118" x14ac:dyDescent="0.25">
      <c r="DB1528" s="86" t="s">
        <v>3127</v>
      </c>
      <c r="DC1528" s="87" t="str">
        <f>VLOOKUP(DB1528,'[1]Sheet2 (2)'!$A$2:$C$2126,3,FALSE)</f>
        <v>60110.999.000.5996.000.000000000000.17</v>
      </c>
      <c r="DD1528" s="87" t="s">
        <v>5463</v>
      </c>
      <c r="DE1528" s="87" t="s">
        <v>4887</v>
      </c>
      <c r="DF1528" s="84" t="s">
        <v>4459</v>
      </c>
      <c r="DG1528" t="str">
        <f t="shared" si="92"/>
        <v>5996</v>
      </c>
      <c r="DH1528" t="s">
        <v>2121</v>
      </c>
      <c r="DI1528" t="str">
        <f t="shared" si="93"/>
        <v>110.999</v>
      </c>
      <c r="DJ1528" t="str">
        <f t="shared" si="94"/>
        <v>N/A</v>
      </c>
      <c r="DK1528" s="86" t="s">
        <v>3127</v>
      </c>
      <c r="DL1528" t="s">
        <v>218</v>
      </c>
      <c r="DM1528" t="s">
        <v>218</v>
      </c>
      <c r="DN1528" t="str">
        <f t="shared" si="95"/>
        <v>N/A</v>
      </c>
    </row>
    <row r="1529" spans="106:118" x14ac:dyDescent="0.25">
      <c r="DB1529" s="86" t="s">
        <v>3136</v>
      </c>
      <c r="DC1529" s="87" t="str">
        <f>VLOOKUP(DB1529,'[1]Sheet2 (2)'!$A$2:$C$2126,3,FALSE)</f>
        <v>60110.391.000.5997.610.000000000000.17</v>
      </c>
      <c r="DD1529" s="87" t="s">
        <v>5487</v>
      </c>
      <c r="DE1529" s="87" t="s">
        <v>4882</v>
      </c>
      <c r="DF1529" s="84" t="s">
        <v>4483</v>
      </c>
      <c r="DG1529" t="str">
        <f t="shared" si="92"/>
        <v>5997</v>
      </c>
      <c r="DH1529" t="s">
        <v>1778</v>
      </c>
      <c r="DI1529" t="str">
        <f t="shared" si="93"/>
        <v>110.391</v>
      </c>
      <c r="DJ1529" t="str">
        <f t="shared" si="94"/>
        <v/>
      </c>
      <c r="DK1529" s="86" t="s">
        <v>3136</v>
      </c>
      <c r="DL1529" t="s">
        <v>5487</v>
      </c>
      <c r="DM1529" t="s">
        <v>4882</v>
      </c>
      <c r="DN1529" t="str">
        <f t="shared" si="95"/>
        <v>.610.000000000000.</v>
      </c>
    </row>
    <row r="1530" spans="106:118" x14ac:dyDescent="0.25">
      <c r="DB1530" s="86" t="s">
        <v>3145</v>
      </c>
      <c r="DC1530" s="87" t="str">
        <f>VLOOKUP(DB1530,'[1]Sheet2 (2)'!$A$2:$C$2126,3,FALSE)</f>
        <v>60110.390.000.5997.510.000000000000.17</v>
      </c>
      <c r="DD1530" s="87" t="s">
        <v>5509</v>
      </c>
      <c r="DE1530" s="87" t="s">
        <v>4902</v>
      </c>
      <c r="DF1530" s="84" t="s">
        <v>4505</v>
      </c>
      <c r="DG1530" t="str">
        <f t="shared" si="92"/>
        <v>5997</v>
      </c>
      <c r="DH1530" t="s">
        <v>1778</v>
      </c>
      <c r="DI1530" t="str">
        <f t="shared" si="93"/>
        <v>110.390</v>
      </c>
      <c r="DJ1530" t="str">
        <f t="shared" si="94"/>
        <v/>
      </c>
      <c r="DK1530" s="86" t="s">
        <v>3145</v>
      </c>
      <c r="DL1530" t="s">
        <v>5509</v>
      </c>
      <c r="DM1530" t="s">
        <v>4902</v>
      </c>
      <c r="DN1530" t="str">
        <f t="shared" si="95"/>
        <v>.510.000000000000.</v>
      </c>
    </row>
    <row r="1531" spans="106:118" x14ac:dyDescent="0.25">
      <c r="DB1531" s="86" t="s">
        <v>3154</v>
      </c>
      <c r="DC1531" s="87" t="str">
        <f>VLOOKUP(DB1531,'[1]Sheet2 (2)'!$A$2:$C$2126,3,FALSE)</f>
        <v>60110.634.000.5997.540.000000000000.17</v>
      </c>
      <c r="DD1531" s="87" t="s">
        <v>5510</v>
      </c>
      <c r="DE1531" s="87" t="s">
        <v>4900</v>
      </c>
      <c r="DF1531" s="84" t="s">
        <v>4506</v>
      </c>
      <c r="DG1531" t="str">
        <f t="shared" si="92"/>
        <v>5997</v>
      </c>
      <c r="DH1531" t="s">
        <v>1778</v>
      </c>
      <c r="DI1531" t="str">
        <f t="shared" si="93"/>
        <v>110.634</v>
      </c>
      <c r="DJ1531" t="str">
        <f t="shared" si="94"/>
        <v/>
      </c>
      <c r="DK1531" s="86" t="s">
        <v>3154</v>
      </c>
      <c r="DL1531" t="s">
        <v>5510</v>
      </c>
      <c r="DM1531" t="s">
        <v>4900</v>
      </c>
      <c r="DN1531" t="str">
        <f t="shared" si="95"/>
        <v>.540.000000000000.</v>
      </c>
    </row>
    <row r="1532" spans="106:118" x14ac:dyDescent="0.25">
      <c r="DB1532" s="86" t="s">
        <v>3163</v>
      </c>
      <c r="DC1532" s="87" t="str">
        <f>VLOOKUP(DB1532,'[1]Sheet2 (2)'!$A$2:$C$2126,3,FALSE)</f>
        <v>60110.638.000.5997.520.000000000000.17</v>
      </c>
      <c r="DD1532" s="87" t="s">
        <v>5511</v>
      </c>
      <c r="DE1532" s="87" t="s">
        <v>5125</v>
      </c>
      <c r="DF1532" s="84" t="s">
        <v>4507</v>
      </c>
      <c r="DG1532" t="str">
        <f t="shared" si="92"/>
        <v>5997</v>
      </c>
      <c r="DH1532" t="s">
        <v>1778</v>
      </c>
      <c r="DI1532" t="str">
        <f t="shared" si="93"/>
        <v>110.638</v>
      </c>
      <c r="DJ1532" t="str">
        <f t="shared" si="94"/>
        <v/>
      </c>
      <c r="DK1532" s="86" t="s">
        <v>3163</v>
      </c>
      <c r="DL1532" t="s">
        <v>5511</v>
      </c>
      <c r="DM1532" t="s">
        <v>5125</v>
      </c>
      <c r="DN1532" t="str">
        <f t="shared" si="95"/>
        <v>.520.000000000000.</v>
      </c>
    </row>
    <row r="1533" spans="106:118" x14ac:dyDescent="0.25">
      <c r="DB1533" s="86" t="s">
        <v>3172</v>
      </c>
      <c r="DC1533" s="87" t="str">
        <f>VLOOKUP(DB1533,'[1]Sheet2 (2)'!$A$2:$C$2126,3,FALSE)</f>
        <v>60110.632.000.5997.520.000000000000.17</v>
      </c>
      <c r="DD1533" s="87" t="s">
        <v>5512</v>
      </c>
      <c r="DE1533" s="87" t="s">
        <v>5125</v>
      </c>
      <c r="DF1533" s="84" t="s">
        <v>4508</v>
      </c>
      <c r="DG1533" t="str">
        <f t="shared" si="92"/>
        <v>5997</v>
      </c>
      <c r="DH1533" t="s">
        <v>1778</v>
      </c>
      <c r="DI1533" t="str">
        <f t="shared" si="93"/>
        <v>110.632</v>
      </c>
      <c r="DJ1533" t="str">
        <f t="shared" si="94"/>
        <v/>
      </c>
      <c r="DK1533" s="86" t="s">
        <v>3172</v>
      </c>
      <c r="DL1533" t="s">
        <v>5512</v>
      </c>
      <c r="DM1533" t="s">
        <v>5125</v>
      </c>
      <c r="DN1533" t="str">
        <f t="shared" si="95"/>
        <v>.520.000000000000.</v>
      </c>
    </row>
    <row r="1534" spans="106:118" x14ac:dyDescent="0.25">
      <c r="DB1534" s="86" t="s">
        <v>3181</v>
      </c>
      <c r="DC1534" s="87" t="str">
        <f>VLOOKUP(DB1534,'[1]Sheet2 (2)'!$A$2:$C$2126,3,FALSE)</f>
        <v>60110.644.000.5997.510.000000000000.17</v>
      </c>
      <c r="DD1534" s="87" t="s">
        <v>5513</v>
      </c>
      <c r="DE1534" s="87" t="s">
        <v>4902</v>
      </c>
      <c r="DF1534" s="84" t="s">
        <v>4509</v>
      </c>
      <c r="DG1534" t="str">
        <f t="shared" si="92"/>
        <v>5997</v>
      </c>
      <c r="DH1534" t="s">
        <v>1778</v>
      </c>
      <c r="DI1534" t="str">
        <f t="shared" si="93"/>
        <v>110.644</v>
      </c>
      <c r="DJ1534" t="str">
        <f t="shared" si="94"/>
        <v/>
      </c>
      <c r="DK1534" s="86" t="s">
        <v>3181</v>
      </c>
      <c r="DL1534" t="s">
        <v>5513</v>
      </c>
      <c r="DM1534" t="s">
        <v>4902</v>
      </c>
      <c r="DN1534" t="str">
        <f t="shared" si="95"/>
        <v>.510.000000000000.</v>
      </c>
    </row>
    <row r="1535" spans="106:118" x14ac:dyDescent="0.25">
      <c r="DB1535" s="86" t="s">
        <v>3190</v>
      </c>
      <c r="DC1535" s="87" t="str">
        <f>VLOOKUP(DB1535,'[1]Sheet2 (2)'!$A$2:$C$2126,3,FALSE)</f>
        <v>60110.637.000.5997.580.000000000000.17</v>
      </c>
      <c r="DD1535" s="87" t="s">
        <v>5514</v>
      </c>
      <c r="DE1535" s="87" t="s">
        <v>5123</v>
      </c>
      <c r="DF1535" s="84" t="s">
        <v>4510</v>
      </c>
      <c r="DG1535" t="str">
        <f t="shared" si="92"/>
        <v>5997</v>
      </c>
      <c r="DH1535" t="s">
        <v>1778</v>
      </c>
      <c r="DI1535" t="str">
        <f t="shared" si="93"/>
        <v>110.637</v>
      </c>
      <c r="DJ1535" t="str">
        <f t="shared" si="94"/>
        <v/>
      </c>
      <c r="DK1535" s="86" t="s">
        <v>3190</v>
      </c>
      <c r="DL1535" t="s">
        <v>5514</v>
      </c>
      <c r="DM1535" t="s">
        <v>5123</v>
      </c>
      <c r="DN1535" t="str">
        <f t="shared" si="95"/>
        <v>.580.000000000000.</v>
      </c>
    </row>
    <row r="1536" spans="106:118" x14ac:dyDescent="0.25">
      <c r="DB1536" s="86" t="s">
        <v>3197</v>
      </c>
      <c r="DC1536" s="87" t="str">
        <f>VLOOKUP(DB1536,'[1]Sheet2 (2)'!$A$2:$C$2126,3,FALSE)</f>
        <v>60110.640.000.5997.510.000000000000.17</v>
      </c>
      <c r="DD1536" s="87" t="s">
        <v>5515</v>
      </c>
      <c r="DE1536" s="87" t="s">
        <v>4902</v>
      </c>
      <c r="DF1536" s="84" t="s">
        <v>4511</v>
      </c>
      <c r="DG1536" t="str">
        <f t="shared" si="92"/>
        <v>5997</v>
      </c>
      <c r="DH1536" t="s">
        <v>1778</v>
      </c>
      <c r="DI1536" t="str">
        <f t="shared" si="93"/>
        <v>110.640</v>
      </c>
      <c r="DJ1536" t="str">
        <f t="shared" si="94"/>
        <v/>
      </c>
      <c r="DK1536" s="86" t="s">
        <v>3197</v>
      </c>
      <c r="DL1536" t="s">
        <v>5515</v>
      </c>
      <c r="DM1536" t="s">
        <v>4902</v>
      </c>
      <c r="DN1536" t="str">
        <f t="shared" si="95"/>
        <v>.510.000000000000.</v>
      </c>
    </row>
    <row r="1537" spans="106:118" x14ac:dyDescent="0.25">
      <c r="DB1537" s="86" t="s">
        <v>3205</v>
      </c>
      <c r="DC1537" s="87" t="str">
        <f>VLOOKUP(DB1537,'[1]Sheet2 (2)'!$A$2:$C$2126,3,FALSE)</f>
        <v>60110.635.000.5997.530.000000000000.17</v>
      </c>
      <c r="DD1537" s="87" t="s">
        <v>5516</v>
      </c>
      <c r="DE1537" s="87" t="s">
        <v>5121</v>
      </c>
      <c r="DF1537" s="84" t="s">
        <v>4512</v>
      </c>
      <c r="DG1537" t="str">
        <f t="shared" si="92"/>
        <v>5997</v>
      </c>
      <c r="DH1537" t="s">
        <v>1778</v>
      </c>
      <c r="DI1537" t="str">
        <f t="shared" si="93"/>
        <v>110.635</v>
      </c>
      <c r="DJ1537" t="str">
        <f t="shared" si="94"/>
        <v/>
      </c>
      <c r="DK1537" s="86" t="s">
        <v>3205</v>
      </c>
      <c r="DL1537" t="s">
        <v>5516</v>
      </c>
      <c r="DM1537" t="s">
        <v>5121</v>
      </c>
      <c r="DN1537" t="str">
        <f t="shared" si="95"/>
        <v>.530.000000000000.</v>
      </c>
    </row>
    <row r="1538" spans="106:118" x14ac:dyDescent="0.25">
      <c r="DB1538" s="86" t="s">
        <v>1767</v>
      </c>
      <c r="DC1538" s="87" t="str">
        <f>VLOOKUP(DB1538,'[1]Sheet2 (2)'!$A$2:$C$2126,3,FALSE)</f>
        <v>81110.999.000.5996.000.000000000000.17</v>
      </c>
      <c r="DD1538" s="87" t="s">
        <v>5517</v>
      </c>
      <c r="DE1538" s="87" t="s">
        <v>4887</v>
      </c>
      <c r="DF1538" s="84" t="s">
        <v>4513</v>
      </c>
      <c r="DG1538" t="str">
        <f t="shared" si="92"/>
        <v>5996</v>
      </c>
      <c r="DH1538" t="s">
        <v>2121</v>
      </c>
      <c r="DI1538" t="str">
        <f t="shared" si="93"/>
        <v>110.999</v>
      </c>
      <c r="DJ1538" t="str">
        <f t="shared" si="94"/>
        <v>N/A</v>
      </c>
      <c r="DK1538" s="86" t="s">
        <v>1767</v>
      </c>
      <c r="DL1538" t="s">
        <v>218</v>
      </c>
      <c r="DM1538" t="s">
        <v>218</v>
      </c>
      <c r="DN1538" t="str">
        <f t="shared" si="95"/>
        <v>N/A</v>
      </c>
    </row>
    <row r="1539" spans="106:118" x14ac:dyDescent="0.25">
      <c r="DB1539" s="86" t="s">
        <v>1788</v>
      </c>
      <c r="DC1539" s="87" t="str">
        <f>VLOOKUP(DB1539,'[1]Sheet2 (2)'!$A$2:$C$2126,3,FALSE)</f>
        <v>81110.683.000.5997.610.000000000000.17</v>
      </c>
      <c r="DD1539" s="87" t="s">
        <v>5518</v>
      </c>
      <c r="DE1539" s="87" t="s">
        <v>4882</v>
      </c>
      <c r="DF1539" s="84" t="s">
        <v>4514</v>
      </c>
      <c r="DG1539" t="str">
        <f t="shared" ref="DG1539:DG1602" si="96">MID(DC1539,15,4)</f>
        <v>5997</v>
      </c>
      <c r="DH1539" t="s">
        <v>1778</v>
      </c>
      <c r="DI1539" t="str">
        <f t="shared" ref="DI1539:DI1602" si="97">MID(DD1539,3,7)</f>
        <v>110.683</v>
      </c>
      <c r="DJ1539" t="str">
        <f t="shared" ref="DJ1539:DJ1602" si="98">IF(DI1539="110.999","N/A","")</f>
        <v/>
      </c>
      <c r="DK1539" s="86" t="s">
        <v>1788</v>
      </c>
      <c r="DL1539" t="s">
        <v>5518</v>
      </c>
      <c r="DM1539" t="s">
        <v>4882</v>
      </c>
      <c r="DN1539" t="str">
        <f t="shared" ref="DN1539:DN1602" si="99">MID(DM1539,1,18)</f>
        <v>.610.000000000000.</v>
      </c>
    </row>
    <row r="1540" spans="106:118" x14ac:dyDescent="0.25">
      <c r="DB1540" s="86" t="s">
        <v>1807</v>
      </c>
      <c r="DC1540" s="87" t="str">
        <f>VLOOKUP(DB1540,'[1]Sheet2 (2)'!$A$2:$C$2126,3,FALSE)</f>
        <v>81110.696.000.5997.610.000000000000.17</v>
      </c>
      <c r="DD1540" s="87" t="s">
        <v>5519</v>
      </c>
      <c r="DE1540" s="87" t="s">
        <v>4882</v>
      </c>
      <c r="DF1540" s="84" t="s">
        <v>4515</v>
      </c>
      <c r="DG1540" t="str">
        <f t="shared" si="96"/>
        <v>5997</v>
      </c>
      <c r="DH1540" t="s">
        <v>1778</v>
      </c>
      <c r="DI1540" t="str">
        <f t="shared" si="97"/>
        <v>110.696</v>
      </c>
      <c r="DJ1540" t="str">
        <f t="shared" si="98"/>
        <v/>
      </c>
      <c r="DK1540" s="86" t="s">
        <v>1807</v>
      </c>
      <c r="DL1540" t="s">
        <v>5519</v>
      </c>
      <c r="DM1540" t="s">
        <v>4882</v>
      </c>
      <c r="DN1540" t="str">
        <f t="shared" si="99"/>
        <v>.610.000000000000.</v>
      </c>
    </row>
    <row r="1541" spans="106:118" x14ac:dyDescent="0.25">
      <c r="DB1541" s="86" t="s">
        <v>1826</v>
      </c>
      <c r="DC1541" s="87" t="str">
        <f>VLOOKUP(DB1541,'[1]Sheet2 (2)'!$A$2:$C$2126,3,FALSE)</f>
        <v>81110.696.000.5997.610.000000000000.17</v>
      </c>
      <c r="DD1541" s="87" t="s">
        <v>5519</v>
      </c>
      <c r="DE1541" s="87" t="s">
        <v>4882</v>
      </c>
      <c r="DF1541" s="84" t="s">
        <v>4515</v>
      </c>
      <c r="DG1541" t="str">
        <f t="shared" si="96"/>
        <v>5997</v>
      </c>
      <c r="DH1541" t="s">
        <v>1778</v>
      </c>
      <c r="DI1541" t="str">
        <f t="shared" si="97"/>
        <v>110.696</v>
      </c>
      <c r="DJ1541" t="str">
        <f t="shared" si="98"/>
        <v/>
      </c>
      <c r="DK1541" s="86" t="s">
        <v>1826</v>
      </c>
      <c r="DL1541" t="s">
        <v>5519</v>
      </c>
      <c r="DM1541" t="s">
        <v>4882</v>
      </c>
      <c r="DN1541" t="str">
        <f t="shared" si="99"/>
        <v>.610.000000000000.</v>
      </c>
    </row>
    <row r="1542" spans="106:118" x14ac:dyDescent="0.25">
      <c r="DB1542" s="86" t="s">
        <v>1845</v>
      </c>
      <c r="DC1542" s="87" t="str">
        <f>VLOOKUP(DB1542,'[1]Sheet2 (2)'!$A$2:$C$2126,3,FALSE)</f>
        <v>81110.694.000.5997.610.000000000000.17</v>
      </c>
      <c r="DD1542" s="87" t="s">
        <v>5520</v>
      </c>
      <c r="DE1542" s="87" t="s">
        <v>4882</v>
      </c>
      <c r="DF1542" s="84" t="s">
        <v>4516</v>
      </c>
      <c r="DG1542" t="str">
        <f t="shared" si="96"/>
        <v>5997</v>
      </c>
      <c r="DH1542" t="s">
        <v>1778</v>
      </c>
      <c r="DI1542" t="str">
        <f t="shared" si="97"/>
        <v>110.694</v>
      </c>
      <c r="DJ1542" t="str">
        <f t="shared" si="98"/>
        <v/>
      </c>
      <c r="DK1542" s="86" t="s">
        <v>1845</v>
      </c>
      <c r="DL1542" t="s">
        <v>5520</v>
      </c>
      <c r="DM1542" t="s">
        <v>4882</v>
      </c>
      <c r="DN1542" t="str">
        <f t="shared" si="99"/>
        <v>.610.000000000000.</v>
      </c>
    </row>
    <row r="1543" spans="106:118" x14ac:dyDescent="0.25">
      <c r="DB1543" s="86" t="s">
        <v>1864</v>
      </c>
      <c r="DC1543" s="87" t="str">
        <f>VLOOKUP(DB1543,'[1]Sheet2 (2)'!$A$2:$C$2126,3,FALSE)</f>
        <v>81110.642.000.5997.510.000000000000.17</v>
      </c>
      <c r="DD1543" s="87" t="s">
        <v>5521</v>
      </c>
      <c r="DE1543" s="87" t="s">
        <v>4902</v>
      </c>
      <c r="DF1543" s="84" t="s">
        <v>4517</v>
      </c>
      <c r="DG1543" t="str">
        <f t="shared" si="96"/>
        <v>5997</v>
      </c>
      <c r="DH1543" t="s">
        <v>1778</v>
      </c>
      <c r="DI1543" t="str">
        <f t="shared" si="97"/>
        <v>110.642</v>
      </c>
      <c r="DJ1543" t="str">
        <f t="shared" si="98"/>
        <v/>
      </c>
      <c r="DK1543" s="86" t="s">
        <v>1864</v>
      </c>
      <c r="DL1543" t="s">
        <v>5521</v>
      </c>
      <c r="DM1543" t="s">
        <v>4902</v>
      </c>
      <c r="DN1543" t="str">
        <f t="shared" si="99"/>
        <v>.510.000000000000.</v>
      </c>
    </row>
    <row r="1544" spans="106:118" x14ac:dyDescent="0.25">
      <c r="DB1544" s="86" t="s">
        <v>1883</v>
      </c>
      <c r="DC1544" s="87" t="str">
        <f>VLOOKUP(DB1544,'[1]Sheet2 (2)'!$A$2:$C$2126,3,FALSE)</f>
        <v>81110.683.000.5997.610.000000000000.17</v>
      </c>
      <c r="DD1544" s="87" t="s">
        <v>5518</v>
      </c>
      <c r="DE1544" s="87" t="s">
        <v>4882</v>
      </c>
      <c r="DF1544" s="84" t="s">
        <v>4514</v>
      </c>
      <c r="DG1544" t="str">
        <f t="shared" si="96"/>
        <v>5997</v>
      </c>
      <c r="DH1544" t="s">
        <v>1778</v>
      </c>
      <c r="DI1544" t="str">
        <f t="shared" si="97"/>
        <v>110.683</v>
      </c>
      <c r="DJ1544" t="str">
        <f t="shared" si="98"/>
        <v/>
      </c>
      <c r="DK1544" s="86" t="s">
        <v>1883</v>
      </c>
      <c r="DL1544" t="s">
        <v>5518</v>
      </c>
      <c r="DM1544" t="s">
        <v>4882</v>
      </c>
      <c r="DN1544" t="str">
        <f t="shared" si="99"/>
        <v>.610.000000000000.</v>
      </c>
    </row>
    <row r="1545" spans="106:118" x14ac:dyDescent="0.25">
      <c r="DB1545" s="86" t="s">
        <v>1902</v>
      </c>
      <c r="DC1545" s="87" t="str">
        <f>VLOOKUP(DB1545,'[1]Sheet2 (2)'!$A$2:$C$2126,3,FALSE)</f>
        <v>81110.698.000.5997.650.000000000000.17</v>
      </c>
      <c r="DD1545" s="87" t="s">
        <v>5522</v>
      </c>
      <c r="DE1545" s="87" t="s">
        <v>4916</v>
      </c>
      <c r="DF1545" s="84" t="s">
        <v>4518</v>
      </c>
      <c r="DG1545" t="str">
        <f t="shared" si="96"/>
        <v>5997</v>
      </c>
      <c r="DH1545" t="s">
        <v>1778</v>
      </c>
      <c r="DI1545" t="str">
        <f t="shared" si="97"/>
        <v>110.698</v>
      </c>
      <c r="DJ1545" t="str">
        <f t="shared" si="98"/>
        <v/>
      </c>
      <c r="DK1545" s="86" t="s">
        <v>1902</v>
      </c>
      <c r="DL1545" t="s">
        <v>5522</v>
      </c>
      <c r="DM1545" t="s">
        <v>4916</v>
      </c>
      <c r="DN1545" t="str">
        <f t="shared" si="99"/>
        <v>.650.000000000000.</v>
      </c>
    </row>
    <row r="1546" spans="106:118" x14ac:dyDescent="0.25">
      <c r="DB1546" s="86" t="s">
        <v>1921</v>
      </c>
      <c r="DC1546" s="87" t="str">
        <f>VLOOKUP(DB1546,'[1]Sheet2 (2)'!$A$2:$C$2126,3,FALSE)</f>
        <v>81110.698.000.5997.650.000000000000.17</v>
      </c>
      <c r="DD1546" s="87" t="s">
        <v>5522</v>
      </c>
      <c r="DE1546" s="87" t="s">
        <v>4916</v>
      </c>
      <c r="DF1546" s="84" t="s">
        <v>4518</v>
      </c>
      <c r="DG1546" t="str">
        <f t="shared" si="96"/>
        <v>5997</v>
      </c>
      <c r="DH1546" t="s">
        <v>1778</v>
      </c>
      <c r="DI1546" t="str">
        <f t="shared" si="97"/>
        <v>110.698</v>
      </c>
      <c r="DJ1546" t="str">
        <f t="shared" si="98"/>
        <v/>
      </c>
      <c r="DK1546" s="86" t="s">
        <v>1921</v>
      </c>
      <c r="DL1546" t="s">
        <v>5522</v>
      </c>
      <c r="DM1546" t="s">
        <v>4916</v>
      </c>
      <c r="DN1546" t="str">
        <f t="shared" si="99"/>
        <v>.650.000000000000.</v>
      </c>
    </row>
    <row r="1547" spans="106:118" x14ac:dyDescent="0.25">
      <c r="DB1547" s="86" t="s">
        <v>1940</v>
      </c>
      <c r="DC1547" s="87" t="str">
        <f>VLOOKUP(DB1547,'[1]Sheet2 (2)'!$A$2:$C$2126,3,FALSE)</f>
        <v>81110.698.000.5997.650.000000000000.17</v>
      </c>
      <c r="DD1547" s="87" t="s">
        <v>5522</v>
      </c>
      <c r="DE1547" s="87" t="s">
        <v>4916</v>
      </c>
      <c r="DF1547" s="84" t="s">
        <v>4518</v>
      </c>
      <c r="DG1547" t="str">
        <f t="shared" si="96"/>
        <v>5997</v>
      </c>
      <c r="DH1547" t="s">
        <v>1778</v>
      </c>
      <c r="DI1547" t="str">
        <f t="shared" si="97"/>
        <v>110.698</v>
      </c>
      <c r="DJ1547" t="str">
        <f t="shared" si="98"/>
        <v/>
      </c>
      <c r="DK1547" s="86" t="s">
        <v>1940</v>
      </c>
      <c r="DL1547" t="s">
        <v>5522</v>
      </c>
      <c r="DM1547" t="s">
        <v>4916</v>
      </c>
      <c r="DN1547" t="str">
        <f t="shared" si="99"/>
        <v>.650.000000000000.</v>
      </c>
    </row>
    <row r="1548" spans="106:118" x14ac:dyDescent="0.25">
      <c r="DB1548" s="86" t="s">
        <v>1958</v>
      </c>
      <c r="DC1548" s="87" t="str">
        <f>VLOOKUP(DB1548,'[1]Sheet2 (2)'!$A$2:$C$2126,3,FALSE)</f>
        <v>81110.698.000.5997.650.000000000000.17</v>
      </c>
      <c r="DD1548" s="87" t="s">
        <v>5522</v>
      </c>
      <c r="DE1548" s="87" t="s">
        <v>4916</v>
      </c>
      <c r="DF1548" s="84" t="s">
        <v>4518</v>
      </c>
      <c r="DG1548" t="str">
        <f t="shared" si="96"/>
        <v>5997</v>
      </c>
      <c r="DH1548" t="s">
        <v>1778</v>
      </c>
      <c r="DI1548" t="str">
        <f t="shared" si="97"/>
        <v>110.698</v>
      </c>
      <c r="DJ1548" t="str">
        <f t="shared" si="98"/>
        <v/>
      </c>
      <c r="DK1548" s="86" t="s">
        <v>1958</v>
      </c>
      <c r="DL1548" t="s">
        <v>5522</v>
      </c>
      <c r="DM1548" t="s">
        <v>4916</v>
      </c>
      <c r="DN1548" t="str">
        <f t="shared" si="99"/>
        <v>.650.000000000000.</v>
      </c>
    </row>
    <row r="1549" spans="106:118" x14ac:dyDescent="0.25">
      <c r="DB1549" s="86" t="s">
        <v>1977</v>
      </c>
      <c r="DC1549" s="87" t="str">
        <f>VLOOKUP(DB1549,'[1]Sheet2 (2)'!$A$2:$C$2126,3,FALSE)</f>
        <v>81110.602.211.5997.450.000000000000.17</v>
      </c>
      <c r="DD1549" s="87" t="s">
        <v>5523</v>
      </c>
      <c r="DE1549" s="87" t="s">
        <v>5356</v>
      </c>
      <c r="DF1549" s="84" t="s">
        <v>4519</v>
      </c>
      <c r="DG1549" t="str">
        <f t="shared" si="96"/>
        <v>5997</v>
      </c>
      <c r="DH1549" t="s">
        <v>1778</v>
      </c>
      <c r="DI1549" t="str">
        <f t="shared" si="97"/>
        <v>110.602</v>
      </c>
      <c r="DJ1549" t="str">
        <f t="shared" si="98"/>
        <v/>
      </c>
      <c r="DK1549" s="86" t="s">
        <v>1977</v>
      </c>
      <c r="DL1549" t="s">
        <v>5523</v>
      </c>
      <c r="DM1549" t="s">
        <v>5356</v>
      </c>
      <c r="DN1549" t="str">
        <f t="shared" si="99"/>
        <v>.450.000000000000.</v>
      </c>
    </row>
    <row r="1550" spans="106:118" x14ac:dyDescent="0.25">
      <c r="DB1550" s="86" t="s">
        <v>1995</v>
      </c>
      <c r="DC1550" s="87" t="str">
        <f>VLOOKUP(DB1550,'[1]Sheet2 (2)'!$A$2:$C$2126,3,FALSE)</f>
        <v>81110.602.202.5997.450.000000000000.17</v>
      </c>
      <c r="DD1550" s="87" t="s">
        <v>5524</v>
      </c>
      <c r="DE1550" s="87" t="s">
        <v>5356</v>
      </c>
      <c r="DF1550" s="84" t="s">
        <v>4520</v>
      </c>
      <c r="DG1550" t="str">
        <f t="shared" si="96"/>
        <v>5997</v>
      </c>
      <c r="DH1550" t="s">
        <v>1778</v>
      </c>
      <c r="DI1550" t="str">
        <f t="shared" si="97"/>
        <v>110.602</v>
      </c>
      <c r="DJ1550" t="str">
        <f t="shared" si="98"/>
        <v/>
      </c>
      <c r="DK1550" s="86" t="s">
        <v>1995</v>
      </c>
      <c r="DL1550" t="s">
        <v>5524</v>
      </c>
      <c r="DM1550" t="s">
        <v>5356</v>
      </c>
      <c r="DN1550" t="str">
        <f t="shared" si="99"/>
        <v>.450.000000000000.</v>
      </c>
    </row>
    <row r="1551" spans="106:118" x14ac:dyDescent="0.25">
      <c r="DB1551" s="86" t="s">
        <v>2013</v>
      </c>
      <c r="DC1551" s="87" t="str">
        <f>VLOOKUP(DB1551,'[1]Sheet2 (2)'!$A$2:$C$2126,3,FALSE)</f>
        <v>81110.602.202.5997.450.000000000000.17</v>
      </c>
      <c r="DD1551" s="87" t="s">
        <v>5524</v>
      </c>
      <c r="DE1551" s="87" t="s">
        <v>5356</v>
      </c>
      <c r="DF1551" s="84" t="s">
        <v>4520</v>
      </c>
      <c r="DG1551" t="str">
        <f t="shared" si="96"/>
        <v>5997</v>
      </c>
      <c r="DH1551" t="s">
        <v>1778</v>
      </c>
      <c r="DI1551" t="str">
        <f t="shared" si="97"/>
        <v>110.602</v>
      </c>
      <c r="DJ1551" t="str">
        <f t="shared" si="98"/>
        <v/>
      </c>
      <c r="DK1551" s="86" t="s">
        <v>2013</v>
      </c>
      <c r="DL1551" t="s">
        <v>5524</v>
      </c>
      <c r="DM1551" t="s">
        <v>5356</v>
      </c>
      <c r="DN1551" t="str">
        <f t="shared" si="99"/>
        <v>.450.000000000000.</v>
      </c>
    </row>
    <row r="1552" spans="106:118" x14ac:dyDescent="0.25">
      <c r="DB1552" s="86" t="s">
        <v>2030</v>
      </c>
      <c r="DC1552" s="87" t="str">
        <f>VLOOKUP(DB1552,'[1]Sheet2 (2)'!$A$2:$C$2126,3,FALSE)</f>
        <v>81110.602.202.5997.450.000000000000.17</v>
      </c>
      <c r="DD1552" s="87" t="s">
        <v>5524</v>
      </c>
      <c r="DE1552" s="87" t="s">
        <v>5356</v>
      </c>
      <c r="DF1552" s="84" t="s">
        <v>4520</v>
      </c>
      <c r="DG1552" t="str">
        <f t="shared" si="96"/>
        <v>5997</v>
      </c>
      <c r="DH1552" t="s">
        <v>1778</v>
      </c>
      <c r="DI1552" t="str">
        <f t="shared" si="97"/>
        <v>110.602</v>
      </c>
      <c r="DJ1552" t="str">
        <f t="shared" si="98"/>
        <v/>
      </c>
      <c r="DK1552" s="86" t="s">
        <v>2030</v>
      </c>
      <c r="DL1552" t="s">
        <v>5524</v>
      </c>
      <c r="DM1552" t="s">
        <v>5356</v>
      </c>
      <c r="DN1552" t="str">
        <f t="shared" si="99"/>
        <v>.450.000000000000.</v>
      </c>
    </row>
    <row r="1553" spans="106:118" x14ac:dyDescent="0.25">
      <c r="DB1553" s="86" t="s">
        <v>2045</v>
      </c>
      <c r="DC1553" s="87" t="str">
        <f>VLOOKUP(DB1553,'[1]Sheet2 (2)'!$A$2:$C$2126,3,FALSE)</f>
        <v>81110.602.202.5997.450.000000000000.17</v>
      </c>
      <c r="DD1553" s="87" t="s">
        <v>5524</v>
      </c>
      <c r="DE1553" s="87" t="s">
        <v>5356</v>
      </c>
      <c r="DF1553" s="84" t="s">
        <v>4520</v>
      </c>
      <c r="DG1553" t="str">
        <f t="shared" si="96"/>
        <v>5997</v>
      </c>
      <c r="DH1553" t="s">
        <v>1778</v>
      </c>
      <c r="DI1553" t="str">
        <f t="shared" si="97"/>
        <v>110.602</v>
      </c>
      <c r="DJ1553" t="str">
        <f t="shared" si="98"/>
        <v/>
      </c>
      <c r="DK1553" s="86" t="s">
        <v>2045</v>
      </c>
      <c r="DL1553" t="s">
        <v>5524</v>
      </c>
      <c r="DM1553" t="s">
        <v>5356</v>
      </c>
      <c r="DN1553" t="str">
        <f t="shared" si="99"/>
        <v>.450.000000000000.</v>
      </c>
    </row>
    <row r="1554" spans="106:118" x14ac:dyDescent="0.25">
      <c r="DB1554" s="86" t="s">
        <v>2059</v>
      </c>
      <c r="DC1554" s="87" t="str">
        <f>VLOOKUP(DB1554,'[1]Sheet2 (2)'!$A$2:$C$2126,3,FALSE)</f>
        <v>81110.693.000.5997.630.000000000000.17</v>
      </c>
      <c r="DD1554" s="87" t="s">
        <v>5525</v>
      </c>
      <c r="DE1554" s="87" t="s">
        <v>4892</v>
      </c>
      <c r="DF1554" s="84" t="s">
        <v>4521</v>
      </c>
      <c r="DG1554" t="str">
        <f t="shared" si="96"/>
        <v>5997</v>
      </c>
      <c r="DH1554" t="s">
        <v>1778</v>
      </c>
      <c r="DI1554" t="str">
        <f t="shared" si="97"/>
        <v>110.693</v>
      </c>
      <c r="DJ1554" t="str">
        <f t="shared" si="98"/>
        <v/>
      </c>
      <c r="DK1554" s="86" t="s">
        <v>2059</v>
      </c>
      <c r="DL1554" t="s">
        <v>5525</v>
      </c>
      <c r="DM1554" t="s">
        <v>4892</v>
      </c>
      <c r="DN1554" t="str">
        <f t="shared" si="99"/>
        <v>.630.000000000000.</v>
      </c>
    </row>
    <row r="1555" spans="106:118" x14ac:dyDescent="0.25">
      <c r="DB1555" s="86" t="s">
        <v>2073</v>
      </c>
      <c r="DC1555" s="87" t="str">
        <f>VLOOKUP(DB1555,'[1]Sheet2 (2)'!$A$2:$C$2126,3,FALSE)</f>
        <v>81110.693.000.5997.630.000000000000.17</v>
      </c>
      <c r="DD1555" s="87" t="s">
        <v>5525</v>
      </c>
      <c r="DE1555" s="87" t="s">
        <v>4892</v>
      </c>
      <c r="DF1555" s="84" t="s">
        <v>4521</v>
      </c>
      <c r="DG1555" t="str">
        <f t="shared" si="96"/>
        <v>5997</v>
      </c>
      <c r="DH1555" t="s">
        <v>1778</v>
      </c>
      <c r="DI1555" t="str">
        <f t="shared" si="97"/>
        <v>110.693</v>
      </c>
      <c r="DJ1555" t="str">
        <f t="shared" si="98"/>
        <v/>
      </c>
      <c r="DK1555" s="86" t="s">
        <v>2073</v>
      </c>
      <c r="DL1555" t="s">
        <v>5525</v>
      </c>
      <c r="DM1555" t="s">
        <v>4892</v>
      </c>
      <c r="DN1555" t="str">
        <f t="shared" si="99"/>
        <v>.630.000000000000.</v>
      </c>
    </row>
    <row r="1556" spans="106:118" x14ac:dyDescent="0.25">
      <c r="DB1556" s="86" t="s">
        <v>2086</v>
      </c>
      <c r="DC1556" s="87" t="str">
        <f>VLOOKUP(DB1556,'[1]Sheet2 (2)'!$A$2:$C$2126,3,FALSE)</f>
        <v>81110.693.000.5997.630.000000000000.17</v>
      </c>
      <c r="DD1556" s="87" t="s">
        <v>5525</v>
      </c>
      <c r="DE1556" s="87" t="s">
        <v>4892</v>
      </c>
      <c r="DF1556" s="84" t="s">
        <v>4521</v>
      </c>
      <c r="DG1556" t="str">
        <f t="shared" si="96"/>
        <v>5997</v>
      </c>
      <c r="DH1556" t="s">
        <v>1778</v>
      </c>
      <c r="DI1556" t="str">
        <f t="shared" si="97"/>
        <v>110.693</v>
      </c>
      <c r="DJ1556" t="str">
        <f t="shared" si="98"/>
        <v/>
      </c>
      <c r="DK1556" s="86" t="s">
        <v>2086</v>
      </c>
      <c r="DL1556" t="s">
        <v>5525</v>
      </c>
      <c r="DM1556" t="s">
        <v>4892</v>
      </c>
      <c r="DN1556" t="str">
        <f t="shared" si="99"/>
        <v>.630.000000000000.</v>
      </c>
    </row>
    <row r="1557" spans="106:118" x14ac:dyDescent="0.25">
      <c r="DB1557" s="86" t="s">
        <v>2099</v>
      </c>
      <c r="DC1557" s="87" t="str">
        <f>VLOOKUP(DB1557,'[1]Sheet2 (2)'!$A$2:$C$2126,3,FALSE)</f>
        <v>81110.693.000.5997.630.000000000000.17</v>
      </c>
      <c r="DD1557" s="87" t="s">
        <v>5525</v>
      </c>
      <c r="DE1557" s="87" t="s">
        <v>4892</v>
      </c>
      <c r="DF1557" s="84" t="s">
        <v>4521</v>
      </c>
      <c r="DG1557" t="str">
        <f t="shared" si="96"/>
        <v>5997</v>
      </c>
      <c r="DH1557" t="s">
        <v>1778</v>
      </c>
      <c r="DI1557" t="str">
        <f t="shared" si="97"/>
        <v>110.693</v>
      </c>
      <c r="DJ1557" t="str">
        <f t="shared" si="98"/>
        <v/>
      </c>
      <c r="DK1557" s="86" t="s">
        <v>2099</v>
      </c>
      <c r="DL1557" t="s">
        <v>5525</v>
      </c>
      <c r="DM1557" t="s">
        <v>4892</v>
      </c>
      <c r="DN1557" t="str">
        <f t="shared" si="99"/>
        <v>.630.000000000000.</v>
      </c>
    </row>
    <row r="1558" spans="106:118" x14ac:dyDescent="0.25">
      <c r="DB1558" s="86" t="s">
        <v>2112</v>
      </c>
      <c r="DC1558" s="87" t="str">
        <f>VLOOKUP(DB1558,'[1]Sheet2 (2)'!$A$2:$C$2126,3,FALSE)</f>
        <v>81110.693.000.5997.630.000000000000.17</v>
      </c>
      <c r="DD1558" s="87" t="s">
        <v>5525</v>
      </c>
      <c r="DE1558" s="87" t="s">
        <v>4892</v>
      </c>
      <c r="DF1558" s="84" t="s">
        <v>4521</v>
      </c>
      <c r="DG1558" t="str">
        <f t="shared" si="96"/>
        <v>5997</v>
      </c>
      <c r="DH1558" t="s">
        <v>1778</v>
      </c>
      <c r="DI1558" t="str">
        <f t="shared" si="97"/>
        <v>110.693</v>
      </c>
      <c r="DJ1558" t="str">
        <f t="shared" si="98"/>
        <v/>
      </c>
      <c r="DK1558" s="86" t="s">
        <v>2112</v>
      </c>
      <c r="DL1558" t="s">
        <v>5525</v>
      </c>
      <c r="DM1558" t="s">
        <v>4892</v>
      </c>
      <c r="DN1558" t="str">
        <f t="shared" si="99"/>
        <v>.630.000000000000.</v>
      </c>
    </row>
    <row r="1559" spans="106:118" x14ac:dyDescent="0.25">
      <c r="DB1559" s="86" t="s">
        <v>2127</v>
      </c>
      <c r="DC1559" s="87" t="str">
        <f>VLOOKUP(DB1559,'[1]Sheet2 (2)'!$A$2:$C$2126,3,FALSE)</f>
        <v>81110.999.000.5996.000.000000000000.17</v>
      </c>
      <c r="DD1559" s="87" t="s">
        <v>5517</v>
      </c>
      <c r="DE1559" s="87" t="s">
        <v>4887</v>
      </c>
      <c r="DF1559" s="84" t="s">
        <v>4513</v>
      </c>
      <c r="DG1559" t="str">
        <f t="shared" si="96"/>
        <v>5996</v>
      </c>
      <c r="DH1559" t="s">
        <v>2121</v>
      </c>
      <c r="DI1559" t="str">
        <f t="shared" si="97"/>
        <v>110.999</v>
      </c>
      <c r="DJ1559" t="str">
        <f t="shared" si="98"/>
        <v>N/A</v>
      </c>
      <c r="DK1559" s="86" t="s">
        <v>2127</v>
      </c>
      <c r="DL1559" t="s">
        <v>218</v>
      </c>
      <c r="DM1559" t="s">
        <v>218</v>
      </c>
      <c r="DN1559" t="str">
        <f t="shared" si="99"/>
        <v>N/A</v>
      </c>
    </row>
    <row r="1560" spans="106:118" x14ac:dyDescent="0.25">
      <c r="DB1560" s="86" t="s">
        <v>2140</v>
      </c>
      <c r="DC1560" s="87" t="str">
        <f>VLOOKUP(DB1560,'[1]Sheet2 (2)'!$A$2:$C$2126,3,FALSE)</f>
        <v>81110.388.000.5997.470.000000000000.17</v>
      </c>
      <c r="DD1560" s="87" t="s">
        <v>5526</v>
      </c>
      <c r="DE1560" s="87" t="s">
        <v>4904</v>
      </c>
      <c r="DF1560" s="84" t="s">
        <v>4522</v>
      </c>
      <c r="DG1560" t="str">
        <f t="shared" si="96"/>
        <v>5997</v>
      </c>
      <c r="DH1560" t="s">
        <v>1778</v>
      </c>
      <c r="DI1560" t="str">
        <f t="shared" si="97"/>
        <v>110.388</v>
      </c>
      <c r="DJ1560" t="str">
        <f t="shared" si="98"/>
        <v/>
      </c>
      <c r="DK1560" s="86" t="s">
        <v>2140</v>
      </c>
      <c r="DL1560" t="s">
        <v>5526</v>
      </c>
      <c r="DM1560" t="s">
        <v>4904</v>
      </c>
      <c r="DN1560" t="str">
        <f t="shared" si="99"/>
        <v>.470.000000000000.</v>
      </c>
    </row>
    <row r="1561" spans="106:118" x14ac:dyDescent="0.25">
      <c r="DB1561" s="86" t="s">
        <v>2154</v>
      </c>
      <c r="DC1561" s="87" t="str">
        <f>VLOOKUP(DB1561,'[1]Sheet2 (2)'!$A$2:$C$2126,3,FALSE)</f>
        <v>81110.613.000.5997.410.000000000000.17</v>
      </c>
      <c r="DD1561" s="87" t="s">
        <v>5527</v>
      </c>
      <c r="DE1561" s="87" t="s">
        <v>4989</v>
      </c>
      <c r="DF1561" s="84" t="s">
        <v>4523</v>
      </c>
      <c r="DG1561" t="str">
        <f t="shared" si="96"/>
        <v>5997</v>
      </c>
      <c r="DH1561" t="s">
        <v>1778</v>
      </c>
      <c r="DI1561" t="str">
        <f t="shared" si="97"/>
        <v>110.613</v>
      </c>
      <c r="DJ1561" t="str">
        <f t="shared" si="98"/>
        <v/>
      </c>
      <c r="DK1561" s="86" t="s">
        <v>2154</v>
      </c>
      <c r="DL1561" t="s">
        <v>5527</v>
      </c>
      <c r="DM1561" t="s">
        <v>4989</v>
      </c>
      <c r="DN1561" t="str">
        <f t="shared" si="99"/>
        <v>.410.000000000000.</v>
      </c>
    </row>
    <row r="1562" spans="106:118" x14ac:dyDescent="0.25">
      <c r="DB1562" s="86" t="s">
        <v>2168</v>
      </c>
      <c r="DC1562" s="87" t="str">
        <f>VLOOKUP(DB1562,'[1]Sheet2 (2)'!$A$2:$C$2126,3,FALSE)</f>
        <v>81110.613.000.5997.410.000000000000.17</v>
      </c>
      <c r="DD1562" s="87" t="s">
        <v>5527</v>
      </c>
      <c r="DE1562" s="87" t="s">
        <v>4989</v>
      </c>
      <c r="DF1562" s="84" t="s">
        <v>4523</v>
      </c>
      <c r="DG1562" t="str">
        <f t="shared" si="96"/>
        <v>5997</v>
      </c>
      <c r="DH1562" t="s">
        <v>1778</v>
      </c>
      <c r="DI1562" t="str">
        <f t="shared" si="97"/>
        <v>110.613</v>
      </c>
      <c r="DJ1562" t="str">
        <f t="shared" si="98"/>
        <v/>
      </c>
      <c r="DK1562" s="86" t="s">
        <v>2168</v>
      </c>
      <c r="DL1562" t="s">
        <v>5527</v>
      </c>
      <c r="DM1562" t="s">
        <v>4989</v>
      </c>
      <c r="DN1562" t="str">
        <f t="shared" si="99"/>
        <v>.410.000000000000.</v>
      </c>
    </row>
    <row r="1563" spans="106:118" x14ac:dyDescent="0.25">
      <c r="DB1563" s="86" t="s">
        <v>2182</v>
      </c>
      <c r="DC1563" s="87" t="str">
        <f>VLOOKUP(DB1563,'[1]Sheet2 (2)'!$A$2:$C$2126,3,FALSE)</f>
        <v>81110.613.000.5997.410.000000000000.17</v>
      </c>
      <c r="DD1563" s="87" t="s">
        <v>5527</v>
      </c>
      <c r="DE1563" s="87" t="s">
        <v>4989</v>
      </c>
      <c r="DF1563" s="84" t="s">
        <v>4523</v>
      </c>
      <c r="DG1563" t="str">
        <f t="shared" si="96"/>
        <v>5997</v>
      </c>
      <c r="DH1563" t="s">
        <v>1778</v>
      </c>
      <c r="DI1563" t="str">
        <f t="shared" si="97"/>
        <v>110.613</v>
      </c>
      <c r="DJ1563" t="str">
        <f t="shared" si="98"/>
        <v/>
      </c>
      <c r="DK1563" s="86" t="s">
        <v>2182</v>
      </c>
      <c r="DL1563" t="s">
        <v>5527</v>
      </c>
      <c r="DM1563" t="s">
        <v>4989</v>
      </c>
      <c r="DN1563" t="str">
        <f t="shared" si="99"/>
        <v>.410.000000000000.</v>
      </c>
    </row>
    <row r="1564" spans="106:118" x14ac:dyDescent="0.25">
      <c r="DB1564" s="86" t="s">
        <v>2196</v>
      </c>
      <c r="DC1564" s="87" t="str">
        <f>VLOOKUP(DB1564,'[1]Sheet2 (2)'!$A$2:$C$2126,3,FALSE)</f>
        <v>81110.613.000.5997.410.000000000000.17</v>
      </c>
      <c r="DD1564" s="87" t="s">
        <v>5527</v>
      </c>
      <c r="DE1564" s="87" t="s">
        <v>4989</v>
      </c>
      <c r="DF1564" s="84" t="s">
        <v>4523</v>
      </c>
      <c r="DG1564" t="str">
        <f t="shared" si="96"/>
        <v>5997</v>
      </c>
      <c r="DH1564" t="s">
        <v>1778</v>
      </c>
      <c r="DI1564" t="str">
        <f t="shared" si="97"/>
        <v>110.613</v>
      </c>
      <c r="DJ1564" t="str">
        <f t="shared" si="98"/>
        <v/>
      </c>
      <c r="DK1564" s="86" t="s">
        <v>2196</v>
      </c>
      <c r="DL1564" t="s">
        <v>5527</v>
      </c>
      <c r="DM1564" t="s">
        <v>4989</v>
      </c>
      <c r="DN1564" t="str">
        <f t="shared" si="99"/>
        <v>.410.000000000000.</v>
      </c>
    </row>
    <row r="1565" spans="106:118" x14ac:dyDescent="0.25">
      <c r="DB1565" s="86" t="s">
        <v>2210</v>
      </c>
      <c r="DC1565" s="87" t="str">
        <f>VLOOKUP(DB1565,'[1]Sheet2 (2)'!$A$2:$C$2126,3,FALSE)</f>
        <v>81110.613.000.5997.410.000000000000.17</v>
      </c>
      <c r="DD1565" s="87" t="s">
        <v>5527</v>
      </c>
      <c r="DE1565" s="87" t="s">
        <v>4989</v>
      </c>
      <c r="DF1565" s="84" t="s">
        <v>4523</v>
      </c>
      <c r="DG1565" t="str">
        <f t="shared" si="96"/>
        <v>5997</v>
      </c>
      <c r="DH1565" t="s">
        <v>1778</v>
      </c>
      <c r="DI1565" t="str">
        <f t="shared" si="97"/>
        <v>110.613</v>
      </c>
      <c r="DJ1565" t="str">
        <f t="shared" si="98"/>
        <v/>
      </c>
      <c r="DK1565" s="86" t="s">
        <v>2210</v>
      </c>
      <c r="DL1565" t="s">
        <v>5527</v>
      </c>
      <c r="DM1565" t="s">
        <v>4989</v>
      </c>
      <c r="DN1565" t="str">
        <f t="shared" si="99"/>
        <v>.410.000000000000.</v>
      </c>
    </row>
    <row r="1566" spans="106:118" x14ac:dyDescent="0.25">
      <c r="DB1566" s="86" t="s">
        <v>2224</v>
      </c>
      <c r="DC1566" s="87" t="str">
        <f>VLOOKUP(DB1566,'[1]Sheet2 (2)'!$A$2:$C$2126,3,FALSE)</f>
        <v>81110.613.000.5997.410.000000000000.17</v>
      </c>
      <c r="DD1566" s="87" t="s">
        <v>5527</v>
      </c>
      <c r="DE1566" s="87" t="s">
        <v>4989</v>
      </c>
      <c r="DF1566" s="84" t="s">
        <v>4523</v>
      </c>
      <c r="DG1566" t="str">
        <f t="shared" si="96"/>
        <v>5997</v>
      </c>
      <c r="DH1566" t="s">
        <v>1778</v>
      </c>
      <c r="DI1566" t="str">
        <f t="shared" si="97"/>
        <v>110.613</v>
      </c>
      <c r="DJ1566" t="str">
        <f t="shared" si="98"/>
        <v/>
      </c>
      <c r="DK1566" s="86" t="s">
        <v>2224</v>
      </c>
      <c r="DL1566" t="s">
        <v>5527</v>
      </c>
      <c r="DM1566" t="s">
        <v>4989</v>
      </c>
      <c r="DN1566" t="str">
        <f t="shared" si="99"/>
        <v>.410.000000000000.</v>
      </c>
    </row>
    <row r="1567" spans="106:118" x14ac:dyDescent="0.25">
      <c r="DB1567" s="86" t="s">
        <v>2239</v>
      </c>
      <c r="DC1567" s="87" t="str">
        <f>VLOOKUP(DB1567,'[1]Sheet2 (2)'!$A$2:$C$2126,3,FALSE)</f>
        <v>81110.613.000.5997.410.000000000000.17</v>
      </c>
      <c r="DD1567" s="87" t="s">
        <v>5527</v>
      </c>
      <c r="DE1567" s="87" t="s">
        <v>4989</v>
      </c>
      <c r="DF1567" s="84" t="s">
        <v>4523</v>
      </c>
      <c r="DG1567" t="str">
        <f t="shared" si="96"/>
        <v>5997</v>
      </c>
      <c r="DH1567" t="s">
        <v>1778</v>
      </c>
      <c r="DI1567" t="str">
        <f t="shared" si="97"/>
        <v>110.613</v>
      </c>
      <c r="DJ1567" t="str">
        <f t="shared" si="98"/>
        <v/>
      </c>
      <c r="DK1567" s="86" t="s">
        <v>2239</v>
      </c>
      <c r="DL1567" t="s">
        <v>5527</v>
      </c>
      <c r="DM1567" t="s">
        <v>4989</v>
      </c>
      <c r="DN1567" t="str">
        <f t="shared" si="99"/>
        <v>.410.000000000000.</v>
      </c>
    </row>
    <row r="1568" spans="106:118" x14ac:dyDescent="0.25">
      <c r="DB1568" s="86" t="s">
        <v>2254</v>
      </c>
      <c r="DC1568" s="87" t="str">
        <f>VLOOKUP(DB1568,'[1]Sheet2 (2)'!$A$2:$C$2126,3,FALSE)</f>
        <v>81110.613.000.5997.410.000000000000.17</v>
      </c>
      <c r="DD1568" s="87" t="s">
        <v>5527</v>
      </c>
      <c r="DE1568" s="87" t="s">
        <v>4989</v>
      </c>
      <c r="DF1568" s="84" t="s">
        <v>4523</v>
      </c>
      <c r="DG1568" t="str">
        <f t="shared" si="96"/>
        <v>5997</v>
      </c>
      <c r="DH1568" t="s">
        <v>1778</v>
      </c>
      <c r="DI1568" t="str">
        <f t="shared" si="97"/>
        <v>110.613</v>
      </c>
      <c r="DJ1568" t="str">
        <f t="shared" si="98"/>
        <v/>
      </c>
      <c r="DK1568" s="86" t="s">
        <v>2254</v>
      </c>
      <c r="DL1568" t="s">
        <v>5527</v>
      </c>
      <c r="DM1568" t="s">
        <v>4989</v>
      </c>
      <c r="DN1568" t="str">
        <f t="shared" si="99"/>
        <v>.410.000000000000.</v>
      </c>
    </row>
    <row r="1569" spans="106:118" x14ac:dyDescent="0.25">
      <c r="DB1569" s="86" t="s">
        <v>2269</v>
      </c>
      <c r="DC1569" s="87" t="str">
        <f>VLOOKUP(DB1569,'[1]Sheet2 (2)'!$A$2:$C$2126,3,FALSE)</f>
        <v>81110.613.000.5997.410.000000000000.17</v>
      </c>
      <c r="DD1569" s="87" t="s">
        <v>5527</v>
      </c>
      <c r="DE1569" s="87" t="s">
        <v>4989</v>
      </c>
      <c r="DF1569" s="84" t="s">
        <v>4523</v>
      </c>
      <c r="DG1569" t="str">
        <f t="shared" si="96"/>
        <v>5997</v>
      </c>
      <c r="DH1569" t="s">
        <v>1778</v>
      </c>
      <c r="DI1569" t="str">
        <f t="shared" si="97"/>
        <v>110.613</v>
      </c>
      <c r="DJ1569" t="str">
        <f t="shared" si="98"/>
        <v/>
      </c>
      <c r="DK1569" s="86" t="s">
        <v>2269</v>
      </c>
      <c r="DL1569" t="s">
        <v>5527</v>
      </c>
      <c r="DM1569" t="s">
        <v>4989</v>
      </c>
      <c r="DN1569" t="str">
        <f t="shared" si="99"/>
        <v>.410.000000000000.</v>
      </c>
    </row>
    <row r="1570" spans="106:118" x14ac:dyDescent="0.25">
      <c r="DB1570" s="86" t="s">
        <v>2284</v>
      </c>
      <c r="DC1570" s="87" t="str">
        <f>VLOOKUP(DB1570,'[1]Sheet2 (2)'!$A$2:$C$2126,3,FALSE)</f>
        <v>81110.613.000.5997.410.000000000000.17</v>
      </c>
      <c r="DD1570" s="87" t="s">
        <v>5527</v>
      </c>
      <c r="DE1570" s="87" t="s">
        <v>4989</v>
      </c>
      <c r="DF1570" s="84" t="s">
        <v>4523</v>
      </c>
      <c r="DG1570" t="str">
        <f t="shared" si="96"/>
        <v>5997</v>
      </c>
      <c r="DH1570" t="s">
        <v>1778</v>
      </c>
      <c r="DI1570" t="str">
        <f t="shared" si="97"/>
        <v>110.613</v>
      </c>
      <c r="DJ1570" t="str">
        <f t="shared" si="98"/>
        <v/>
      </c>
      <c r="DK1570" s="86" t="s">
        <v>2284</v>
      </c>
      <c r="DL1570" t="s">
        <v>5527</v>
      </c>
      <c r="DM1570" t="s">
        <v>4989</v>
      </c>
      <c r="DN1570" t="str">
        <f t="shared" si="99"/>
        <v>.410.000000000000.</v>
      </c>
    </row>
    <row r="1571" spans="106:118" x14ac:dyDescent="0.25">
      <c r="DB1571" s="86" t="s">
        <v>2298</v>
      </c>
      <c r="DC1571" s="87" t="str">
        <f>VLOOKUP(DB1571,'[1]Sheet2 (2)'!$A$2:$C$2126,3,FALSE)</f>
        <v>81110.613.000.5997.410.000000000000.17</v>
      </c>
      <c r="DD1571" s="87" t="s">
        <v>5527</v>
      </c>
      <c r="DE1571" s="87" t="s">
        <v>4989</v>
      </c>
      <c r="DF1571" s="84" t="s">
        <v>4523</v>
      </c>
      <c r="DG1571" t="str">
        <f t="shared" si="96"/>
        <v>5997</v>
      </c>
      <c r="DH1571" t="s">
        <v>1778</v>
      </c>
      <c r="DI1571" t="str">
        <f t="shared" si="97"/>
        <v>110.613</v>
      </c>
      <c r="DJ1571" t="str">
        <f t="shared" si="98"/>
        <v/>
      </c>
      <c r="DK1571" s="86" t="s">
        <v>2298</v>
      </c>
      <c r="DL1571" t="s">
        <v>5527</v>
      </c>
      <c r="DM1571" t="s">
        <v>4989</v>
      </c>
      <c r="DN1571" t="str">
        <f t="shared" si="99"/>
        <v>.410.000000000000.</v>
      </c>
    </row>
    <row r="1572" spans="106:118" x14ac:dyDescent="0.25">
      <c r="DB1572" s="86" t="s">
        <v>2313</v>
      </c>
      <c r="DC1572" s="87" t="str">
        <f>VLOOKUP(DB1572,'[1]Sheet2 (2)'!$A$2:$C$2126,3,FALSE)</f>
        <v>81110.613.000.5997.410.000000000000.17</v>
      </c>
      <c r="DD1572" s="87" t="s">
        <v>5527</v>
      </c>
      <c r="DE1572" s="87" t="s">
        <v>4989</v>
      </c>
      <c r="DF1572" s="84" t="s">
        <v>4523</v>
      </c>
      <c r="DG1572" t="str">
        <f t="shared" si="96"/>
        <v>5997</v>
      </c>
      <c r="DH1572" t="s">
        <v>1778</v>
      </c>
      <c r="DI1572" t="str">
        <f t="shared" si="97"/>
        <v>110.613</v>
      </c>
      <c r="DJ1572" t="str">
        <f t="shared" si="98"/>
        <v/>
      </c>
      <c r="DK1572" s="86" t="s">
        <v>2313</v>
      </c>
      <c r="DL1572" t="s">
        <v>5527</v>
      </c>
      <c r="DM1572" t="s">
        <v>4989</v>
      </c>
      <c r="DN1572" t="str">
        <f t="shared" si="99"/>
        <v>.410.000000000000.</v>
      </c>
    </row>
    <row r="1573" spans="106:118" x14ac:dyDescent="0.25">
      <c r="DB1573" s="86" t="s">
        <v>2327</v>
      </c>
      <c r="DC1573" s="87" t="str">
        <f>VLOOKUP(DB1573,'[1]Sheet2 (2)'!$A$2:$C$2126,3,FALSE)</f>
        <v>81110.613.000.5997.410.000000000000.17</v>
      </c>
      <c r="DD1573" s="87" t="s">
        <v>5527</v>
      </c>
      <c r="DE1573" s="87" t="s">
        <v>4989</v>
      </c>
      <c r="DF1573" s="84" t="s">
        <v>4523</v>
      </c>
      <c r="DG1573" t="str">
        <f t="shared" si="96"/>
        <v>5997</v>
      </c>
      <c r="DH1573" t="s">
        <v>1778</v>
      </c>
      <c r="DI1573" t="str">
        <f t="shared" si="97"/>
        <v>110.613</v>
      </c>
      <c r="DJ1573" t="str">
        <f t="shared" si="98"/>
        <v/>
      </c>
      <c r="DK1573" s="86" t="s">
        <v>2327</v>
      </c>
      <c r="DL1573" t="s">
        <v>5527</v>
      </c>
      <c r="DM1573" t="s">
        <v>4989</v>
      </c>
      <c r="DN1573" t="str">
        <f t="shared" si="99"/>
        <v>.410.000000000000.</v>
      </c>
    </row>
    <row r="1574" spans="106:118" x14ac:dyDescent="0.25">
      <c r="DB1574" s="86" t="s">
        <v>2341</v>
      </c>
      <c r="DC1574" s="87" t="str">
        <f>VLOOKUP(DB1574,'[1]Sheet2 (2)'!$A$2:$C$2126,3,FALSE)</f>
        <v>81110.613.000.5997.410.000000000000.17</v>
      </c>
      <c r="DD1574" s="87" t="s">
        <v>5527</v>
      </c>
      <c r="DE1574" s="87" t="s">
        <v>4989</v>
      </c>
      <c r="DF1574" s="84" t="s">
        <v>4523</v>
      </c>
      <c r="DG1574" t="str">
        <f t="shared" si="96"/>
        <v>5997</v>
      </c>
      <c r="DH1574" t="s">
        <v>1778</v>
      </c>
      <c r="DI1574" t="str">
        <f t="shared" si="97"/>
        <v>110.613</v>
      </c>
      <c r="DJ1574" t="str">
        <f t="shared" si="98"/>
        <v/>
      </c>
      <c r="DK1574" s="86" t="s">
        <v>2341</v>
      </c>
      <c r="DL1574" t="s">
        <v>5527</v>
      </c>
      <c r="DM1574" t="s">
        <v>4989</v>
      </c>
      <c r="DN1574" t="str">
        <f t="shared" si="99"/>
        <v>.410.000000000000.</v>
      </c>
    </row>
    <row r="1575" spans="106:118" x14ac:dyDescent="0.25">
      <c r="DB1575" s="86" t="s">
        <v>2356</v>
      </c>
      <c r="DC1575" s="87" t="str">
        <f>VLOOKUP(DB1575,'[1]Sheet2 (2)'!$A$2:$C$2126,3,FALSE)</f>
        <v>81110.999.000.5996.000.000000000000.17</v>
      </c>
      <c r="DD1575" s="87" t="s">
        <v>5517</v>
      </c>
      <c r="DE1575" s="87" t="s">
        <v>4887</v>
      </c>
      <c r="DF1575" s="84" t="s">
        <v>4513</v>
      </c>
      <c r="DG1575" t="str">
        <f t="shared" si="96"/>
        <v>5996</v>
      </c>
      <c r="DH1575" t="s">
        <v>2121</v>
      </c>
      <c r="DI1575" t="str">
        <f t="shared" si="97"/>
        <v>110.999</v>
      </c>
      <c r="DJ1575" t="str">
        <f t="shared" si="98"/>
        <v>N/A</v>
      </c>
      <c r="DK1575" s="86" t="s">
        <v>2356</v>
      </c>
      <c r="DL1575" t="s">
        <v>218</v>
      </c>
      <c r="DM1575" t="s">
        <v>218</v>
      </c>
      <c r="DN1575" t="str">
        <f t="shared" si="99"/>
        <v>N/A</v>
      </c>
    </row>
    <row r="1576" spans="106:118" x14ac:dyDescent="0.25">
      <c r="DB1576" s="86" t="s">
        <v>2371</v>
      </c>
      <c r="DC1576" s="87" t="str">
        <f>VLOOKUP(DB1576,'[1]Sheet2 (2)'!$A$2:$C$2126,3,FALSE)</f>
        <v>81110.999.000.5996.000.000000000000.17</v>
      </c>
      <c r="DD1576" s="87" t="s">
        <v>5517</v>
      </c>
      <c r="DE1576" s="87" t="s">
        <v>4887</v>
      </c>
      <c r="DF1576" s="84" t="s">
        <v>4513</v>
      </c>
      <c r="DG1576" t="str">
        <f t="shared" si="96"/>
        <v>5996</v>
      </c>
      <c r="DH1576" t="s">
        <v>2121</v>
      </c>
      <c r="DI1576" t="str">
        <f t="shared" si="97"/>
        <v>110.999</v>
      </c>
      <c r="DJ1576" t="str">
        <f t="shared" si="98"/>
        <v>N/A</v>
      </c>
      <c r="DK1576" s="86" t="s">
        <v>2371</v>
      </c>
      <c r="DL1576" t="s">
        <v>218</v>
      </c>
      <c r="DM1576" t="s">
        <v>218</v>
      </c>
      <c r="DN1576" t="str">
        <f t="shared" si="99"/>
        <v>N/A</v>
      </c>
    </row>
    <row r="1577" spans="106:118" x14ac:dyDescent="0.25">
      <c r="DB1577" s="86" t="s">
        <v>2386</v>
      </c>
      <c r="DC1577" s="87" t="str">
        <f>VLOOKUP(DB1577,'[1]Sheet2 (2)'!$A$2:$C$2126,3,FALSE)</f>
        <v>81110.999.000.5996.000.000000000000.17</v>
      </c>
      <c r="DD1577" s="87" t="s">
        <v>5517</v>
      </c>
      <c r="DE1577" s="87" t="s">
        <v>4887</v>
      </c>
      <c r="DF1577" s="84" t="s">
        <v>4513</v>
      </c>
      <c r="DG1577" t="str">
        <f t="shared" si="96"/>
        <v>5996</v>
      </c>
      <c r="DH1577" t="s">
        <v>2121</v>
      </c>
      <c r="DI1577" t="str">
        <f t="shared" si="97"/>
        <v>110.999</v>
      </c>
      <c r="DJ1577" t="str">
        <f t="shared" si="98"/>
        <v>N/A</v>
      </c>
      <c r="DK1577" s="86" t="s">
        <v>2386</v>
      </c>
      <c r="DL1577" t="s">
        <v>218</v>
      </c>
      <c r="DM1577" t="s">
        <v>218</v>
      </c>
      <c r="DN1577" t="str">
        <f t="shared" si="99"/>
        <v>N/A</v>
      </c>
    </row>
    <row r="1578" spans="106:118" x14ac:dyDescent="0.25">
      <c r="DB1578" s="86" t="s">
        <v>2400</v>
      </c>
      <c r="DC1578" s="87" t="str">
        <f>VLOOKUP(DB1578,'[1]Sheet2 (2)'!$A$2:$C$2126,3,FALSE)</f>
        <v>81110.999.000.5996.000.000000000000.17</v>
      </c>
      <c r="DD1578" s="87" t="s">
        <v>5517</v>
      </c>
      <c r="DE1578" s="87" t="s">
        <v>4887</v>
      </c>
      <c r="DF1578" s="84" t="s">
        <v>4513</v>
      </c>
      <c r="DG1578" t="str">
        <f t="shared" si="96"/>
        <v>5996</v>
      </c>
      <c r="DH1578" t="s">
        <v>2121</v>
      </c>
      <c r="DI1578" t="str">
        <f t="shared" si="97"/>
        <v>110.999</v>
      </c>
      <c r="DJ1578" t="str">
        <f t="shared" si="98"/>
        <v>N/A</v>
      </c>
      <c r="DK1578" s="86" t="s">
        <v>2400</v>
      </c>
      <c r="DL1578" t="s">
        <v>218</v>
      </c>
      <c r="DM1578" t="s">
        <v>218</v>
      </c>
      <c r="DN1578" t="str">
        <f t="shared" si="99"/>
        <v>N/A</v>
      </c>
    </row>
    <row r="1579" spans="106:118" x14ac:dyDescent="0.25">
      <c r="DB1579" s="86" t="s">
        <v>2414</v>
      </c>
      <c r="DC1579" s="87" t="str">
        <f>VLOOKUP(DB1579,'[1]Sheet2 (2)'!$A$2:$C$2126,3,FALSE)</f>
        <v>81110.999.000.5996.000.000000000000.17</v>
      </c>
      <c r="DD1579" s="87" t="s">
        <v>5517</v>
      </c>
      <c r="DE1579" s="87" t="s">
        <v>4887</v>
      </c>
      <c r="DF1579" s="84" t="s">
        <v>4513</v>
      </c>
      <c r="DG1579" t="str">
        <f t="shared" si="96"/>
        <v>5996</v>
      </c>
      <c r="DH1579" t="s">
        <v>2121</v>
      </c>
      <c r="DI1579" t="str">
        <f t="shared" si="97"/>
        <v>110.999</v>
      </c>
      <c r="DJ1579" t="str">
        <f t="shared" si="98"/>
        <v>N/A</v>
      </c>
      <c r="DK1579" s="86" t="s">
        <v>2414</v>
      </c>
      <c r="DL1579" t="s">
        <v>218</v>
      </c>
      <c r="DM1579" t="s">
        <v>218</v>
      </c>
      <c r="DN1579" t="str">
        <f t="shared" si="99"/>
        <v>N/A</v>
      </c>
    </row>
    <row r="1580" spans="106:118" x14ac:dyDescent="0.25">
      <c r="DB1580" s="86" t="s">
        <v>2428</v>
      </c>
      <c r="DC1580" s="87" t="str">
        <f>VLOOKUP(DB1580,'[1]Sheet2 (2)'!$A$2:$C$2126,3,FALSE)</f>
        <v>81110.636.000.5997.570.000000000000.17</v>
      </c>
      <c r="DD1580" s="87" t="s">
        <v>5528</v>
      </c>
      <c r="DE1580" s="87" t="s">
        <v>4977</v>
      </c>
      <c r="DF1580" s="84" t="s">
        <v>4524</v>
      </c>
      <c r="DG1580" t="str">
        <f t="shared" si="96"/>
        <v>5997</v>
      </c>
      <c r="DH1580" t="s">
        <v>1778</v>
      </c>
      <c r="DI1580" t="str">
        <f t="shared" si="97"/>
        <v>110.636</v>
      </c>
      <c r="DJ1580" t="str">
        <f t="shared" si="98"/>
        <v/>
      </c>
      <c r="DK1580" s="86" t="s">
        <v>2428</v>
      </c>
      <c r="DL1580" t="s">
        <v>5528</v>
      </c>
      <c r="DM1580" t="s">
        <v>4977</v>
      </c>
      <c r="DN1580" t="str">
        <f t="shared" si="99"/>
        <v>.570.000000000000.</v>
      </c>
    </row>
    <row r="1581" spans="106:118" x14ac:dyDescent="0.25">
      <c r="DB1581" s="86" t="s">
        <v>2442</v>
      </c>
      <c r="DC1581" s="87" t="str">
        <f>VLOOKUP(DB1581,'[1]Sheet2 (2)'!$A$2:$C$2126,3,FALSE)</f>
        <v>81110.388.204.5997.430.000000000000.17</v>
      </c>
      <c r="DD1581" s="87" t="s">
        <v>5529</v>
      </c>
      <c r="DE1581" s="87" t="s">
        <v>4909</v>
      </c>
      <c r="DF1581" s="84" t="s">
        <v>4525</v>
      </c>
      <c r="DG1581" t="str">
        <f t="shared" si="96"/>
        <v>5997</v>
      </c>
      <c r="DH1581" t="s">
        <v>1778</v>
      </c>
      <c r="DI1581" t="str">
        <f t="shared" si="97"/>
        <v>110.388</v>
      </c>
      <c r="DJ1581" t="str">
        <f t="shared" si="98"/>
        <v/>
      </c>
      <c r="DK1581" s="86" t="s">
        <v>2442</v>
      </c>
      <c r="DL1581" t="s">
        <v>5529</v>
      </c>
      <c r="DM1581" t="s">
        <v>4909</v>
      </c>
      <c r="DN1581" t="str">
        <f t="shared" si="99"/>
        <v>.430.000000000000.</v>
      </c>
    </row>
    <row r="1582" spans="106:118" x14ac:dyDescent="0.25">
      <c r="DB1582" s="86" t="s">
        <v>2456</v>
      </c>
      <c r="DC1582" s="87" t="str">
        <f>VLOOKUP(DB1582,'[1]Sheet2 (2)'!$A$2:$C$2126,3,FALSE)</f>
        <v>81110.186.000.5997.110.000000000000.17</v>
      </c>
      <c r="DD1582" s="87" t="s">
        <v>5530</v>
      </c>
      <c r="DE1582" s="87" t="s">
        <v>4949</v>
      </c>
      <c r="DF1582" s="84" t="s">
        <v>4526</v>
      </c>
      <c r="DG1582" t="str">
        <f t="shared" si="96"/>
        <v>5997</v>
      </c>
      <c r="DH1582" t="s">
        <v>1778</v>
      </c>
      <c r="DI1582" t="str">
        <f t="shared" si="97"/>
        <v>110.186</v>
      </c>
      <c r="DJ1582" t="str">
        <f t="shared" si="98"/>
        <v/>
      </c>
      <c r="DK1582" s="86" t="s">
        <v>2456</v>
      </c>
      <c r="DL1582" t="s">
        <v>5530</v>
      </c>
      <c r="DM1582" t="s">
        <v>4949</v>
      </c>
      <c r="DN1582" t="str">
        <f t="shared" si="99"/>
        <v>.110.000000000000.</v>
      </c>
    </row>
    <row r="1583" spans="106:118" x14ac:dyDescent="0.25">
      <c r="DB1583" s="86" t="s">
        <v>2470</v>
      </c>
      <c r="DC1583" s="87" t="str">
        <f>VLOOKUP(DB1583,'[1]Sheet2 (2)'!$A$2:$C$2126,3,FALSE)</f>
        <v>81110.001.000.5997.110.000000000000.17</v>
      </c>
      <c r="DD1583" s="87" t="s">
        <v>5531</v>
      </c>
      <c r="DE1583" s="87" t="s">
        <v>4949</v>
      </c>
      <c r="DF1583" s="84" t="s">
        <v>4527</v>
      </c>
      <c r="DG1583" t="str">
        <f t="shared" si="96"/>
        <v>5997</v>
      </c>
      <c r="DH1583" t="s">
        <v>1778</v>
      </c>
      <c r="DI1583" t="str">
        <f t="shared" si="97"/>
        <v>110.001</v>
      </c>
      <c r="DJ1583" t="str">
        <f t="shared" si="98"/>
        <v/>
      </c>
      <c r="DK1583" s="86" t="s">
        <v>2470</v>
      </c>
      <c r="DL1583" t="s">
        <v>5531</v>
      </c>
      <c r="DM1583" t="s">
        <v>4949</v>
      </c>
      <c r="DN1583" t="str">
        <f t="shared" si="99"/>
        <v>.110.000000000000.</v>
      </c>
    </row>
    <row r="1584" spans="106:118" x14ac:dyDescent="0.25">
      <c r="DB1584" s="86" t="s">
        <v>2484</v>
      </c>
      <c r="DC1584" s="87" t="str">
        <f>VLOOKUP(DB1584,'[1]Sheet2 (2)'!$A$2:$C$2126,3,FALSE)</f>
        <v>81110.021.000.5997.110.000000000000.17</v>
      </c>
      <c r="DD1584" s="87" t="s">
        <v>5532</v>
      </c>
      <c r="DE1584" s="87" t="s">
        <v>4949</v>
      </c>
      <c r="DF1584" s="84" t="s">
        <v>4528</v>
      </c>
      <c r="DG1584" t="str">
        <f t="shared" si="96"/>
        <v>5997</v>
      </c>
      <c r="DH1584" t="s">
        <v>1778</v>
      </c>
      <c r="DI1584" t="str">
        <f t="shared" si="97"/>
        <v>110.021</v>
      </c>
      <c r="DJ1584" t="str">
        <f t="shared" si="98"/>
        <v/>
      </c>
      <c r="DK1584" s="86" t="s">
        <v>2484</v>
      </c>
      <c r="DL1584" t="s">
        <v>5532</v>
      </c>
      <c r="DM1584" t="s">
        <v>4949</v>
      </c>
      <c r="DN1584" t="str">
        <f t="shared" si="99"/>
        <v>.110.000000000000.</v>
      </c>
    </row>
    <row r="1585" spans="106:118" x14ac:dyDescent="0.25">
      <c r="DB1585" s="86" t="s">
        <v>2499</v>
      </c>
      <c r="DC1585" s="87" t="str">
        <f>VLOOKUP(DB1585,'[1]Sheet2 (2)'!$A$2:$C$2126,3,FALSE)</f>
        <v>81110.263.000.5997.110.000000000000.17</v>
      </c>
      <c r="DD1585" s="87" t="s">
        <v>5533</v>
      </c>
      <c r="DE1585" s="87" t="s">
        <v>4949</v>
      </c>
      <c r="DF1585" s="84" t="s">
        <v>4529</v>
      </c>
      <c r="DG1585" t="str">
        <f t="shared" si="96"/>
        <v>5997</v>
      </c>
      <c r="DH1585" t="s">
        <v>1778</v>
      </c>
      <c r="DI1585" t="str">
        <f t="shared" si="97"/>
        <v>110.263</v>
      </c>
      <c r="DJ1585" t="str">
        <f t="shared" si="98"/>
        <v/>
      </c>
      <c r="DK1585" s="86" t="s">
        <v>2499</v>
      </c>
      <c r="DL1585" t="s">
        <v>5533</v>
      </c>
      <c r="DM1585" t="s">
        <v>4949</v>
      </c>
      <c r="DN1585" t="str">
        <f t="shared" si="99"/>
        <v>.110.000000000000.</v>
      </c>
    </row>
    <row r="1586" spans="106:118" x14ac:dyDescent="0.25">
      <c r="DB1586" s="86" t="s">
        <v>2514</v>
      </c>
      <c r="DC1586" s="87" t="str">
        <f>VLOOKUP(DB1586,'[1]Sheet2 (2)'!$A$2:$C$2126,3,FALSE)</f>
        <v>81110.157.000.5997.110.000000000000.17</v>
      </c>
      <c r="DD1586" s="87" t="s">
        <v>5534</v>
      </c>
      <c r="DE1586" s="87" t="s">
        <v>4949</v>
      </c>
      <c r="DF1586" s="84" t="s">
        <v>4530</v>
      </c>
      <c r="DG1586" t="str">
        <f t="shared" si="96"/>
        <v>5997</v>
      </c>
      <c r="DH1586" t="s">
        <v>1778</v>
      </c>
      <c r="DI1586" t="str">
        <f t="shared" si="97"/>
        <v>110.157</v>
      </c>
      <c r="DJ1586" t="str">
        <f t="shared" si="98"/>
        <v/>
      </c>
      <c r="DK1586" s="86" t="s">
        <v>2514</v>
      </c>
      <c r="DL1586" t="s">
        <v>5534</v>
      </c>
      <c r="DM1586" t="s">
        <v>4949</v>
      </c>
      <c r="DN1586" t="str">
        <f t="shared" si="99"/>
        <v>.110.000000000000.</v>
      </c>
    </row>
    <row r="1587" spans="106:118" x14ac:dyDescent="0.25">
      <c r="DB1587" s="86" t="s">
        <v>2528</v>
      </c>
      <c r="DC1587" s="87" t="str">
        <f>VLOOKUP(DB1587,'[1]Sheet2 (2)'!$A$2:$C$2126,3,FALSE)</f>
        <v>81110.159.000.5997.110.000000000000.17</v>
      </c>
      <c r="DD1587" s="87" t="s">
        <v>5535</v>
      </c>
      <c r="DE1587" s="87" t="s">
        <v>4949</v>
      </c>
      <c r="DF1587" s="84" t="s">
        <v>4531</v>
      </c>
      <c r="DG1587" t="str">
        <f t="shared" si="96"/>
        <v>5997</v>
      </c>
      <c r="DH1587" t="s">
        <v>1778</v>
      </c>
      <c r="DI1587" t="str">
        <f t="shared" si="97"/>
        <v>110.159</v>
      </c>
      <c r="DJ1587" t="str">
        <f t="shared" si="98"/>
        <v/>
      </c>
      <c r="DK1587" s="86" t="s">
        <v>2528</v>
      </c>
      <c r="DL1587" t="s">
        <v>5535</v>
      </c>
      <c r="DM1587" t="s">
        <v>4949</v>
      </c>
      <c r="DN1587" t="str">
        <f t="shared" si="99"/>
        <v>.110.000000000000.</v>
      </c>
    </row>
    <row r="1588" spans="106:118" x14ac:dyDescent="0.25">
      <c r="DB1588" s="86" t="s">
        <v>2542</v>
      </c>
      <c r="DC1588" s="87" t="str">
        <f>VLOOKUP(DB1588,'[1]Sheet2 (2)'!$A$2:$C$2126,3,FALSE)</f>
        <v>81110.246.000.5997.110.000000000000.17</v>
      </c>
      <c r="DD1588" s="87" t="s">
        <v>5536</v>
      </c>
      <c r="DE1588" s="87" t="s">
        <v>4949</v>
      </c>
      <c r="DF1588" s="84" t="s">
        <v>4532</v>
      </c>
      <c r="DG1588" t="str">
        <f t="shared" si="96"/>
        <v>5997</v>
      </c>
      <c r="DH1588" t="s">
        <v>1778</v>
      </c>
      <c r="DI1588" t="str">
        <f t="shared" si="97"/>
        <v>110.246</v>
      </c>
      <c r="DJ1588" t="str">
        <f t="shared" si="98"/>
        <v/>
      </c>
      <c r="DK1588" s="86" t="s">
        <v>2542</v>
      </c>
      <c r="DL1588" t="s">
        <v>5536</v>
      </c>
      <c r="DM1588" t="s">
        <v>4949</v>
      </c>
      <c r="DN1588" t="str">
        <f t="shared" si="99"/>
        <v>.110.000000000000.</v>
      </c>
    </row>
    <row r="1589" spans="106:118" x14ac:dyDescent="0.25">
      <c r="DB1589" s="86" t="s">
        <v>2556</v>
      </c>
      <c r="DC1589" s="87" t="str">
        <f>VLOOKUP(DB1589,'[1]Sheet2 (2)'!$A$2:$C$2126,3,FALSE)</f>
        <v>81110.012.000.5997.110.000000000000.17</v>
      </c>
      <c r="DD1589" s="87" t="s">
        <v>5537</v>
      </c>
      <c r="DE1589" s="87" t="s">
        <v>4949</v>
      </c>
      <c r="DF1589" s="84" t="s">
        <v>4533</v>
      </c>
      <c r="DG1589" t="str">
        <f t="shared" si="96"/>
        <v>5997</v>
      </c>
      <c r="DH1589" t="s">
        <v>1778</v>
      </c>
      <c r="DI1589" t="str">
        <f t="shared" si="97"/>
        <v>110.012</v>
      </c>
      <c r="DJ1589" t="str">
        <f t="shared" si="98"/>
        <v/>
      </c>
      <c r="DK1589" s="86" t="s">
        <v>2556</v>
      </c>
      <c r="DL1589" t="s">
        <v>5537</v>
      </c>
      <c r="DM1589" t="s">
        <v>4949</v>
      </c>
      <c r="DN1589" t="str">
        <f t="shared" si="99"/>
        <v>.110.000000000000.</v>
      </c>
    </row>
    <row r="1590" spans="106:118" x14ac:dyDescent="0.25">
      <c r="DB1590" s="86" t="s">
        <v>2570</v>
      </c>
      <c r="DC1590" s="87" t="str">
        <f>VLOOKUP(DB1590,'[1]Sheet2 (2)'!$A$2:$C$2126,3,FALSE)</f>
        <v>81110.308.000.5997.110.000000000000.17</v>
      </c>
      <c r="DD1590" s="87" t="s">
        <v>5538</v>
      </c>
      <c r="DE1590" s="87" t="s">
        <v>4949</v>
      </c>
      <c r="DF1590" s="84" t="s">
        <v>4534</v>
      </c>
      <c r="DG1590" t="str">
        <f t="shared" si="96"/>
        <v>5997</v>
      </c>
      <c r="DH1590" t="s">
        <v>1778</v>
      </c>
      <c r="DI1590" t="str">
        <f t="shared" si="97"/>
        <v>110.308</v>
      </c>
      <c r="DJ1590" t="str">
        <f t="shared" si="98"/>
        <v/>
      </c>
      <c r="DK1590" s="86" t="s">
        <v>2570</v>
      </c>
      <c r="DL1590" t="s">
        <v>5538</v>
      </c>
      <c r="DM1590" t="s">
        <v>4949</v>
      </c>
      <c r="DN1590" t="str">
        <f t="shared" si="99"/>
        <v>.110.000000000000.</v>
      </c>
    </row>
    <row r="1591" spans="106:118" x14ac:dyDescent="0.25">
      <c r="DB1591" s="86" t="s">
        <v>2584</v>
      </c>
      <c r="DC1591" s="87" t="str">
        <f>VLOOKUP(DB1591,'[1]Sheet2 (2)'!$A$2:$C$2126,3,FALSE)</f>
        <v>81110.223.000.5997.110.000000000000.17</v>
      </c>
      <c r="DD1591" s="87" t="s">
        <v>5539</v>
      </c>
      <c r="DE1591" s="87" t="s">
        <v>4949</v>
      </c>
      <c r="DF1591" s="84" t="s">
        <v>4535</v>
      </c>
      <c r="DG1591" t="str">
        <f t="shared" si="96"/>
        <v>5997</v>
      </c>
      <c r="DH1591" t="s">
        <v>1778</v>
      </c>
      <c r="DI1591" t="str">
        <f t="shared" si="97"/>
        <v>110.223</v>
      </c>
      <c r="DJ1591" t="str">
        <f t="shared" si="98"/>
        <v/>
      </c>
      <c r="DK1591" s="86" t="s">
        <v>2584</v>
      </c>
      <c r="DL1591" t="s">
        <v>5539</v>
      </c>
      <c r="DM1591" t="s">
        <v>4949</v>
      </c>
      <c r="DN1591" t="str">
        <f t="shared" si="99"/>
        <v>.110.000000000000.</v>
      </c>
    </row>
    <row r="1592" spans="106:118" x14ac:dyDescent="0.25">
      <c r="DB1592" s="86" t="s">
        <v>2597</v>
      </c>
      <c r="DC1592" s="87" t="str">
        <f>VLOOKUP(DB1592,'[1]Sheet2 (2)'!$A$2:$C$2126,3,FALSE)</f>
        <v>81110.248.000.5997.110.000000000000.17</v>
      </c>
      <c r="DD1592" s="87" t="s">
        <v>5540</v>
      </c>
      <c r="DE1592" s="87" t="s">
        <v>4949</v>
      </c>
      <c r="DF1592" s="84" t="s">
        <v>4536</v>
      </c>
      <c r="DG1592" t="str">
        <f t="shared" si="96"/>
        <v>5997</v>
      </c>
      <c r="DH1592" t="s">
        <v>1778</v>
      </c>
      <c r="DI1592" t="str">
        <f t="shared" si="97"/>
        <v>110.248</v>
      </c>
      <c r="DJ1592" t="str">
        <f t="shared" si="98"/>
        <v/>
      </c>
      <c r="DK1592" s="86" t="s">
        <v>2597</v>
      </c>
      <c r="DL1592" t="s">
        <v>5540</v>
      </c>
      <c r="DM1592" t="s">
        <v>4949</v>
      </c>
      <c r="DN1592" t="str">
        <f t="shared" si="99"/>
        <v>.110.000000000000.</v>
      </c>
    </row>
    <row r="1593" spans="106:118" x14ac:dyDescent="0.25">
      <c r="DB1593" s="86" t="s">
        <v>2610</v>
      </c>
      <c r="DC1593" s="87" t="str">
        <f>VLOOKUP(DB1593,'[1]Sheet2 (2)'!$A$2:$C$2126,3,FALSE)</f>
        <v>81110.017.000.5997.110.000000000000.17</v>
      </c>
      <c r="DD1593" s="87" t="s">
        <v>5541</v>
      </c>
      <c r="DE1593" s="87" t="s">
        <v>4949</v>
      </c>
      <c r="DF1593" s="84" t="s">
        <v>4537</v>
      </c>
      <c r="DG1593" t="str">
        <f t="shared" si="96"/>
        <v>5997</v>
      </c>
      <c r="DH1593" t="s">
        <v>1778</v>
      </c>
      <c r="DI1593" t="str">
        <f t="shared" si="97"/>
        <v>110.017</v>
      </c>
      <c r="DJ1593" t="str">
        <f t="shared" si="98"/>
        <v/>
      </c>
      <c r="DK1593" s="86" t="s">
        <v>2610</v>
      </c>
      <c r="DL1593" t="s">
        <v>5541</v>
      </c>
      <c r="DM1593" t="s">
        <v>4949</v>
      </c>
      <c r="DN1593" t="str">
        <f t="shared" si="99"/>
        <v>.110.000000000000.</v>
      </c>
    </row>
    <row r="1594" spans="106:118" x14ac:dyDescent="0.25">
      <c r="DB1594" s="86" t="s">
        <v>2623</v>
      </c>
      <c r="DC1594" s="87" t="str">
        <f>VLOOKUP(DB1594,'[1]Sheet2 (2)'!$A$2:$C$2126,3,FALSE)</f>
        <v>81110.188.000.5997.110.000000000000.17</v>
      </c>
      <c r="DD1594" s="87" t="s">
        <v>5542</v>
      </c>
      <c r="DE1594" s="87" t="s">
        <v>4949</v>
      </c>
      <c r="DF1594" s="84" t="s">
        <v>4538</v>
      </c>
      <c r="DG1594" t="str">
        <f t="shared" si="96"/>
        <v>5997</v>
      </c>
      <c r="DH1594" t="s">
        <v>1778</v>
      </c>
      <c r="DI1594" t="str">
        <f t="shared" si="97"/>
        <v>110.188</v>
      </c>
      <c r="DJ1594" t="str">
        <f t="shared" si="98"/>
        <v/>
      </c>
      <c r="DK1594" s="86" t="s">
        <v>2623</v>
      </c>
      <c r="DL1594" t="s">
        <v>5542</v>
      </c>
      <c r="DM1594" t="s">
        <v>4949</v>
      </c>
      <c r="DN1594" t="str">
        <f t="shared" si="99"/>
        <v>.110.000000000000.</v>
      </c>
    </row>
    <row r="1595" spans="106:118" x14ac:dyDescent="0.25">
      <c r="DB1595" s="86" t="s">
        <v>2636</v>
      </c>
      <c r="DC1595" s="87" t="str">
        <f>VLOOKUP(DB1595,'[1]Sheet2 (2)'!$A$2:$C$2126,3,FALSE)</f>
        <v>81110.999.000.5996.000.000000000000.17</v>
      </c>
      <c r="DD1595" s="87" t="s">
        <v>5517</v>
      </c>
      <c r="DE1595" s="87" t="s">
        <v>4887</v>
      </c>
      <c r="DF1595" s="84" t="s">
        <v>4513</v>
      </c>
      <c r="DG1595" t="str">
        <f t="shared" si="96"/>
        <v>5996</v>
      </c>
      <c r="DH1595" t="s">
        <v>2121</v>
      </c>
      <c r="DI1595" t="str">
        <f t="shared" si="97"/>
        <v>110.999</v>
      </c>
      <c r="DJ1595" t="str">
        <f t="shared" si="98"/>
        <v>N/A</v>
      </c>
      <c r="DK1595" s="86" t="s">
        <v>2636</v>
      </c>
      <c r="DL1595" t="s">
        <v>218</v>
      </c>
      <c r="DM1595" t="s">
        <v>218</v>
      </c>
      <c r="DN1595" t="str">
        <f t="shared" si="99"/>
        <v>N/A</v>
      </c>
    </row>
    <row r="1596" spans="106:118" x14ac:dyDescent="0.25">
      <c r="DB1596" s="86" t="s">
        <v>2649</v>
      </c>
      <c r="DC1596" s="87" t="str">
        <f>VLOOKUP(DB1596,'[1]Sheet2 (2)'!$A$2:$C$2126,3,FALSE)</f>
        <v>81110.999.000.5996.000.000000000000.17</v>
      </c>
      <c r="DD1596" s="87" t="s">
        <v>5517</v>
      </c>
      <c r="DE1596" s="87" t="s">
        <v>4887</v>
      </c>
      <c r="DF1596" s="84" t="s">
        <v>4513</v>
      </c>
      <c r="DG1596" t="str">
        <f t="shared" si="96"/>
        <v>5996</v>
      </c>
      <c r="DH1596" t="s">
        <v>2121</v>
      </c>
      <c r="DI1596" t="str">
        <f t="shared" si="97"/>
        <v>110.999</v>
      </c>
      <c r="DJ1596" t="str">
        <f t="shared" si="98"/>
        <v>N/A</v>
      </c>
      <c r="DK1596" s="86" t="s">
        <v>2649</v>
      </c>
      <c r="DL1596" t="s">
        <v>218</v>
      </c>
      <c r="DM1596" t="s">
        <v>218</v>
      </c>
      <c r="DN1596" t="str">
        <f t="shared" si="99"/>
        <v>N/A</v>
      </c>
    </row>
    <row r="1597" spans="106:118" x14ac:dyDescent="0.25">
      <c r="DB1597" s="86" t="s">
        <v>2662</v>
      </c>
      <c r="DC1597" s="87" t="str">
        <f>VLOOKUP(DB1597,'[1]Sheet2 (2)'!$A$2:$C$2126,3,FALSE)</f>
        <v>81110.391.000.5997.610.000000000000.17</v>
      </c>
      <c r="DD1597" s="87" t="s">
        <v>5543</v>
      </c>
      <c r="DE1597" s="87" t="s">
        <v>4882</v>
      </c>
      <c r="DF1597" s="84" t="s">
        <v>4539</v>
      </c>
      <c r="DG1597" t="str">
        <f t="shared" si="96"/>
        <v>5997</v>
      </c>
      <c r="DH1597" t="s">
        <v>1778</v>
      </c>
      <c r="DI1597" t="str">
        <f t="shared" si="97"/>
        <v>110.391</v>
      </c>
      <c r="DJ1597" t="str">
        <f t="shared" si="98"/>
        <v/>
      </c>
      <c r="DK1597" s="86" t="s">
        <v>2662</v>
      </c>
      <c r="DL1597" t="s">
        <v>5543</v>
      </c>
      <c r="DM1597" t="s">
        <v>4882</v>
      </c>
      <c r="DN1597" t="str">
        <f t="shared" si="99"/>
        <v>.610.000000000000.</v>
      </c>
    </row>
    <row r="1598" spans="106:118" x14ac:dyDescent="0.25">
      <c r="DB1598" s="86" t="s">
        <v>2674</v>
      </c>
      <c r="DC1598" s="87" t="str">
        <f>VLOOKUP(DB1598,'[1]Sheet2 (2)'!$A$2:$C$2126,3,FALSE)</f>
        <v>81110.781.000.5997.710.000000000000.17</v>
      </c>
      <c r="DD1598" s="87" t="s">
        <v>5544</v>
      </c>
      <c r="DE1598" s="87" t="s">
        <v>4937</v>
      </c>
      <c r="DF1598" s="84" t="s">
        <v>4540</v>
      </c>
      <c r="DG1598" t="str">
        <f t="shared" si="96"/>
        <v>5997</v>
      </c>
      <c r="DH1598" t="s">
        <v>1778</v>
      </c>
      <c r="DI1598" t="str">
        <f t="shared" si="97"/>
        <v>110.781</v>
      </c>
      <c r="DJ1598" t="str">
        <f t="shared" si="98"/>
        <v/>
      </c>
      <c r="DK1598" s="86" t="s">
        <v>2674</v>
      </c>
      <c r="DL1598" t="s">
        <v>5544</v>
      </c>
      <c r="DM1598" t="s">
        <v>4937</v>
      </c>
      <c r="DN1598" t="str">
        <f t="shared" si="99"/>
        <v>.710.000000000000.</v>
      </c>
    </row>
    <row r="1599" spans="106:118" x14ac:dyDescent="0.25">
      <c r="DB1599" s="86" t="s">
        <v>2686</v>
      </c>
      <c r="DC1599" s="87" t="str">
        <f>VLOOKUP(DB1599,'[1]Sheet2 (2)'!$A$2:$C$2126,3,FALSE)</f>
        <v>81110.782.000.5997.730.000000000000.17</v>
      </c>
      <c r="DD1599" s="87" t="s">
        <v>5545</v>
      </c>
      <c r="DE1599" s="87" t="s">
        <v>5111</v>
      </c>
      <c r="DF1599" s="84" t="s">
        <v>4541</v>
      </c>
      <c r="DG1599" t="str">
        <f t="shared" si="96"/>
        <v>5997</v>
      </c>
      <c r="DH1599" t="s">
        <v>1778</v>
      </c>
      <c r="DI1599" t="str">
        <f t="shared" si="97"/>
        <v>110.782</v>
      </c>
      <c r="DJ1599" t="str">
        <f t="shared" si="98"/>
        <v/>
      </c>
      <c r="DK1599" s="86" t="s">
        <v>2686</v>
      </c>
      <c r="DL1599" t="s">
        <v>5545</v>
      </c>
      <c r="DM1599" t="s">
        <v>5111</v>
      </c>
      <c r="DN1599" t="str">
        <f t="shared" si="99"/>
        <v>.730.000000000000.</v>
      </c>
    </row>
    <row r="1600" spans="106:118" x14ac:dyDescent="0.25">
      <c r="DB1600" s="86" t="s">
        <v>2699</v>
      </c>
      <c r="DC1600" s="87" t="str">
        <f>VLOOKUP(DB1600,'[1]Sheet2 (2)'!$A$2:$C$2126,3,FALSE)</f>
        <v>81110.784.000.5997.720.000000000000.17</v>
      </c>
      <c r="DD1600" s="87" t="s">
        <v>5546</v>
      </c>
      <c r="DE1600" s="87" t="s">
        <v>4930</v>
      </c>
      <c r="DF1600" s="84" t="s">
        <v>4542</v>
      </c>
      <c r="DG1600" t="str">
        <f t="shared" si="96"/>
        <v>5997</v>
      </c>
      <c r="DH1600" t="s">
        <v>1778</v>
      </c>
      <c r="DI1600" t="str">
        <f t="shared" si="97"/>
        <v>110.784</v>
      </c>
      <c r="DJ1600" t="str">
        <f t="shared" si="98"/>
        <v/>
      </c>
      <c r="DK1600" s="86" t="s">
        <v>2699</v>
      </c>
      <c r="DL1600" t="s">
        <v>5546</v>
      </c>
      <c r="DM1600" t="s">
        <v>4930</v>
      </c>
      <c r="DN1600" t="str">
        <f t="shared" si="99"/>
        <v>.720.000000000000.</v>
      </c>
    </row>
    <row r="1601" spans="106:118" x14ac:dyDescent="0.25">
      <c r="DB1601" s="86" t="s">
        <v>2712</v>
      </c>
      <c r="DC1601" s="87" t="str">
        <f>VLOOKUP(DB1601,'[1]Sheet2 (2)'!$A$2:$C$2126,3,FALSE)</f>
        <v>81110.686.000.5997.780.000000000000.17</v>
      </c>
      <c r="DD1601" s="87" t="s">
        <v>5547</v>
      </c>
      <c r="DE1601" s="87" t="s">
        <v>4927</v>
      </c>
      <c r="DF1601" s="84" t="s">
        <v>4543</v>
      </c>
      <c r="DG1601" t="str">
        <f t="shared" si="96"/>
        <v>5997</v>
      </c>
      <c r="DH1601" t="s">
        <v>1778</v>
      </c>
      <c r="DI1601" t="str">
        <f t="shared" si="97"/>
        <v>110.686</v>
      </c>
      <c r="DJ1601" t="str">
        <f t="shared" si="98"/>
        <v/>
      </c>
      <c r="DK1601" s="86" t="s">
        <v>2712</v>
      </c>
      <c r="DL1601" t="s">
        <v>5547</v>
      </c>
      <c r="DM1601" t="s">
        <v>4927</v>
      </c>
      <c r="DN1601" t="str">
        <f t="shared" si="99"/>
        <v>.780.000000000000.</v>
      </c>
    </row>
    <row r="1602" spans="106:118" x14ac:dyDescent="0.25">
      <c r="DB1602" s="86" t="s">
        <v>2725</v>
      </c>
      <c r="DC1602" s="87" t="str">
        <f>VLOOKUP(DB1602,'[1]Sheet2 (2)'!$A$2:$C$2126,3,FALSE)</f>
        <v>81110.785.000.5997.630.000000000000.17</v>
      </c>
      <c r="DD1602" s="87" t="s">
        <v>5548</v>
      </c>
      <c r="DE1602" s="87" t="s">
        <v>4892</v>
      </c>
      <c r="DF1602" s="84" t="s">
        <v>4544</v>
      </c>
      <c r="DG1602" t="str">
        <f t="shared" si="96"/>
        <v>5997</v>
      </c>
      <c r="DH1602" t="s">
        <v>1778</v>
      </c>
      <c r="DI1602" t="str">
        <f t="shared" si="97"/>
        <v>110.785</v>
      </c>
      <c r="DJ1602" t="str">
        <f t="shared" si="98"/>
        <v/>
      </c>
      <c r="DK1602" s="86" t="s">
        <v>2725</v>
      </c>
      <c r="DL1602" t="s">
        <v>5548</v>
      </c>
      <c r="DM1602" t="s">
        <v>4892</v>
      </c>
      <c r="DN1602" t="str">
        <f t="shared" si="99"/>
        <v>.630.000000000000.</v>
      </c>
    </row>
    <row r="1603" spans="106:118" x14ac:dyDescent="0.25">
      <c r="DB1603" s="86" t="s">
        <v>2737</v>
      </c>
      <c r="DC1603" s="87" t="str">
        <f>VLOOKUP(DB1603,'[1]Sheet2 (2)'!$A$2:$C$2126,3,FALSE)</f>
        <v>81110.391.291.5997.630.000000000000.17</v>
      </c>
      <c r="DD1603" s="87" t="s">
        <v>5549</v>
      </c>
      <c r="DE1603" s="87" t="s">
        <v>4892</v>
      </c>
      <c r="DF1603" s="84" t="s">
        <v>4545</v>
      </c>
      <c r="DG1603" t="str">
        <f t="shared" ref="DG1603:DG1666" si="100">MID(DC1603,15,4)</f>
        <v>5997</v>
      </c>
      <c r="DH1603" t="s">
        <v>1778</v>
      </c>
      <c r="DI1603" t="str">
        <f t="shared" ref="DI1603:DI1666" si="101">MID(DD1603,3,7)</f>
        <v>110.391</v>
      </c>
      <c r="DJ1603" t="str">
        <f t="shared" ref="DJ1603:DJ1666" si="102">IF(DI1603="110.999","N/A","")</f>
        <v/>
      </c>
      <c r="DK1603" s="86" t="s">
        <v>2737</v>
      </c>
      <c r="DL1603" t="s">
        <v>5549</v>
      </c>
      <c r="DM1603" t="s">
        <v>4892</v>
      </c>
      <c r="DN1603" t="str">
        <f t="shared" ref="DN1603:DN1666" si="103">MID(DM1603,1,18)</f>
        <v>.630.000000000000.</v>
      </c>
    </row>
    <row r="1604" spans="106:118" x14ac:dyDescent="0.25">
      <c r="DB1604" s="86" t="s">
        <v>2749</v>
      </c>
      <c r="DC1604" s="87" t="str">
        <f>VLOOKUP(DB1604,'[1]Sheet2 (2)'!$A$2:$C$2126,3,FALSE)</f>
        <v>81110.700.000.5997.780.000000000000.17</v>
      </c>
      <c r="DD1604" s="87" t="s">
        <v>5550</v>
      </c>
      <c r="DE1604" s="87" t="s">
        <v>4927</v>
      </c>
      <c r="DF1604" s="84" t="s">
        <v>4546</v>
      </c>
      <c r="DG1604" t="str">
        <f t="shared" si="100"/>
        <v>5997</v>
      </c>
      <c r="DH1604" t="s">
        <v>1778</v>
      </c>
      <c r="DI1604" t="str">
        <f t="shared" si="101"/>
        <v>110.700</v>
      </c>
      <c r="DJ1604" t="str">
        <f t="shared" si="102"/>
        <v/>
      </c>
      <c r="DK1604" s="86" t="s">
        <v>2749</v>
      </c>
      <c r="DL1604" t="s">
        <v>5550</v>
      </c>
      <c r="DM1604" t="s">
        <v>4927</v>
      </c>
      <c r="DN1604" t="str">
        <f t="shared" si="103"/>
        <v>.780.000000000000.</v>
      </c>
    </row>
    <row r="1605" spans="106:118" x14ac:dyDescent="0.25">
      <c r="DB1605" s="86" t="s">
        <v>2761</v>
      </c>
      <c r="DC1605" s="87" t="str">
        <f>VLOOKUP(DB1605,'[1]Sheet2 (2)'!$A$2:$C$2126,3,FALSE)</f>
        <v>81110.391.000.5997.610.000000000000.17</v>
      </c>
      <c r="DD1605" s="87" t="s">
        <v>5543</v>
      </c>
      <c r="DE1605" s="87" t="s">
        <v>4882</v>
      </c>
      <c r="DF1605" s="84" t="s">
        <v>4539</v>
      </c>
      <c r="DG1605" t="str">
        <f t="shared" si="100"/>
        <v>5997</v>
      </c>
      <c r="DH1605" t="s">
        <v>1778</v>
      </c>
      <c r="DI1605" t="str">
        <f t="shared" si="101"/>
        <v>110.391</v>
      </c>
      <c r="DJ1605" t="str">
        <f t="shared" si="102"/>
        <v/>
      </c>
      <c r="DK1605" s="86" t="s">
        <v>2761</v>
      </c>
      <c r="DL1605" t="s">
        <v>5543</v>
      </c>
      <c r="DM1605" t="s">
        <v>4882</v>
      </c>
      <c r="DN1605" t="str">
        <f t="shared" si="103"/>
        <v>.610.000000000000.</v>
      </c>
    </row>
    <row r="1606" spans="106:118" x14ac:dyDescent="0.25">
      <c r="DB1606" s="86" t="s">
        <v>2773</v>
      </c>
      <c r="DC1606" s="87" t="str">
        <f>VLOOKUP(DB1606,'[1]Sheet2 (2)'!$A$2:$C$2126,3,FALSE)</f>
        <v>81110.695.000.5997.630.000000000000.17</v>
      </c>
      <c r="DD1606" s="87" t="s">
        <v>5551</v>
      </c>
      <c r="DE1606" s="87" t="s">
        <v>4892</v>
      </c>
      <c r="DF1606" s="84" t="s">
        <v>4547</v>
      </c>
      <c r="DG1606" t="str">
        <f t="shared" si="100"/>
        <v>5997</v>
      </c>
      <c r="DH1606" t="s">
        <v>1778</v>
      </c>
      <c r="DI1606" t="str">
        <f t="shared" si="101"/>
        <v>110.695</v>
      </c>
      <c r="DJ1606" t="str">
        <f t="shared" si="102"/>
        <v/>
      </c>
      <c r="DK1606" s="86" t="s">
        <v>2773</v>
      </c>
      <c r="DL1606" t="s">
        <v>5551</v>
      </c>
      <c r="DM1606" t="s">
        <v>4892</v>
      </c>
      <c r="DN1606" t="str">
        <f t="shared" si="103"/>
        <v>.630.000000000000.</v>
      </c>
    </row>
    <row r="1607" spans="106:118" x14ac:dyDescent="0.25">
      <c r="DB1607" s="86" t="s">
        <v>2785</v>
      </c>
      <c r="DC1607" s="87" t="str">
        <f>VLOOKUP(DB1607,'[1]Sheet2 (2)'!$A$2:$C$2126,3,FALSE)</f>
        <v>81110.695.000.5997.630.000000000000.17</v>
      </c>
      <c r="DD1607" s="87" t="s">
        <v>5551</v>
      </c>
      <c r="DE1607" s="87" t="s">
        <v>4892</v>
      </c>
      <c r="DF1607" s="84" t="s">
        <v>4547</v>
      </c>
      <c r="DG1607" t="str">
        <f t="shared" si="100"/>
        <v>5997</v>
      </c>
      <c r="DH1607" t="s">
        <v>1778</v>
      </c>
      <c r="DI1607" t="str">
        <f t="shared" si="101"/>
        <v>110.695</v>
      </c>
      <c r="DJ1607" t="str">
        <f t="shared" si="102"/>
        <v/>
      </c>
      <c r="DK1607" s="86" t="s">
        <v>2785</v>
      </c>
      <c r="DL1607" t="s">
        <v>5551</v>
      </c>
      <c r="DM1607" t="s">
        <v>4892</v>
      </c>
      <c r="DN1607" t="str">
        <f t="shared" si="103"/>
        <v>.630.000000000000.</v>
      </c>
    </row>
    <row r="1608" spans="106:118" x14ac:dyDescent="0.25">
      <c r="DB1608" s="86" t="s">
        <v>2797</v>
      </c>
      <c r="DC1608" s="87" t="str">
        <f>VLOOKUP(DB1608,'[1]Sheet2 (2)'!$A$2:$C$2126,3,FALSE)</f>
        <v>81110.695.000.5997.630.000000000000.17</v>
      </c>
      <c r="DD1608" s="87" t="s">
        <v>5551</v>
      </c>
      <c r="DE1608" s="87" t="s">
        <v>4892</v>
      </c>
      <c r="DF1608" s="84" t="s">
        <v>4547</v>
      </c>
      <c r="DG1608" t="str">
        <f t="shared" si="100"/>
        <v>5997</v>
      </c>
      <c r="DH1608" t="s">
        <v>1778</v>
      </c>
      <c r="DI1608" t="str">
        <f t="shared" si="101"/>
        <v>110.695</v>
      </c>
      <c r="DJ1608" t="str">
        <f t="shared" si="102"/>
        <v/>
      </c>
      <c r="DK1608" s="86" t="s">
        <v>2797</v>
      </c>
      <c r="DL1608" t="s">
        <v>5551</v>
      </c>
      <c r="DM1608" t="s">
        <v>4892</v>
      </c>
      <c r="DN1608" t="str">
        <f t="shared" si="103"/>
        <v>.630.000000000000.</v>
      </c>
    </row>
    <row r="1609" spans="106:118" x14ac:dyDescent="0.25">
      <c r="DB1609" s="86" t="s">
        <v>2809</v>
      </c>
      <c r="DC1609" s="87" t="str">
        <f>VLOOKUP(DB1609,'[1]Sheet2 (2)'!$A$2:$C$2126,3,FALSE)</f>
        <v>81110.695.000.5997.630.000000000000.17</v>
      </c>
      <c r="DD1609" s="87" t="s">
        <v>5551</v>
      </c>
      <c r="DE1609" s="87" t="s">
        <v>4892</v>
      </c>
      <c r="DF1609" s="84" t="s">
        <v>4547</v>
      </c>
      <c r="DG1609" t="str">
        <f t="shared" si="100"/>
        <v>5997</v>
      </c>
      <c r="DH1609" t="s">
        <v>1778</v>
      </c>
      <c r="DI1609" t="str">
        <f t="shared" si="101"/>
        <v>110.695</v>
      </c>
      <c r="DJ1609" t="str">
        <f t="shared" si="102"/>
        <v/>
      </c>
      <c r="DK1609" s="86" t="s">
        <v>2809</v>
      </c>
      <c r="DL1609" t="s">
        <v>5551</v>
      </c>
      <c r="DM1609" t="s">
        <v>4892</v>
      </c>
      <c r="DN1609" t="str">
        <f t="shared" si="103"/>
        <v>.630.000000000000.</v>
      </c>
    </row>
    <row r="1610" spans="106:118" x14ac:dyDescent="0.25">
      <c r="DB1610" s="86" t="s">
        <v>2821</v>
      </c>
      <c r="DC1610" s="87" t="str">
        <f>VLOOKUP(DB1610,'[1]Sheet2 (2)'!$A$2:$C$2126,3,FALSE)</f>
        <v>81110.695.000.5997.630.000000000000.17</v>
      </c>
      <c r="DD1610" s="87" t="s">
        <v>5551</v>
      </c>
      <c r="DE1610" s="87" t="s">
        <v>4892</v>
      </c>
      <c r="DF1610" s="84" t="s">
        <v>4547</v>
      </c>
      <c r="DG1610" t="str">
        <f t="shared" si="100"/>
        <v>5997</v>
      </c>
      <c r="DH1610" t="s">
        <v>1778</v>
      </c>
      <c r="DI1610" t="str">
        <f t="shared" si="101"/>
        <v>110.695</v>
      </c>
      <c r="DJ1610" t="str">
        <f t="shared" si="102"/>
        <v/>
      </c>
      <c r="DK1610" s="86" t="s">
        <v>2821</v>
      </c>
      <c r="DL1610" t="s">
        <v>5551</v>
      </c>
      <c r="DM1610" t="s">
        <v>4892</v>
      </c>
      <c r="DN1610" t="str">
        <f t="shared" si="103"/>
        <v>.630.000000000000.</v>
      </c>
    </row>
    <row r="1611" spans="106:118" x14ac:dyDescent="0.25">
      <c r="DB1611" s="86" t="s">
        <v>2833</v>
      </c>
      <c r="DC1611" s="87" t="str">
        <f>VLOOKUP(DB1611,'[1]Sheet2 (2)'!$A$2:$C$2126,3,FALSE)</f>
        <v>81110.689.000.5997.620.000000000000.17</v>
      </c>
      <c r="DD1611" s="87" t="s">
        <v>5552</v>
      </c>
      <c r="DE1611" s="87" t="s">
        <v>4884</v>
      </c>
      <c r="DF1611" s="84" t="s">
        <v>4548</v>
      </c>
      <c r="DG1611" t="str">
        <f t="shared" si="100"/>
        <v>5997</v>
      </c>
      <c r="DH1611" t="s">
        <v>1778</v>
      </c>
      <c r="DI1611" t="str">
        <f t="shared" si="101"/>
        <v>110.689</v>
      </c>
      <c r="DJ1611" t="str">
        <f t="shared" si="102"/>
        <v/>
      </c>
      <c r="DK1611" s="86" t="s">
        <v>2833</v>
      </c>
      <c r="DL1611" t="s">
        <v>5552</v>
      </c>
      <c r="DM1611" t="s">
        <v>4884</v>
      </c>
      <c r="DN1611" t="str">
        <f t="shared" si="103"/>
        <v>.620.000000000000.</v>
      </c>
    </row>
    <row r="1612" spans="106:118" x14ac:dyDescent="0.25">
      <c r="DB1612" s="86" t="s">
        <v>2845</v>
      </c>
      <c r="DC1612" s="87" t="str">
        <f>VLOOKUP(DB1612,'[1]Sheet2 (2)'!$A$2:$C$2126,3,FALSE)</f>
        <v>81110.687.000.5997.630.000000000000.17</v>
      </c>
      <c r="DD1612" s="87" t="s">
        <v>5553</v>
      </c>
      <c r="DE1612" s="87" t="s">
        <v>4892</v>
      </c>
      <c r="DF1612" s="84" t="s">
        <v>4549</v>
      </c>
      <c r="DG1612" t="str">
        <f t="shared" si="100"/>
        <v>5997</v>
      </c>
      <c r="DH1612" t="s">
        <v>1778</v>
      </c>
      <c r="DI1612" t="str">
        <f t="shared" si="101"/>
        <v>110.687</v>
      </c>
      <c r="DJ1612" t="str">
        <f t="shared" si="102"/>
        <v/>
      </c>
      <c r="DK1612" s="86" t="s">
        <v>2845</v>
      </c>
      <c r="DL1612" t="s">
        <v>5553</v>
      </c>
      <c r="DM1612" t="s">
        <v>4892</v>
      </c>
      <c r="DN1612" t="str">
        <f t="shared" si="103"/>
        <v>.630.000000000000.</v>
      </c>
    </row>
    <row r="1613" spans="106:118" x14ac:dyDescent="0.25">
      <c r="DB1613" s="86" t="s">
        <v>2857</v>
      </c>
      <c r="DC1613" s="87" t="str">
        <f>VLOOKUP(DB1613,'[1]Sheet2 (2)'!$A$2:$C$2126,3,FALSE)</f>
        <v>81110.689.306.5997.620.000000000000.17</v>
      </c>
      <c r="DD1613" s="87" t="s">
        <v>5554</v>
      </c>
      <c r="DE1613" s="87" t="s">
        <v>4884</v>
      </c>
      <c r="DF1613" s="84" t="s">
        <v>4550</v>
      </c>
      <c r="DG1613" t="str">
        <f t="shared" si="100"/>
        <v>5997</v>
      </c>
      <c r="DH1613" t="s">
        <v>1778</v>
      </c>
      <c r="DI1613" t="str">
        <f t="shared" si="101"/>
        <v>110.689</v>
      </c>
      <c r="DJ1613" t="str">
        <f t="shared" si="102"/>
        <v/>
      </c>
      <c r="DK1613" s="86" t="s">
        <v>2857</v>
      </c>
      <c r="DL1613" t="s">
        <v>5554</v>
      </c>
      <c r="DM1613" t="s">
        <v>4884</v>
      </c>
      <c r="DN1613" t="str">
        <f t="shared" si="103"/>
        <v>.620.000000000000.</v>
      </c>
    </row>
    <row r="1614" spans="106:118" x14ac:dyDescent="0.25">
      <c r="DB1614" s="86" t="s">
        <v>2869</v>
      </c>
      <c r="DC1614" s="87" t="str">
        <f>VLOOKUP(DB1614,'[1]Sheet2 (2)'!$A$2:$C$2126,3,FALSE)</f>
        <v>81110.689.308.5997.620.000000000000.17</v>
      </c>
      <c r="DD1614" s="87" t="s">
        <v>5555</v>
      </c>
      <c r="DE1614" s="87" t="s">
        <v>4884</v>
      </c>
      <c r="DF1614" s="84" t="s">
        <v>4551</v>
      </c>
      <c r="DG1614" t="str">
        <f t="shared" si="100"/>
        <v>5997</v>
      </c>
      <c r="DH1614" t="s">
        <v>1778</v>
      </c>
      <c r="DI1614" t="str">
        <f t="shared" si="101"/>
        <v>110.689</v>
      </c>
      <c r="DJ1614" t="str">
        <f t="shared" si="102"/>
        <v/>
      </c>
      <c r="DK1614" s="86" t="s">
        <v>2869</v>
      </c>
      <c r="DL1614" t="s">
        <v>5555</v>
      </c>
      <c r="DM1614" t="s">
        <v>4884</v>
      </c>
      <c r="DN1614" t="str">
        <f t="shared" si="103"/>
        <v>.620.000000000000.</v>
      </c>
    </row>
    <row r="1615" spans="106:118" x14ac:dyDescent="0.25">
      <c r="DB1615" s="86" t="s">
        <v>2881</v>
      </c>
      <c r="DC1615" s="87" t="str">
        <f>VLOOKUP(DB1615,'[1]Sheet2 (2)'!$A$2:$C$2126,3,FALSE)</f>
        <v>81110.689.302.5997.620.000000000000.17</v>
      </c>
      <c r="DD1615" s="87" t="s">
        <v>5556</v>
      </c>
      <c r="DE1615" s="87" t="s">
        <v>4884</v>
      </c>
      <c r="DF1615" s="84" t="s">
        <v>4552</v>
      </c>
      <c r="DG1615" t="str">
        <f t="shared" si="100"/>
        <v>5997</v>
      </c>
      <c r="DH1615" t="s">
        <v>1778</v>
      </c>
      <c r="DI1615" t="str">
        <f t="shared" si="101"/>
        <v>110.689</v>
      </c>
      <c r="DJ1615" t="str">
        <f t="shared" si="102"/>
        <v/>
      </c>
      <c r="DK1615" s="86" t="s">
        <v>2881</v>
      </c>
      <c r="DL1615" t="s">
        <v>5556</v>
      </c>
      <c r="DM1615" t="s">
        <v>4884</v>
      </c>
      <c r="DN1615" t="str">
        <f t="shared" si="103"/>
        <v>.620.000000000000.</v>
      </c>
    </row>
    <row r="1616" spans="106:118" x14ac:dyDescent="0.25">
      <c r="DB1616" s="86" t="s">
        <v>2893</v>
      </c>
      <c r="DC1616" s="87" t="str">
        <f>VLOOKUP(DB1616,'[1]Sheet2 (2)'!$A$2:$C$2126,3,FALSE)</f>
        <v>81110.391.316.5997.630.000000000000.17</v>
      </c>
      <c r="DD1616" s="87" t="s">
        <v>5557</v>
      </c>
      <c r="DE1616" s="87" t="s">
        <v>4892</v>
      </c>
      <c r="DF1616" s="84" t="s">
        <v>4553</v>
      </c>
      <c r="DG1616" t="str">
        <f t="shared" si="100"/>
        <v>5997</v>
      </c>
      <c r="DH1616" t="s">
        <v>1778</v>
      </c>
      <c r="DI1616" t="str">
        <f t="shared" si="101"/>
        <v>110.391</v>
      </c>
      <c r="DJ1616" t="str">
        <f t="shared" si="102"/>
        <v/>
      </c>
      <c r="DK1616" s="86" t="s">
        <v>2893</v>
      </c>
      <c r="DL1616" t="s">
        <v>5557</v>
      </c>
      <c r="DM1616" t="s">
        <v>4892</v>
      </c>
      <c r="DN1616" t="str">
        <f t="shared" si="103"/>
        <v>.630.000000000000.</v>
      </c>
    </row>
    <row r="1617" spans="106:118" x14ac:dyDescent="0.25">
      <c r="DB1617" s="86" t="s">
        <v>2906</v>
      </c>
      <c r="DC1617" s="87" t="str">
        <f>VLOOKUP(DB1617,'[1]Sheet2 (2)'!$A$2:$C$2126,3,FALSE)</f>
        <v>81110.391.316.5997.630.000000000000.17</v>
      </c>
      <c r="DD1617" s="87" t="s">
        <v>5557</v>
      </c>
      <c r="DE1617" s="87" t="s">
        <v>4892</v>
      </c>
      <c r="DF1617" s="84" t="s">
        <v>4553</v>
      </c>
      <c r="DG1617" t="str">
        <f t="shared" si="100"/>
        <v>5997</v>
      </c>
      <c r="DH1617" t="s">
        <v>1778</v>
      </c>
      <c r="DI1617" t="str">
        <f t="shared" si="101"/>
        <v>110.391</v>
      </c>
      <c r="DJ1617" t="str">
        <f t="shared" si="102"/>
        <v/>
      </c>
      <c r="DK1617" s="86" t="s">
        <v>2906</v>
      </c>
      <c r="DL1617" t="s">
        <v>5557</v>
      </c>
      <c r="DM1617" t="s">
        <v>4892</v>
      </c>
      <c r="DN1617" t="str">
        <f t="shared" si="103"/>
        <v>.630.000000000000.</v>
      </c>
    </row>
    <row r="1618" spans="106:118" x14ac:dyDescent="0.25">
      <c r="DB1618" s="86" t="s">
        <v>2919</v>
      </c>
      <c r="DC1618" s="87" t="str">
        <f>VLOOKUP(DB1618,'[1]Sheet2 (2)'!$A$2:$C$2126,3,FALSE)</f>
        <v>81110.689.303.5997.620.000000000000.17</v>
      </c>
      <c r="DD1618" s="87" t="s">
        <v>5558</v>
      </c>
      <c r="DE1618" s="87" t="s">
        <v>4884</v>
      </c>
      <c r="DF1618" s="84" t="s">
        <v>4554</v>
      </c>
      <c r="DG1618" t="str">
        <f t="shared" si="100"/>
        <v>5997</v>
      </c>
      <c r="DH1618" t="s">
        <v>1778</v>
      </c>
      <c r="DI1618" t="str">
        <f t="shared" si="101"/>
        <v>110.689</v>
      </c>
      <c r="DJ1618" t="str">
        <f t="shared" si="102"/>
        <v/>
      </c>
      <c r="DK1618" s="86" t="s">
        <v>2919</v>
      </c>
      <c r="DL1618" t="s">
        <v>5558</v>
      </c>
      <c r="DM1618" t="s">
        <v>4884</v>
      </c>
      <c r="DN1618" t="str">
        <f t="shared" si="103"/>
        <v>.620.000000000000.</v>
      </c>
    </row>
    <row r="1619" spans="106:118" x14ac:dyDescent="0.25">
      <c r="DB1619" s="86" t="s">
        <v>2931</v>
      </c>
      <c r="DC1619" s="87" t="str">
        <f>VLOOKUP(DB1619,'[1]Sheet2 (2)'!$A$2:$C$2126,3,FALSE)</f>
        <v>81110.689.303.5997.620.000000000000.17</v>
      </c>
      <c r="DD1619" s="87" t="s">
        <v>5558</v>
      </c>
      <c r="DE1619" s="87" t="s">
        <v>4884</v>
      </c>
      <c r="DF1619" s="84" t="s">
        <v>4554</v>
      </c>
      <c r="DG1619" t="str">
        <f t="shared" si="100"/>
        <v>5997</v>
      </c>
      <c r="DH1619" t="s">
        <v>1778</v>
      </c>
      <c r="DI1619" t="str">
        <f t="shared" si="101"/>
        <v>110.689</v>
      </c>
      <c r="DJ1619" t="str">
        <f t="shared" si="102"/>
        <v/>
      </c>
      <c r="DK1619" s="86" t="s">
        <v>2931</v>
      </c>
      <c r="DL1619" t="s">
        <v>5558</v>
      </c>
      <c r="DM1619" t="s">
        <v>4884</v>
      </c>
      <c r="DN1619" t="str">
        <f t="shared" si="103"/>
        <v>.620.000000000000.</v>
      </c>
    </row>
    <row r="1620" spans="106:118" x14ac:dyDescent="0.25">
      <c r="DB1620" s="86" t="s">
        <v>2943</v>
      </c>
      <c r="DC1620" s="87" t="str">
        <f>VLOOKUP(DB1620,'[1]Sheet2 (2)'!$A$2:$C$2126,3,FALSE)</f>
        <v>81110.689.307.5997.620.000000000000.17</v>
      </c>
      <c r="DD1620" s="87" t="s">
        <v>5559</v>
      </c>
      <c r="DE1620" s="87" t="s">
        <v>4884</v>
      </c>
      <c r="DF1620" s="84" t="s">
        <v>4555</v>
      </c>
      <c r="DG1620" t="str">
        <f t="shared" si="100"/>
        <v>5997</v>
      </c>
      <c r="DH1620" t="s">
        <v>1778</v>
      </c>
      <c r="DI1620" t="str">
        <f t="shared" si="101"/>
        <v>110.689</v>
      </c>
      <c r="DJ1620" t="str">
        <f t="shared" si="102"/>
        <v/>
      </c>
      <c r="DK1620" s="86" t="s">
        <v>2943</v>
      </c>
      <c r="DL1620" t="s">
        <v>5559</v>
      </c>
      <c r="DM1620" t="s">
        <v>4884</v>
      </c>
      <c r="DN1620" t="str">
        <f t="shared" si="103"/>
        <v>.620.000000000000.</v>
      </c>
    </row>
    <row r="1621" spans="106:118" x14ac:dyDescent="0.25">
      <c r="DB1621" s="86" t="s">
        <v>2955</v>
      </c>
      <c r="DC1621" s="87" t="str">
        <f>VLOOKUP(DB1621,'[1]Sheet2 (2)'!$A$2:$C$2126,3,FALSE)</f>
        <v>81110.689.301.5997.620.000000000000.17</v>
      </c>
      <c r="DD1621" s="87" t="s">
        <v>5560</v>
      </c>
      <c r="DE1621" s="87" t="s">
        <v>4884</v>
      </c>
      <c r="DF1621" s="84" t="s">
        <v>4556</v>
      </c>
      <c r="DG1621" t="str">
        <f t="shared" si="100"/>
        <v>5997</v>
      </c>
      <c r="DH1621" t="s">
        <v>1778</v>
      </c>
      <c r="DI1621" t="str">
        <f t="shared" si="101"/>
        <v>110.689</v>
      </c>
      <c r="DJ1621" t="str">
        <f t="shared" si="102"/>
        <v/>
      </c>
      <c r="DK1621" s="86" t="s">
        <v>2955</v>
      </c>
      <c r="DL1621" t="s">
        <v>5560</v>
      </c>
      <c r="DM1621" t="s">
        <v>4884</v>
      </c>
      <c r="DN1621" t="str">
        <f t="shared" si="103"/>
        <v>.620.000000000000.</v>
      </c>
    </row>
    <row r="1622" spans="106:118" x14ac:dyDescent="0.25">
      <c r="DB1622" s="86" t="s">
        <v>2967</v>
      </c>
      <c r="DC1622" s="87" t="str">
        <f>VLOOKUP(DB1622,'[1]Sheet2 (2)'!$A$2:$C$2126,3,FALSE)</f>
        <v>81110.689.305.5997.620.000000000000.17</v>
      </c>
      <c r="DD1622" s="87" t="s">
        <v>5561</v>
      </c>
      <c r="DE1622" s="87" t="s">
        <v>4884</v>
      </c>
      <c r="DF1622" s="84" t="s">
        <v>4557</v>
      </c>
      <c r="DG1622" t="str">
        <f t="shared" si="100"/>
        <v>5997</v>
      </c>
      <c r="DH1622" t="s">
        <v>1778</v>
      </c>
      <c r="DI1622" t="str">
        <f t="shared" si="101"/>
        <v>110.689</v>
      </c>
      <c r="DJ1622" t="str">
        <f t="shared" si="102"/>
        <v/>
      </c>
      <c r="DK1622" s="86" t="s">
        <v>2967</v>
      </c>
      <c r="DL1622" t="s">
        <v>5561</v>
      </c>
      <c r="DM1622" t="s">
        <v>4884</v>
      </c>
      <c r="DN1622" t="str">
        <f t="shared" si="103"/>
        <v>.620.000000000000.</v>
      </c>
    </row>
    <row r="1623" spans="106:118" x14ac:dyDescent="0.25">
      <c r="DB1623" s="86" t="s">
        <v>2979</v>
      </c>
      <c r="DC1623" s="87" t="str">
        <f>VLOOKUP(DB1623,'[1]Sheet2 (2)'!$A$2:$C$2126,3,FALSE)</f>
        <v>81110.390.000.5997.510.000000000000.17</v>
      </c>
      <c r="DD1623" s="87" t="s">
        <v>5562</v>
      </c>
      <c r="DE1623" s="87" t="s">
        <v>4902</v>
      </c>
      <c r="DF1623" s="84" t="s">
        <v>4558</v>
      </c>
      <c r="DG1623" t="str">
        <f t="shared" si="100"/>
        <v>5997</v>
      </c>
      <c r="DH1623" t="s">
        <v>1778</v>
      </c>
      <c r="DI1623" t="str">
        <f t="shared" si="101"/>
        <v>110.390</v>
      </c>
      <c r="DJ1623" t="str">
        <f t="shared" si="102"/>
        <v/>
      </c>
      <c r="DK1623" s="86" t="s">
        <v>2979</v>
      </c>
      <c r="DL1623" t="s">
        <v>5562</v>
      </c>
      <c r="DM1623" t="s">
        <v>4902</v>
      </c>
      <c r="DN1623" t="str">
        <f t="shared" si="103"/>
        <v>.510.000000000000.</v>
      </c>
    </row>
    <row r="1624" spans="106:118" x14ac:dyDescent="0.25">
      <c r="DB1624" s="86" t="s">
        <v>2991</v>
      </c>
      <c r="DC1624" s="87" t="str">
        <f>VLOOKUP(DB1624,'[1]Sheet2 (2)'!$A$2:$C$2126,3,FALSE)</f>
        <v>81110.633.000.5997.560.000000000000.17</v>
      </c>
      <c r="DD1624" s="87" t="s">
        <v>5563</v>
      </c>
      <c r="DE1624" s="87" t="s">
        <v>4898</v>
      </c>
      <c r="DF1624" s="84" t="s">
        <v>4559</v>
      </c>
      <c r="DG1624" t="str">
        <f t="shared" si="100"/>
        <v>5997</v>
      </c>
      <c r="DH1624" t="s">
        <v>1778</v>
      </c>
      <c r="DI1624" t="str">
        <f t="shared" si="101"/>
        <v>110.633</v>
      </c>
      <c r="DJ1624" t="str">
        <f t="shared" si="102"/>
        <v/>
      </c>
      <c r="DK1624" s="86" t="s">
        <v>2991</v>
      </c>
      <c r="DL1624" t="s">
        <v>5563</v>
      </c>
      <c r="DM1624" t="s">
        <v>4898</v>
      </c>
      <c r="DN1624" t="str">
        <f t="shared" si="103"/>
        <v>.560.000000000000.</v>
      </c>
    </row>
    <row r="1625" spans="106:118" x14ac:dyDescent="0.25">
      <c r="DB1625" s="86" t="s">
        <v>3004</v>
      </c>
      <c r="DC1625" s="87" t="str">
        <f>VLOOKUP(DB1625,'[1]Sheet2 (2)'!$A$2:$C$2126,3,FALSE)</f>
        <v>81110.634.000.5997.540.000000000000.17</v>
      </c>
      <c r="DD1625" s="87" t="s">
        <v>5564</v>
      </c>
      <c r="DE1625" s="87" t="s">
        <v>4900</v>
      </c>
      <c r="DF1625" s="84" t="s">
        <v>4560</v>
      </c>
      <c r="DG1625" t="str">
        <f t="shared" si="100"/>
        <v>5997</v>
      </c>
      <c r="DH1625" t="s">
        <v>1778</v>
      </c>
      <c r="DI1625" t="str">
        <f t="shared" si="101"/>
        <v>110.634</v>
      </c>
      <c r="DJ1625" t="str">
        <f t="shared" si="102"/>
        <v/>
      </c>
      <c r="DK1625" s="86" t="s">
        <v>3004</v>
      </c>
      <c r="DL1625" t="s">
        <v>5564</v>
      </c>
      <c r="DM1625" t="s">
        <v>4900</v>
      </c>
      <c r="DN1625" t="str">
        <f t="shared" si="103"/>
        <v>.540.000000000000.</v>
      </c>
    </row>
    <row r="1626" spans="106:118" x14ac:dyDescent="0.25">
      <c r="DB1626" s="86" t="s">
        <v>3017</v>
      </c>
      <c r="DC1626" s="87" t="str">
        <f>VLOOKUP(DB1626,'[1]Sheet2 (2)'!$A$2:$C$2126,3,FALSE)</f>
        <v>81110.637.000.5997.580.000000000000.17</v>
      </c>
      <c r="DD1626" s="87" t="s">
        <v>5565</v>
      </c>
      <c r="DE1626" s="87" t="s">
        <v>5123</v>
      </c>
      <c r="DF1626" s="84" t="s">
        <v>4561</v>
      </c>
      <c r="DG1626" t="str">
        <f t="shared" si="100"/>
        <v>5997</v>
      </c>
      <c r="DH1626" t="s">
        <v>1778</v>
      </c>
      <c r="DI1626" t="str">
        <f t="shared" si="101"/>
        <v>110.637</v>
      </c>
      <c r="DJ1626" t="str">
        <f t="shared" si="102"/>
        <v/>
      </c>
      <c r="DK1626" s="86" t="s">
        <v>3017</v>
      </c>
      <c r="DL1626" t="s">
        <v>5565</v>
      </c>
      <c r="DM1626" t="s">
        <v>5123</v>
      </c>
      <c r="DN1626" t="str">
        <f t="shared" si="103"/>
        <v>.580.000000000000.</v>
      </c>
    </row>
    <row r="1627" spans="106:118" x14ac:dyDescent="0.25">
      <c r="DB1627" s="86" t="s">
        <v>3029</v>
      </c>
      <c r="DC1627" s="87" t="str">
        <f>VLOOKUP(DB1627,'[1]Sheet2 (2)'!$A$2:$C$2126,3,FALSE)</f>
        <v>81110.638.000.5997.520.000000000000.17</v>
      </c>
      <c r="DD1627" s="87" t="s">
        <v>5566</v>
      </c>
      <c r="DE1627" s="87" t="s">
        <v>5125</v>
      </c>
      <c r="DF1627" s="84" t="s">
        <v>4562</v>
      </c>
      <c r="DG1627" t="str">
        <f t="shared" si="100"/>
        <v>5997</v>
      </c>
      <c r="DH1627" t="s">
        <v>1778</v>
      </c>
      <c r="DI1627" t="str">
        <f t="shared" si="101"/>
        <v>110.638</v>
      </c>
      <c r="DJ1627" t="str">
        <f t="shared" si="102"/>
        <v/>
      </c>
      <c r="DK1627" s="86" t="s">
        <v>3029</v>
      </c>
      <c r="DL1627" t="s">
        <v>5566</v>
      </c>
      <c r="DM1627" t="s">
        <v>5125</v>
      </c>
      <c r="DN1627" t="str">
        <f t="shared" si="103"/>
        <v>.520.000000000000.</v>
      </c>
    </row>
    <row r="1628" spans="106:118" x14ac:dyDescent="0.25">
      <c r="DB1628" s="86" t="s">
        <v>3041</v>
      </c>
      <c r="DC1628" s="87" t="str">
        <f>VLOOKUP(DB1628,'[1]Sheet2 (2)'!$A$2:$C$2126,3,FALSE)</f>
        <v>81110.390.000.5997.510.000000000000.17</v>
      </c>
      <c r="DD1628" s="87" t="s">
        <v>5562</v>
      </c>
      <c r="DE1628" s="87" t="s">
        <v>4902</v>
      </c>
      <c r="DF1628" s="84" t="s">
        <v>4558</v>
      </c>
      <c r="DG1628" t="str">
        <f t="shared" si="100"/>
        <v>5997</v>
      </c>
      <c r="DH1628" t="s">
        <v>1778</v>
      </c>
      <c r="DI1628" t="str">
        <f t="shared" si="101"/>
        <v>110.390</v>
      </c>
      <c r="DJ1628" t="str">
        <f t="shared" si="102"/>
        <v/>
      </c>
      <c r="DK1628" s="86" t="s">
        <v>3041</v>
      </c>
      <c r="DL1628" t="s">
        <v>5562</v>
      </c>
      <c r="DM1628" t="s">
        <v>4902</v>
      </c>
      <c r="DN1628" t="str">
        <f t="shared" si="103"/>
        <v>.510.000000000000.</v>
      </c>
    </row>
    <row r="1629" spans="106:118" x14ac:dyDescent="0.25">
      <c r="DB1629" s="86" t="s">
        <v>3053</v>
      </c>
      <c r="DC1629" s="87" t="str">
        <f>VLOOKUP(DB1629,'[1]Sheet2 (2)'!$A$2:$C$2126,3,FALSE)</f>
        <v>81110.390.000.5997.510.000000000000.17</v>
      </c>
      <c r="DD1629" s="87" t="s">
        <v>5562</v>
      </c>
      <c r="DE1629" s="87" t="s">
        <v>4902</v>
      </c>
      <c r="DF1629" s="84" t="s">
        <v>4558</v>
      </c>
      <c r="DG1629" t="str">
        <f t="shared" si="100"/>
        <v>5997</v>
      </c>
      <c r="DH1629" t="s">
        <v>1778</v>
      </c>
      <c r="DI1629" t="str">
        <f t="shared" si="101"/>
        <v>110.390</v>
      </c>
      <c r="DJ1629" t="str">
        <f t="shared" si="102"/>
        <v/>
      </c>
      <c r="DK1629" s="86" t="s">
        <v>3053</v>
      </c>
      <c r="DL1629" t="s">
        <v>5562</v>
      </c>
      <c r="DM1629" t="s">
        <v>4902</v>
      </c>
      <c r="DN1629" t="str">
        <f t="shared" si="103"/>
        <v>.510.000000000000.</v>
      </c>
    </row>
    <row r="1630" spans="106:118" x14ac:dyDescent="0.25">
      <c r="DB1630" s="86" t="s">
        <v>3065</v>
      </c>
      <c r="DC1630" s="87" t="str">
        <f>VLOOKUP(DB1630,'[1]Sheet2 (2)'!$A$2:$C$2126,3,FALSE)</f>
        <v>81110.632.000.5997.520.000000000000.17</v>
      </c>
      <c r="DD1630" s="87" t="s">
        <v>5567</v>
      </c>
      <c r="DE1630" s="87" t="s">
        <v>5125</v>
      </c>
      <c r="DF1630" s="84" t="s">
        <v>4563</v>
      </c>
      <c r="DG1630" t="str">
        <f t="shared" si="100"/>
        <v>5997</v>
      </c>
      <c r="DH1630" t="s">
        <v>1778</v>
      </c>
      <c r="DI1630" t="str">
        <f t="shared" si="101"/>
        <v>110.632</v>
      </c>
      <c r="DJ1630" t="str">
        <f t="shared" si="102"/>
        <v/>
      </c>
      <c r="DK1630" s="86" t="s">
        <v>3065</v>
      </c>
      <c r="DL1630" t="s">
        <v>5567</v>
      </c>
      <c r="DM1630" t="s">
        <v>5125</v>
      </c>
      <c r="DN1630" t="str">
        <f t="shared" si="103"/>
        <v>.520.000000000000.</v>
      </c>
    </row>
    <row r="1631" spans="106:118" x14ac:dyDescent="0.25">
      <c r="DB1631" s="86" t="s">
        <v>3077</v>
      </c>
      <c r="DC1631" s="87" t="str">
        <f>VLOOKUP(DB1631,'[1]Sheet2 (2)'!$A$2:$C$2126,3,FALSE)</f>
        <v>81110.999.000.5996.000.000000000000.17</v>
      </c>
      <c r="DD1631" s="87" t="s">
        <v>5517</v>
      </c>
      <c r="DE1631" s="87" t="s">
        <v>4887</v>
      </c>
      <c r="DF1631" s="84" t="s">
        <v>4513</v>
      </c>
      <c r="DG1631" t="str">
        <f t="shared" si="100"/>
        <v>5996</v>
      </c>
      <c r="DH1631" t="s">
        <v>2121</v>
      </c>
      <c r="DI1631" t="str">
        <f t="shared" si="101"/>
        <v>110.999</v>
      </c>
      <c r="DJ1631" t="str">
        <f t="shared" si="102"/>
        <v>N/A</v>
      </c>
      <c r="DK1631" s="86" t="s">
        <v>3077</v>
      </c>
      <c r="DL1631" t="s">
        <v>218</v>
      </c>
      <c r="DM1631" t="s">
        <v>218</v>
      </c>
      <c r="DN1631" t="str">
        <f t="shared" si="103"/>
        <v>N/A</v>
      </c>
    </row>
    <row r="1632" spans="106:118" x14ac:dyDescent="0.25">
      <c r="DB1632" s="86" t="s">
        <v>3090</v>
      </c>
      <c r="DC1632" s="87" t="str">
        <f>VLOOKUP(DB1632,'[1]Sheet2 (2)'!$A$2:$C$2126,3,FALSE)</f>
        <v>81110.635.000.5997.530.000000000000.17</v>
      </c>
      <c r="DD1632" s="87" t="s">
        <v>5568</v>
      </c>
      <c r="DE1632" s="87" t="s">
        <v>5121</v>
      </c>
      <c r="DF1632" s="84" t="s">
        <v>4564</v>
      </c>
      <c r="DG1632" t="str">
        <f t="shared" si="100"/>
        <v>5997</v>
      </c>
      <c r="DH1632" t="s">
        <v>1778</v>
      </c>
      <c r="DI1632" t="str">
        <f t="shared" si="101"/>
        <v>110.635</v>
      </c>
      <c r="DJ1632" t="str">
        <f t="shared" si="102"/>
        <v/>
      </c>
      <c r="DK1632" s="86" t="s">
        <v>3090</v>
      </c>
      <c r="DL1632" t="s">
        <v>5568</v>
      </c>
      <c r="DM1632" t="s">
        <v>5121</v>
      </c>
      <c r="DN1632" t="str">
        <f t="shared" si="103"/>
        <v>.530.000000000000.</v>
      </c>
    </row>
    <row r="1633" spans="106:118" x14ac:dyDescent="0.25">
      <c r="DB1633" s="86" t="s">
        <v>1774</v>
      </c>
      <c r="DC1633" s="87" t="str">
        <f>VLOOKUP(DB1633,'[1]Sheet2 (2)'!$A$2:$C$2126,3,FALSE)</f>
        <v>82110.999.000.5996.000.000000000000.17</v>
      </c>
      <c r="DD1633" s="87" t="s">
        <v>5569</v>
      </c>
      <c r="DE1633" s="87" t="s">
        <v>4887</v>
      </c>
      <c r="DF1633" s="84" t="s">
        <v>4565</v>
      </c>
      <c r="DG1633" t="str">
        <f t="shared" si="100"/>
        <v>5996</v>
      </c>
      <c r="DH1633" t="s">
        <v>2121</v>
      </c>
      <c r="DI1633" t="str">
        <f t="shared" si="101"/>
        <v>110.999</v>
      </c>
      <c r="DJ1633" t="str">
        <f t="shared" si="102"/>
        <v>N/A</v>
      </c>
      <c r="DK1633" s="86" t="s">
        <v>1774</v>
      </c>
      <c r="DL1633" t="s">
        <v>218</v>
      </c>
      <c r="DM1633" t="s">
        <v>218</v>
      </c>
      <c r="DN1633" t="str">
        <f t="shared" si="103"/>
        <v>N/A</v>
      </c>
    </row>
    <row r="1634" spans="106:118" x14ac:dyDescent="0.25">
      <c r="DB1634" s="86" t="s">
        <v>1795</v>
      </c>
      <c r="DC1634" s="87" t="str">
        <f>VLOOKUP(DB1634,'[1]Sheet2 (2)'!$A$2:$C$2126,3,FALSE)</f>
        <v>82110.683.000.5997.610.000000000000.17</v>
      </c>
      <c r="DD1634" s="87" t="s">
        <v>5570</v>
      </c>
      <c r="DE1634" s="87" t="s">
        <v>4882</v>
      </c>
      <c r="DF1634" s="84" t="s">
        <v>4566</v>
      </c>
      <c r="DG1634" t="str">
        <f t="shared" si="100"/>
        <v>5997</v>
      </c>
      <c r="DH1634" t="s">
        <v>1778</v>
      </c>
      <c r="DI1634" t="str">
        <f t="shared" si="101"/>
        <v>110.683</v>
      </c>
      <c r="DJ1634" t="str">
        <f t="shared" si="102"/>
        <v/>
      </c>
      <c r="DK1634" s="86" t="s">
        <v>1795</v>
      </c>
      <c r="DL1634" t="s">
        <v>5570</v>
      </c>
      <c r="DM1634" t="s">
        <v>4882</v>
      </c>
      <c r="DN1634" t="str">
        <f t="shared" si="103"/>
        <v>.610.000000000000.</v>
      </c>
    </row>
    <row r="1635" spans="106:118" x14ac:dyDescent="0.25">
      <c r="DB1635" s="86" t="s">
        <v>1814</v>
      </c>
      <c r="DC1635" s="87" t="str">
        <f>VLOOKUP(DB1635,'[1]Sheet2 (2)'!$A$2:$C$2126,3,FALSE)</f>
        <v>82110.696.000.5997.610.000000000000.17</v>
      </c>
      <c r="DD1635" s="87" t="s">
        <v>5571</v>
      </c>
      <c r="DE1635" s="87" t="s">
        <v>4882</v>
      </c>
      <c r="DF1635" s="84" t="s">
        <v>4567</v>
      </c>
      <c r="DG1635" t="str">
        <f t="shared" si="100"/>
        <v>5997</v>
      </c>
      <c r="DH1635" t="s">
        <v>1778</v>
      </c>
      <c r="DI1635" t="str">
        <f t="shared" si="101"/>
        <v>110.696</v>
      </c>
      <c r="DJ1635" t="str">
        <f t="shared" si="102"/>
        <v/>
      </c>
      <c r="DK1635" s="86" t="s">
        <v>1814</v>
      </c>
      <c r="DL1635" t="s">
        <v>5571</v>
      </c>
      <c r="DM1635" t="s">
        <v>4882</v>
      </c>
      <c r="DN1635" t="str">
        <f t="shared" si="103"/>
        <v>.610.000000000000.</v>
      </c>
    </row>
    <row r="1636" spans="106:118" x14ac:dyDescent="0.25">
      <c r="DB1636" s="86" t="s">
        <v>1833</v>
      </c>
      <c r="DC1636" s="87" t="str">
        <f>VLOOKUP(DB1636,'[1]Sheet2 (2)'!$A$2:$C$2126,3,FALSE)</f>
        <v>82110.696.000.5997.610.000000000000.17</v>
      </c>
      <c r="DD1636" s="87" t="s">
        <v>5571</v>
      </c>
      <c r="DE1636" s="87" t="s">
        <v>4882</v>
      </c>
      <c r="DF1636" s="84" t="s">
        <v>4567</v>
      </c>
      <c r="DG1636" t="str">
        <f t="shared" si="100"/>
        <v>5997</v>
      </c>
      <c r="DH1636" t="s">
        <v>1778</v>
      </c>
      <c r="DI1636" t="str">
        <f t="shared" si="101"/>
        <v>110.696</v>
      </c>
      <c r="DJ1636" t="str">
        <f t="shared" si="102"/>
        <v/>
      </c>
      <c r="DK1636" s="86" t="s">
        <v>1833</v>
      </c>
      <c r="DL1636" t="s">
        <v>5571</v>
      </c>
      <c r="DM1636" t="s">
        <v>4882</v>
      </c>
      <c r="DN1636" t="str">
        <f t="shared" si="103"/>
        <v>.610.000000000000.</v>
      </c>
    </row>
    <row r="1637" spans="106:118" x14ac:dyDescent="0.25">
      <c r="DB1637" s="86" t="s">
        <v>1852</v>
      </c>
      <c r="DC1637" s="87" t="str">
        <f>VLOOKUP(DB1637,'[1]Sheet2 (2)'!$A$2:$C$2126,3,FALSE)</f>
        <v>82110.698.000.5997.650.000000000000.17</v>
      </c>
      <c r="DD1637" s="87" t="s">
        <v>5572</v>
      </c>
      <c r="DE1637" s="87" t="s">
        <v>4916</v>
      </c>
      <c r="DF1637" s="84" t="s">
        <v>4568</v>
      </c>
      <c r="DG1637" t="str">
        <f t="shared" si="100"/>
        <v>5997</v>
      </c>
      <c r="DH1637" t="s">
        <v>1778</v>
      </c>
      <c r="DI1637" t="str">
        <f t="shared" si="101"/>
        <v>110.698</v>
      </c>
      <c r="DJ1637" t="str">
        <f t="shared" si="102"/>
        <v/>
      </c>
      <c r="DK1637" s="86" t="s">
        <v>1852</v>
      </c>
      <c r="DL1637" t="s">
        <v>5572</v>
      </c>
      <c r="DM1637" t="s">
        <v>4916</v>
      </c>
      <c r="DN1637" t="str">
        <f t="shared" si="103"/>
        <v>.650.000000000000.</v>
      </c>
    </row>
    <row r="1638" spans="106:118" x14ac:dyDescent="0.25">
      <c r="DB1638" s="86" t="s">
        <v>1871</v>
      </c>
      <c r="DC1638" s="87" t="str">
        <f>VLOOKUP(DB1638,'[1]Sheet2 (2)'!$A$2:$C$2126,3,FALSE)</f>
        <v>82110.388.143.5997.470.000000000000.17</v>
      </c>
      <c r="DD1638" s="87" t="s">
        <v>5573</v>
      </c>
      <c r="DE1638" s="87" t="s">
        <v>4904</v>
      </c>
      <c r="DF1638" s="84" t="s">
        <v>4569</v>
      </c>
      <c r="DG1638" t="str">
        <f t="shared" si="100"/>
        <v>5997</v>
      </c>
      <c r="DH1638" t="s">
        <v>1778</v>
      </c>
      <c r="DI1638" t="str">
        <f t="shared" si="101"/>
        <v>110.388</v>
      </c>
      <c r="DJ1638" t="str">
        <f t="shared" si="102"/>
        <v/>
      </c>
      <c r="DK1638" s="86" t="s">
        <v>1871</v>
      </c>
      <c r="DL1638" t="s">
        <v>5573</v>
      </c>
      <c r="DM1638" t="s">
        <v>4904</v>
      </c>
      <c r="DN1638" t="str">
        <f t="shared" si="103"/>
        <v>.470.000000000000.</v>
      </c>
    </row>
    <row r="1639" spans="106:118" x14ac:dyDescent="0.25">
      <c r="DB1639" s="86" t="s">
        <v>1890</v>
      </c>
      <c r="DC1639" s="87" t="str">
        <f>VLOOKUP(DB1639,'[1]Sheet2 (2)'!$A$2:$C$2126,3,FALSE)</f>
        <v>82110.999.000.5996.000.000000000000.17</v>
      </c>
      <c r="DD1639" s="87" t="s">
        <v>5569</v>
      </c>
      <c r="DE1639" s="87" t="s">
        <v>4887</v>
      </c>
      <c r="DF1639" s="84" t="s">
        <v>4565</v>
      </c>
      <c r="DG1639" t="str">
        <f t="shared" si="100"/>
        <v>5996</v>
      </c>
      <c r="DH1639" t="s">
        <v>2121</v>
      </c>
      <c r="DI1639" t="str">
        <f t="shared" si="101"/>
        <v>110.999</v>
      </c>
      <c r="DJ1639" t="str">
        <f t="shared" si="102"/>
        <v>N/A</v>
      </c>
      <c r="DK1639" s="86" t="s">
        <v>1890</v>
      </c>
      <c r="DL1639" t="s">
        <v>218</v>
      </c>
      <c r="DM1639" t="s">
        <v>218</v>
      </c>
      <c r="DN1639" t="str">
        <f t="shared" si="103"/>
        <v>N/A</v>
      </c>
    </row>
    <row r="1640" spans="106:118" x14ac:dyDescent="0.25">
      <c r="DB1640" s="86" t="s">
        <v>1909</v>
      </c>
      <c r="DC1640" s="87" t="str">
        <f>VLOOKUP(DB1640,'[1]Sheet2 (2)'!$A$2:$C$2126,3,FALSE)</f>
        <v>82110.642.000.5997.510.000000000000.17</v>
      </c>
      <c r="DD1640" s="87" t="s">
        <v>5574</v>
      </c>
      <c r="DE1640" s="87" t="s">
        <v>4902</v>
      </c>
      <c r="DF1640" s="84" t="s">
        <v>4570</v>
      </c>
      <c r="DG1640" t="str">
        <f t="shared" si="100"/>
        <v>5997</v>
      </c>
      <c r="DH1640" t="s">
        <v>1778</v>
      </c>
      <c r="DI1640" t="str">
        <f t="shared" si="101"/>
        <v>110.642</v>
      </c>
      <c r="DJ1640" t="str">
        <f t="shared" si="102"/>
        <v/>
      </c>
      <c r="DK1640" s="86" t="s">
        <v>1909</v>
      </c>
      <c r="DL1640" t="s">
        <v>5574</v>
      </c>
      <c r="DM1640" t="s">
        <v>4902</v>
      </c>
      <c r="DN1640" t="str">
        <f t="shared" si="103"/>
        <v>.510.000000000000.</v>
      </c>
    </row>
    <row r="1641" spans="106:118" x14ac:dyDescent="0.25">
      <c r="DB1641" s="86" t="s">
        <v>1928</v>
      </c>
      <c r="DC1641" s="87" t="str">
        <f>VLOOKUP(DB1641,'[1]Sheet2 (2)'!$A$2:$C$2126,3,FALSE)</f>
        <v>82110.694.000.5997.610.000000000000.17</v>
      </c>
      <c r="DD1641" s="87" t="s">
        <v>5575</v>
      </c>
      <c r="DE1641" s="87" t="s">
        <v>4882</v>
      </c>
      <c r="DF1641" s="84" t="s">
        <v>4571</v>
      </c>
      <c r="DG1641" t="str">
        <f t="shared" si="100"/>
        <v>5997</v>
      </c>
      <c r="DH1641" t="s">
        <v>1778</v>
      </c>
      <c r="DI1641" t="str">
        <f t="shared" si="101"/>
        <v>110.694</v>
      </c>
      <c r="DJ1641" t="str">
        <f t="shared" si="102"/>
        <v/>
      </c>
      <c r="DK1641" s="86" t="s">
        <v>1928</v>
      </c>
      <c r="DL1641" t="s">
        <v>5575</v>
      </c>
      <c r="DM1641" t="s">
        <v>4882</v>
      </c>
      <c r="DN1641" t="str">
        <f t="shared" si="103"/>
        <v>.610.000000000000.</v>
      </c>
    </row>
    <row r="1642" spans="106:118" x14ac:dyDescent="0.25">
      <c r="DB1642" s="86" t="s">
        <v>1947</v>
      </c>
      <c r="DC1642" s="87" t="str">
        <f>VLOOKUP(DB1642,'[1]Sheet2 (2)'!$A$2:$C$2126,3,FALSE)</f>
        <v>82110.388.000.5997.470.000000000000.17</v>
      </c>
      <c r="DD1642" s="87" t="s">
        <v>5576</v>
      </c>
      <c r="DE1642" s="87" t="s">
        <v>4904</v>
      </c>
      <c r="DF1642" s="84" t="s">
        <v>4572</v>
      </c>
      <c r="DG1642" t="str">
        <f t="shared" si="100"/>
        <v>5997</v>
      </c>
      <c r="DH1642" t="s">
        <v>1778</v>
      </c>
      <c r="DI1642" t="str">
        <f t="shared" si="101"/>
        <v>110.388</v>
      </c>
      <c r="DJ1642" t="str">
        <f t="shared" si="102"/>
        <v/>
      </c>
      <c r="DK1642" s="86" t="s">
        <v>1947</v>
      </c>
      <c r="DL1642" t="s">
        <v>5576</v>
      </c>
      <c r="DM1642" t="s">
        <v>4904</v>
      </c>
      <c r="DN1642" t="str">
        <f t="shared" si="103"/>
        <v>.470.000000000000.</v>
      </c>
    </row>
    <row r="1643" spans="106:118" x14ac:dyDescent="0.25">
      <c r="DB1643" s="86" t="s">
        <v>1965</v>
      </c>
      <c r="DC1643" s="87" t="str">
        <f>VLOOKUP(DB1643,'[1]Sheet2 (2)'!$A$2:$C$2126,3,FALSE)</f>
        <v>82110.613.000.5997.410.000000000000.17</v>
      </c>
      <c r="DD1643" s="87" t="s">
        <v>5577</v>
      </c>
      <c r="DE1643" s="87" t="s">
        <v>4989</v>
      </c>
      <c r="DF1643" s="84" t="s">
        <v>4573</v>
      </c>
      <c r="DG1643" t="str">
        <f t="shared" si="100"/>
        <v>5997</v>
      </c>
      <c r="DH1643" t="s">
        <v>1778</v>
      </c>
      <c r="DI1643" t="str">
        <f t="shared" si="101"/>
        <v>110.613</v>
      </c>
      <c r="DJ1643" t="str">
        <f t="shared" si="102"/>
        <v/>
      </c>
      <c r="DK1643" s="86" t="s">
        <v>1965</v>
      </c>
      <c r="DL1643" t="s">
        <v>5577</v>
      </c>
      <c r="DM1643" t="s">
        <v>4989</v>
      </c>
      <c r="DN1643" t="str">
        <f t="shared" si="103"/>
        <v>.410.000000000000.</v>
      </c>
    </row>
    <row r="1644" spans="106:118" x14ac:dyDescent="0.25">
      <c r="DB1644" s="86" t="s">
        <v>1984</v>
      </c>
      <c r="DC1644" s="87" t="str">
        <f>VLOOKUP(DB1644,'[1]Sheet2 (2)'!$A$2:$C$2126,3,FALSE)</f>
        <v>82110.602.000.5997.430.000000000000.17</v>
      </c>
      <c r="DD1644" s="87" t="s">
        <v>5578</v>
      </c>
      <c r="DE1644" s="87" t="s">
        <v>4909</v>
      </c>
      <c r="DF1644" s="84" t="s">
        <v>4574</v>
      </c>
      <c r="DG1644" t="str">
        <f t="shared" si="100"/>
        <v>5997</v>
      </c>
      <c r="DH1644" t="s">
        <v>1778</v>
      </c>
      <c r="DI1644" t="str">
        <f t="shared" si="101"/>
        <v>110.602</v>
      </c>
      <c r="DJ1644" t="str">
        <f t="shared" si="102"/>
        <v/>
      </c>
      <c r="DK1644" s="86" t="s">
        <v>1984</v>
      </c>
      <c r="DL1644" t="s">
        <v>5578</v>
      </c>
      <c r="DM1644" t="s">
        <v>4909</v>
      </c>
      <c r="DN1644" t="str">
        <f t="shared" si="103"/>
        <v>.430.000000000000.</v>
      </c>
    </row>
    <row r="1645" spans="106:118" x14ac:dyDescent="0.25">
      <c r="DB1645" s="86" t="s">
        <v>2002</v>
      </c>
      <c r="DC1645" s="87" t="str">
        <f>VLOOKUP(DB1645,'[1]Sheet2 (2)'!$A$2:$C$2126,3,FALSE)</f>
        <v>82110.999.000.5996.000.000000000000.17</v>
      </c>
      <c r="DD1645" s="87" t="s">
        <v>5569</v>
      </c>
      <c r="DE1645" s="87" t="s">
        <v>4887</v>
      </c>
      <c r="DF1645" s="84" t="s">
        <v>4565</v>
      </c>
      <c r="DG1645" t="str">
        <f t="shared" si="100"/>
        <v>5996</v>
      </c>
      <c r="DH1645" t="s">
        <v>2121</v>
      </c>
      <c r="DI1645" t="str">
        <f t="shared" si="101"/>
        <v>110.999</v>
      </c>
      <c r="DJ1645" t="str">
        <f t="shared" si="102"/>
        <v>N/A</v>
      </c>
      <c r="DK1645" s="86" t="s">
        <v>2002</v>
      </c>
      <c r="DL1645" t="s">
        <v>218</v>
      </c>
      <c r="DM1645" t="s">
        <v>218</v>
      </c>
      <c r="DN1645" t="str">
        <f t="shared" si="103"/>
        <v>N/A</v>
      </c>
    </row>
    <row r="1646" spans="106:118" x14ac:dyDescent="0.25">
      <c r="DB1646" s="86" t="s">
        <v>2020</v>
      </c>
      <c r="DC1646" s="87" t="str">
        <f>VLOOKUP(DB1646,'[1]Sheet2 (2)'!$A$2:$C$2126,3,FALSE)</f>
        <v>82110.334.000.5997.110.000000000000.17</v>
      </c>
      <c r="DD1646" s="87" t="s">
        <v>5579</v>
      </c>
      <c r="DE1646" s="87" t="s">
        <v>4949</v>
      </c>
      <c r="DF1646" s="84" t="s">
        <v>4575</v>
      </c>
      <c r="DG1646" t="str">
        <f t="shared" si="100"/>
        <v>5997</v>
      </c>
      <c r="DH1646" t="s">
        <v>1778</v>
      </c>
      <c r="DI1646" t="str">
        <f t="shared" si="101"/>
        <v>110.334</v>
      </c>
      <c r="DJ1646" t="str">
        <f t="shared" si="102"/>
        <v/>
      </c>
      <c r="DK1646" s="86" t="s">
        <v>2020</v>
      </c>
      <c r="DL1646" t="s">
        <v>5579</v>
      </c>
      <c r="DM1646" t="s">
        <v>4949</v>
      </c>
      <c r="DN1646" t="str">
        <f t="shared" si="103"/>
        <v>.110.000000000000.</v>
      </c>
    </row>
    <row r="1647" spans="106:118" x14ac:dyDescent="0.25">
      <c r="DB1647" s="86" t="s">
        <v>2037</v>
      </c>
      <c r="DC1647" s="87" t="str">
        <f>VLOOKUP(DB1647,'[1]Sheet2 (2)'!$A$2:$C$2126,3,FALSE)</f>
        <v>82110.335.000.5997.110.000000000000.17</v>
      </c>
      <c r="DD1647" s="87" t="s">
        <v>5580</v>
      </c>
      <c r="DE1647" s="87" t="s">
        <v>4949</v>
      </c>
      <c r="DF1647" s="84" t="s">
        <v>4576</v>
      </c>
      <c r="DG1647" t="str">
        <f t="shared" si="100"/>
        <v>5997</v>
      </c>
      <c r="DH1647" t="s">
        <v>1778</v>
      </c>
      <c r="DI1647" t="str">
        <f t="shared" si="101"/>
        <v>110.335</v>
      </c>
      <c r="DJ1647" t="str">
        <f t="shared" si="102"/>
        <v/>
      </c>
      <c r="DK1647" s="86" t="s">
        <v>2037</v>
      </c>
      <c r="DL1647" t="s">
        <v>5580</v>
      </c>
      <c r="DM1647" t="s">
        <v>4949</v>
      </c>
      <c r="DN1647" t="str">
        <f t="shared" si="103"/>
        <v>.110.000000000000.</v>
      </c>
    </row>
    <row r="1648" spans="106:118" x14ac:dyDescent="0.25">
      <c r="DB1648" s="86" t="s">
        <v>2052</v>
      </c>
      <c r="DC1648" s="87" t="str">
        <f>VLOOKUP(DB1648,'[1]Sheet2 (2)'!$A$2:$C$2126,3,FALSE)</f>
        <v>82110.336.000.5997.110.000000000000.17</v>
      </c>
      <c r="DD1648" s="87" t="s">
        <v>5581</v>
      </c>
      <c r="DE1648" s="87" t="s">
        <v>4949</v>
      </c>
      <c r="DF1648" s="84" t="s">
        <v>4577</v>
      </c>
      <c r="DG1648" t="str">
        <f t="shared" si="100"/>
        <v>5997</v>
      </c>
      <c r="DH1648" t="s">
        <v>1778</v>
      </c>
      <c r="DI1648" t="str">
        <f t="shared" si="101"/>
        <v>110.336</v>
      </c>
      <c r="DJ1648" t="str">
        <f t="shared" si="102"/>
        <v/>
      </c>
      <c r="DK1648" s="86" t="s">
        <v>2052</v>
      </c>
      <c r="DL1648" t="s">
        <v>5581</v>
      </c>
      <c r="DM1648" t="s">
        <v>4949</v>
      </c>
      <c r="DN1648" t="str">
        <f t="shared" si="103"/>
        <v>.110.000000000000.</v>
      </c>
    </row>
    <row r="1649" spans="106:118" x14ac:dyDescent="0.25">
      <c r="DB1649" s="86" t="s">
        <v>2066</v>
      </c>
      <c r="DC1649" s="87" t="str">
        <f>VLOOKUP(DB1649,'[1]Sheet2 (2)'!$A$2:$C$2126,3,FALSE)</f>
        <v>82110.338.000.5997.110.000000000000.17</v>
      </c>
      <c r="DD1649" s="87" t="s">
        <v>5582</v>
      </c>
      <c r="DE1649" s="87" t="s">
        <v>4949</v>
      </c>
      <c r="DF1649" s="84" t="s">
        <v>4578</v>
      </c>
      <c r="DG1649" t="str">
        <f t="shared" si="100"/>
        <v>5997</v>
      </c>
      <c r="DH1649" t="s">
        <v>1778</v>
      </c>
      <c r="DI1649" t="str">
        <f t="shared" si="101"/>
        <v>110.338</v>
      </c>
      <c r="DJ1649" t="str">
        <f t="shared" si="102"/>
        <v/>
      </c>
      <c r="DK1649" s="86" t="s">
        <v>2066</v>
      </c>
      <c r="DL1649" t="s">
        <v>5582</v>
      </c>
      <c r="DM1649" t="s">
        <v>4949</v>
      </c>
      <c r="DN1649" t="str">
        <f t="shared" si="103"/>
        <v>.110.000000000000.</v>
      </c>
    </row>
    <row r="1650" spans="106:118" x14ac:dyDescent="0.25">
      <c r="DB1650" s="86" t="s">
        <v>2080</v>
      </c>
      <c r="DC1650" s="87" t="str">
        <f>VLOOKUP(DB1650,'[1]Sheet2 (2)'!$A$2:$C$2126,3,FALSE)</f>
        <v>82110.339.000.5997.110.000000000000.17</v>
      </c>
      <c r="DD1650" s="87" t="s">
        <v>5583</v>
      </c>
      <c r="DE1650" s="87" t="s">
        <v>4949</v>
      </c>
      <c r="DF1650" s="84" t="s">
        <v>4579</v>
      </c>
      <c r="DG1650" t="str">
        <f t="shared" si="100"/>
        <v>5997</v>
      </c>
      <c r="DH1650" t="s">
        <v>1778</v>
      </c>
      <c r="DI1650" t="str">
        <f t="shared" si="101"/>
        <v>110.339</v>
      </c>
      <c r="DJ1650" t="str">
        <f t="shared" si="102"/>
        <v/>
      </c>
      <c r="DK1650" s="86" t="s">
        <v>2080</v>
      </c>
      <c r="DL1650" t="s">
        <v>5583</v>
      </c>
      <c r="DM1650" t="s">
        <v>4949</v>
      </c>
      <c r="DN1650" t="str">
        <f t="shared" si="103"/>
        <v>.110.000000000000.</v>
      </c>
    </row>
    <row r="1651" spans="106:118" x14ac:dyDescent="0.25">
      <c r="DB1651" s="86" t="s">
        <v>2093</v>
      </c>
      <c r="DC1651" s="87" t="str">
        <f>VLOOKUP(DB1651,'[1]Sheet2 (2)'!$A$2:$C$2126,3,FALSE)</f>
        <v>82110.157.000.5997.110.000000000000.17</v>
      </c>
      <c r="DD1651" s="87" t="s">
        <v>5584</v>
      </c>
      <c r="DE1651" s="87" t="s">
        <v>4949</v>
      </c>
      <c r="DF1651" s="84" t="s">
        <v>4580</v>
      </c>
      <c r="DG1651" t="str">
        <f t="shared" si="100"/>
        <v>5997</v>
      </c>
      <c r="DH1651" t="s">
        <v>1778</v>
      </c>
      <c r="DI1651" t="str">
        <f t="shared" si="101"/>
        <v>110.157</v>
      </c>
      <c r="DJ1651" t="str">
        <f t="shared" si="102"/>
        <v/>
      </c>
      <c r="DK1651" s="86" t="s">
        <v>2093</v>
      </c>
      <c r="DL1651" t="s">
        <v>5584</v>
      </c>
      <c r="DM1651" t="s">
        <v>4949</v>
      </c>
      <c r="DN1651" t="str">
        <f t="shared" si="103"/>
        <v>.110.000000000000.</v>
      </c>
    </row>
    <row r="1652" spans="106:118" x14ac:dyDescent="0.25">
      <c r="DB1652" s="86" t="s">
        <v>2106</v>
      </c>
      <c r="DC1652" s="87" t="str">
        <f>VLOOKUP(DB1652,'[1]Sheet2 (2)'!$A$2:$C$2126,3,FALSE)</f>
        <v>82110.157.000.5997.110.000000000000.17</v>
      </c>
      <c r="DD1652" s="87" t="s">
        <v>5584</v>
      </c>
      <c r="DE1652" s="87" t="s">
        <v>4949</v>
      </c>
      <c r="DF1652" s="84" t="s">
        <v>4580</v>
      </c>
      <c r="DG1652" t="str">
        <f t="shared" si="100"/>
        <v>5997</v>
      </c>
      <c r="DH1652" t="s">
        <v>1778</v>
      </c>
      <c r="DI1652" t="str">
        <f t="shared" si="101"/>
        <v>110.157</v>
      </c>
      <c r="DJ1652" t="str">
        <f t="shared" si="102"/>
        <v/>
      </c>
      <c r="DK1652" s="86" t="s">
        <v>2106</v>
      </c>
      <c r="DL1652" t="s">
        <v>5584</v>
      </c>
      <c r="DM1652" t="s">
        <v>4949</v>
      </c>
      <c r="DN1652" t="str">
        <f t="shared" si="103"/>
        <v>.110.000000000000.</v>
      </c>
    </row>
    <row r="1653" spans="106:118" x14ac:dyDescent="0.25">
      <c r="DB1653" s="86" t="s">
        <v>2119</v>
      </c>
      <c r="DC1653" s="87" t="str">
        <f>VLOOKUP(DB1653,'[1]Sheet2 (2)'!$A$2:$C$2126,3,FALSE)</f>
        <v>82110.263.000.5997.110.000000000000.17</v>
      </c>
      <c r="DD1653" s="87" t="s">
        <v>5585</v>
      </c>
      <c r="DE1653" s="87" t="s">
        <v>4949</v>
      </c>
      <c r="DF1653" s="84" t="s">
        <v>4581</v>
      </c>
      <c r="DG1653" t="str">
        <f t="shared" si="100"/>
        <v>5997</v>
      </c>
      <c r="DH1653" t="s">
        <v>1778</v>
      </c>
      <c r="DI1653" t="str">
        <f t="shared" si="101"/>
        <v>110.263</v>
      </c>
      <c r="DJ1653" t="str">
        <f t="shared" si="102"/>
        <v/>
      </c>
      <c r="DK1653" s="86" t="s">
        <v>2119</v>
      </c>
      <c r="DL1653" t="s">
        <v>5585</v>
      </c>
      <c r="DM1653" t="s">
        <v>4949</v>
      </c>
      <c r="DN1653" t="str">
        <f t="shared" si="103"/>
        <v>.110.000000000000.</v>
      </c>
    </row>
    <row r="1654" spans="106:118" x14ac:dyDescent="0.25">
      <c r="DB1654" s="86" t="s">
        <v>2134</v>
      </c>
      <c r="DC1654" s="87" t="str">
        <f>VLOOKUP(DB1654,'[1]Sheet2 (2)'!$A$2:$C$2126,3,FALSE)</f>
        <v>82110.223.000.5997.110.000000000000.17</v>
      </c>
      <c r="DD1654" s="87" t="s">
        <v>5586</v>
      </c>
      <c r="DE1654" s="87" t="s">
        <v>4949</v>
      </c>
      <c r="DF1654" s="84" t="s">
        <v>4582</v>
      </c>
      <c r="DG1654" t="str">
        <f t="shared" si="100"/>
        <v>5997</v>
      </c>
      <c r="DH1654" t="s">
        <v>1778</v>
      </c>
      <c r="DI1654" t="str">
        <f t="shared" si="101"/>
        <v>110.223</v>
      </c>
      <c r="DJ1654" t="str">
        <f t="shared" si="102"/>
        <v/>
      </c>
      <c r="DK1654" s="86" t="s">
        <v>2134</v>
      </c>
      <c r="DL1654" t="s">
        <v>5586</v>
      </c>
      <c r="DM1654" t="s">
        <v>4949</v>
      </c>
      <c r="DN1654" t="str">
        <f t="shared" si="103"/>
        <v>.110.000000000000.</v>
      </c>
    </row>
    <row r="1655" spans="106:118" x14ac:dyDescent="0.25">
      <c r="DB1655" s="86" t="s">
        <v>2147</v>
      </c>
      <c r="DC1655" s="87" t="str">
        <f>VLOOKUP(DB1655,'[1]Sheet2 (2)'!$A$2:$C$2126,3,FALSE)</f>
        <v>82110.246.000.5997.110.000000000000.17</v>
      </c>
      <c r="DD1655" s="87" t="s">
        <v>5587</v>
      </c>
      <c r="DE1655" s="87" t="s">
        <v>4949</v>
      </c>
      <c r="DF1655" s="84" t="s">
        <v>4583</v>
      </c>
      <c r="DG1655" t="str">
        <f t="shared" si="100"/>
        <v>5997</v>
      </c>
      <c r="DH1655" t="s">
        <v>1778</v>
      </c>
      <c r="DI1655" t="str">
        <f t="shared" si="101"/>
        <v>110.246</v>
      </c>
      <c r="DJ1655" t="str">
        <f t="shared" si="102"/>
        <v/>
      </c>
      <c r="DK1655" s="86" t="s">
        <v>2147</v>
      </c>
      <c r="DL1655" t="s">
        <v>5587</v>
      </c>
      <c r="DM1655" t="s">
        <v>4949</v>
      </c>
      <c r="DN1655" t="str">
        <f t="shared" si="103"/>
        <v>.110.000000000000.</v>
      </c>
    </row>
    <row r="1656" spans="106:118" x14ac:dyDescent="0.25">
      <c r="DB1656" s="86" t="s">
        <v>2161</v>
      </c>
      <c r="DC1656" s="87" t="str">
        <f>VLOOKUP(DB1656,'[1]Sheet2 (2)'!$A$2:$C$2126,3,FALSE)</f>
        <v>82110.248.000.5997.110.000000000000.17</v>
      </c>
      <c r="DD1656" s="87" t="s">
        <v>5588</v>
      </c>
      <c r="DE1656" s="87" t="s">
        <v>4949</v>
      </c>
      <c r="DF1656" s="84" t="s">
        <v>4584</v>
      </c>
      <c r="DG1656" t="str">
        <f t="shared" si="100"/>
        <v>5997</v>
      </c>
      <c r="DH1656" t="s">
        <v>1778</v>
      </c>
      <c r="DI1656" t="str">
        <f t="shared" si="101"/>
        <v>110.248</v>
      </c>
      <c r="DJ1656" t="str">
        <f t="shared" si="102"/>
        <v/>
      </c>
      <c r="DK1656" s="86" t="s">
        <v>2161</v>
      </c>
      <c r="DL1656" t="s">
        <v>5588</v>
      </c>
      <c r="DM1656" t="s">
        <v>4949</v>
      </c>
      <c r="DN1656" t="str">
        <f t="shared" si="103"/>
        <v>.110.000000000000.</v>
      </c>
    </row>
    <row r="1657" spans="106:118" x14ac:dyDescent="0.25">
      <c r="DB1657" s="86" t="s">
        <v>2175</v>
      </c>
      <c r="DC1657" s="87" t="str">
        <f>VLOOKUP(DB1657,'[1]Sheet2 (2)'!$A$2:$C$2126,3,FALSE)</f>
        <v>82110.186.000.5997.110.000000000000.17</v>
      </c>
      <c r="DD1657" s="87" t="s">
        <v>5589</v>
      </c>
      <c r="DE1657" s="87" t="s">
        <v>4949</v>
      </c>
      <c r="DF1657" s="84" t="s">
        <v>4585</v>
      </c>
      <c r="DG1657" t="str">
        <f t="shared" si="100"/>
        <v>5997</v>
      </c>
      <c r="DH1657" t="s">
        <v>1778</v>
      </c>
      <c r="DI1657" t="str">
        <f t="shared" si="101"/>
        <v>110.186</v>
      </c>
      <c r="DJ1657" t="str">
        <f t="shared" si="102"/>
        <v/>
      </c>
      <c r="DK1657" s="86" t="s">
        <v>2175</v>
      </c>
      <c r="DL1657" t="s">
        <v>5589</v>
      </c>
      <c r="DM1657" t="s">
        <v>4949</v>
      </c>
      <c r="DN1657" t="str">
        <f t="shared" si="103"/>
        <v>.110.000000000000.</v>
      </c>
    </row>
    <row r="1658" spans="106:118" x14ac:dyDescent="0.25">
      <c r="DB1658" s="86" t="s">
        <v>2189</v>
      </c>
      <c r="DC1658" s="87" t="str">
        <f>VLOOKUP(DB1658,'[1]Sheet2 (2)'!$A$2:$C$2126,3,FALSE)</f>
        <v>82110.188.000.5997.110.000000000000.17</v>
      </c>
      <c r="DD1658" s="87" t="s">
        <v>5590</v>
      </c>
      <c r="DE1658" s="87" t="s">
        <v>4949</v>
      </c>
      <c r="DF1658" s="84" t="s">
        <v>4586</v>
      </c>
      <c r="DG1658" t="str">
        <f t="shared" si="100"/>
        <v>5997</v>
      </c>
      <c r="DH1658" t="s">
        <v>1778</v>
      </c>
      <c r="DI1658" t="str">
        <f t="shared" si="101"/>
        <v>110.188</v>
      </c>
      <c r="DJ1658" t="str">
        <f t="shared" si="102"/>
        <v/>
      </c>
      <c r="DK1658" s="86" t="s">
        <v>2189</v>
      </c>
      <c r="DL1658" t="s">
        <v>5590</v>
      </c>
      <c r="DM1658" t="s">
        <v>4949</v>
      </c>
      <c r="DN1658" t="str">
        <f t="shared" si="103"/>
        <v>.110.000000000000.</v>
      </c>
    </row>
    <row r="1659" spans="106:118" x14ac:dyDescent="0.25">
      <c r="DB1659" s="86" t="s">
        <v>2203</v>
      </c>
      <c r="DC1659" s="87" t="str">
        <f>VLOOKUP(DB1659,'[1]Sheet2 (2)'!$A$2:$C$2126,3,FALSE)</f>
        <v>82110.001.000.5997.110.000000000000.17</v>
      </c>
      <c r="DD1659" s="87" t="s">
        <v>5591</v>
      </c>
      <c r="DE1659" s="87" t="s">
        <v>4949</v>
      </c>
      <c r="DF1659" s="84" t="s">
        <v>4587</v>
      </c>
      <c r="DG1659" t="str">
        <f t="shared" si="100"/>
        <v>5997</v>
      </c>
      <c r="DH1659" t="s">
        <v>1778</v>
      </c>
      <c r="DI1659" t="str">
        <f t="shared" si="101"/>
        <v>110.001</v>
      </c>
      <c r="DJ1659" t="str">
        <f t="shared" si="102"/>
        <v/>
      </c>
      <c r="DK1659" s="86" t="s">
        <v>2203</v>
      </c>
      <c r="DL1659" t="s">
        <v>5591</v>
      </c>
      <c r="DM1659" t="s">
        <v>4949</v>
      </c>
      <c r="DN1659" t="str">
        <f t="shared" si="103"/>
        <v>.110.000000000000.</v>
      </c>
    </row>
    <row r="1660" spans="106:118" x14ac:dyDescent="0.25">
      <c r="DB1660" s="86" t="s">
        <v>2217</v>
      </c>
      <c r="DC1660" s="87" t="str">
        <f>VLOOKUP(DB1660,'[1]Sheet2 (2)'!$A$2:$C$2126,3,FALSE)</f>
        <v>82110.012.000.5997.110.000000000000.17</v>
      </c>
      <c r="DD1660" s="87" t="s">
        <v>5592</v>
      </c>
      <c r="DE1660" s="87" t="s">
        <v>4949</v>
      </c>
      <c r="DF1660" s="84" t="s">
        <v>4588</v>
      </c>
      <c r="DG1660" t="str">
        <f t="shared" si="100"/>
        <v>5997</v>
      </c>
      <c r="DH1660" t="s">
        <v>1778</v>
      </c>
      <c r="DI1660" t="str">
        <f t="shared" si="101"/>
        <v>110.012</v>
      </c>
      <c r="DJ1660" t="str">
        <f t="shared" si="102"/>
        <v/>
      </c>
      <c r="DK1660" s="86" t="s">
        <v>2217</v>
      </c>
      <c r="DL1660" t="s">
        <v>5592</v>
      </c>
      <c r="DM1660" t="s">
        <v>4949</v>
      </c>
      <c r="DN1660" t="str">
        <f t="shared" si="103"/>
        <v>.110.000000000000.</v>
      </c>
    </row>
    <row r="1661" spans="106:118" x14ac:dyDescent="0.25">
      <c r="DB1661" s="86" t="s">
        <v>2231</v>
      </c>
      <c r="DC1661" s="87" t="str">
        <f>VLOOKUP(DB1661,'[1]Sheet2 (2)'!$A$2:$C$2126,3,FALSE)</f>
        <v>82110.017.000.5997.110.000000000000.17</v>
      </c>
      <c r="DD1661" s="87" t="s">
        <v>5593</v>
      </c>
      <c r="DE1661" s="87" t="s">
        <v>4949</v>
      </c>
      <c r="DF1661" s="84" t="s">
        <v>4589</v>
      </c>
      <c r="DG1661" t="str">
        <f t="shared" si="100"/>
        <v>5997</v>
      </c>
      <c r="DH1661" t="s">
        <v>1778</v>
      </c>
      <c r="DI1661" t="str">
        <f t="shared" si="101"/>
        <v>110.017</v>
      </c>
      <c r="DJ1661" t="str">
        <f t="shared" si="102"/>
        <v/>
      </c>
      <c r="DK1661" s="86" t="s">
        <v>2231</v>
      </c>
      <c r="DL1661" t="s">
        <v>5593</v>
      </c>
      <c r="DM1661" t="s">
        <v>4949</v>
      </c>
      <c r="DN1661" t="str">
        <f t="shared" si="103"/>
        <v>.110.000000000000.</v>
      </c>
    </row>
    <row r="1662" spans="106:118" x14ac:dyDescent="0.25">
      <c r="DB1662" s="86" t="s">
        <v>2246</v>
      </c>
      <c r="DC1662" s="87" t="str">
        <f>VLOOKUP(DB1662,'[1]Sheet2 (2)'!$A$2:$C$2126,3,FALSE)</f>
        <v>82110.021.000.5997.110.000000000000.17</v>
      </c>
      <c r="DD1662" s="87" t="s">
        <v>5594</v>
      </c>
      <c r="DE1662" s="87" t="s">
        <v>4949</v>
      </c>
      <c r="DF1662" s="84" t="s">
        <v>4590</v>
      </c>
      <c r="DG1662" t="str">
        <f t="shared" si="100"/>
        <v>5997</v>
      </c>
      <c r="DH1662" t="s">
        <v>1778</v>
      </c>
      <c r="DI1662" t="str">
        <f t="shared" si="101"/>
        <v>110.021</v>
      </c>
      <c r="DJ1662" t="str">
        <f t="shared" si="102"/>
        <v/>
      </c>
      <c r="DK1662" s="86" t="s">
        <v>2246</v>
      </c>
      <c r="DL1662" t="s">
        <v>5594</v>
      </c>
      <c r="DM1662" t="s">
        <v>4949</v>
      </c>
      <c r="DN1662" t="str">
        <f t="shared" si="103"/>
        <v>.110.000000000000.</v>
      </c>
    </row>
    <row r="1663" spans="106:118" x14ac:dyDescent="0.25">
      <c r="DB1663" s="86" t="s">
        <v>2261</v>
      </c>
      <c r="DC1663" s="87" t="str">
        <f>VLOOKUP(DB1663,'[1]Sheet2 (2)'!$A$2:$C$2126,3,FALSE)</f>
        <v>82110.636.000.5997.570.000000000000.17</v>
      </c>
      <c r="DD1663" s="87" t="s">
        <v>5595</v>
      </c>
      <c r="DE1663" s="87" t="s">
        <v>4977</v>
      </c>
      <c r="DF1663" s="84" t="s">
        <v>4591</v>
      </c>
      <c r="DG1663" t="str">
        <f t="shared" si="100"/>
        <v>5997</v>
      </c>
      <c r="DH1663" t="s">
        <v>1778</v>
      </c>
      <c r="DI1663" t="str">
        <f t="shared" si="101"/>
        <v>110.636</v>
      </c>
      <c r="DJ1663" t="str">
        <f t="shared" si="102"/>
        <v/>
      </c>
      <c r="DK1663" s="86" t="s">
        <v>2261</v>
      </c>
      <c r="DL1663" t="s">
        <v>5595</v>
      </c>
      <c r="DM1663" t="s">
        <v>4977</v>
      </c>
      <c r="DN1663" t="str">
        <f t="shared" si="103"/>
        <v>.570.000000000000.</v>
      </c>
    </row>
    <row r="1664" spans="106:118" x14ac:dyDescent="0.25">
      <c r="DB1664" s="86" t="s">
        <v>2276</v>
      </c>
      <c r="DC1664" s="87" t="str">
        <f>VLOOKUP(DB1664,'[1]Sheet2 (2)'!$A$2:$C$2126,3,FALSE)</f>
        <v>82110.635.000.5997.530.000000000000.17</v>
      </c>
      <c r="DD1664" s="87" t="s">
        <v>5596</v>
      </c>
      <c r="DE1664" s="87" t="s">
        <v>5121</v>
      </c>
      <c r="DF1664" s="84" t="s">
        <v>4592</v>
      </c>
      <c r="DG1664" t="str">
        <f t="shared" si="100"/>
        <v>5997</v>
      </c>
      <c r="DH1664" t="s">
        <v>1778</v>
      </c>
      <c r="DI1664" t="str">
        <f t="shared" si="101"/>
        <v>110.635</v>
      </c>
      <c r="DJ1664" t="str">
        <f t="shared" si="102"/>
        <v/>
      </c>
      <c r="DK1664" s="86" t="s">
        <v>2276</v>
      </c>
      <c r="DL1664" t="s">
        <v>5596</v>
      </c>
      <c r="DM1664" t="s">
        <v>5121</v>
      </c>
      <c r="DN1664" t="str">
        <f t="shared" si="103"/>
        <v>.530.000000000000.</v>
      </c>
    </row>
    <row r="1665" spans="106:118" x14ac:dyDescent="0.25">
      <c r="DB1665" s="86" t="s">
        <v>2291</v>
      </c>
      <c r="DC1665" s="87" t="str">
        <f>VLOOKUP(DB1665,'[1]Sheet2 (2)'!$A$2:$C$2126,3,FALSE)</f>
        <v>82110.391.000.5997.610.000000000000.17</v>
      </c>
      <c r="DD1665" s="87" t="s">
        <v>5597</v>
      </c>
      <c r="DE1665" s="87" t="s">
        <v>4882</v>
      </c>
      <c r="DF1665" s="84" t="s">
        <v>4593</v>
      </c>
      <c r="DG1665" t="str">
        <f t="shared" si="100"/>
        <v>5997</v>
      </c>
      <c r="DH1665" t="s">
        <v>1778</v>
      </c>
      <c r="DI1665" t="str">
        <f t="shared" si="101"/>
        <v>110.391</v>
      </c>
      <c r="DJ1665" t="str">
        <f t="shared" si="102"/>
        <v/>
      </c>
      <c r="DK1665" s="86" t="s">
        <v>2291</v>
      </c>
      <c r="DL1665" t="s">
        <v>5597</v>
      </c>
      <c r="DM1665" t="s">
        <v>4882</v>
      </c>
      <c r="DN1665" t="str">
        <f t="shared" si="103"/>
        <v>.610.000000000000.</v>
      </c>
    </row>
    <row r="1666" spans="106:118" x14ac:dyDescent="0.25">
      <c r="DB1666" s="86" t="s">
        <v>2305</v>
      </c>
      <c r="DC1666" s="87" t="str">
        <f>VLOOKUP(DB1666,'[1]Sheet2 (2)'!$A$2:$C$2126,3,FALSE)</f>
        <v>82110.689.000.5997.620.000000000000.17</v>
      </c>
      <c r="DD1666" s="87" t="s">
        <v>5598</v>
      </c>
      <c r="DE1666" s="87" t="s">
        <v>4884</v>
      </c>
      <c r="DF1666" s="84" t="s">
        <v>4594</v>
      </c>
      <c r="DG1666" t="str">
        <f t="shared" si="100"/>
        <v>5997</v>
      </c>
      <c r="DH1666" t="s">
        <v>1778</v>
      </c>
      <c r="DI1666" t="str">
        <f t="shared" si="101"/>
        <v>110.689</v>
      </c>
      <c r="DJ1666" t="str">
        <f t="shared" si="102"/>
        <v/>
      </c>
      <c r="DK1666" s="86" t="s">
        <v>2305</v>
      </c>
      <c r="DL1666" t="s">
        <v>5598</v>
      </c>
      <c r="DM1666" t="s">
        <v>4884</v>
      </c>
      <c r="DN1666" t="str">
        <f t="shared" si="103"/>
        <v>.620.000000000000.</v>
      </c>
    </row>
    <row r="1667" spans="106:118" x14ac:dyDescent="0.25">
      <c r="DB1667" s="86" t="s">
        <v>2320</v>
      </c>
      <c r="DC1667" s="87" t="str">
        <f>VLOOKUP(DB1667,'[1]Sheet2 (2)'!$A$2:$C$2126,3,FALSE)</f>
        <v>82110.687.000.5997.630.000000000000.17</v>
      </c>
      <c r="DD1667" s="87" t="s">
        <v>5599</v>
      </c>
      <c r="DE1667" s="87" t="s">
        <v>4892</v>
      </c>
      <c r="DF1667" s="84" t="s">
        <v>4595</v>
      </c>
      <c r="DG1667" t="str">
        <f t="shared" ref="DG1667:DG1730" si="104">MID(DC1667,15,4)</f>
        <v>5997</v>
      </c>
      <c r="DH1667" t="s">
        <v>1778</v>
      </c>
      <c r="DI1667" t="str">
        <f t="shared" ref="DI1667:DI1730" si="105">MID(DD1667,3,7)</f>
        <v>110.687</v>
      </c>
      <c r="DJ1667" t="str">
        <f t="shared" ref="DJ1667:DJ1730" si="106">IF(DI1667="110.999","N/A","")</f>
        <v/>
      </c>
      <c r="DK1667" s="86" t="s">
        <v>2320</v>
      </c>
      <c r="DL1667" t="s">
        <v>5599</v>
      </c>
      <c r="DM1667" t="s">
        <v>4892</v>
      </c>
      <c r="DN1667" t="str">
        <f t="shared" ref="DN1667:DN1730" si="107">MID(DM1667,1,18)</f>
        <v>.630.000000000000.</v>
      </c>
    </row>
    <row r="1668" spans="106:118" x14ac:dyDescent="0.25">
      <c r="DB1668" s="86" t="s">
        <v>2334</v>
      </c>
      <c r="DC1668" s="87" t="str">
        <f>VLOOKUP(DB1668,'[1]Sheet2 (2)'!$A$2:$C$2126,3,FALSE)</f>
        <v>82110.689.000.5997.620.000000000000.17</v>
      </c>
      <c r="DD1668" s="87" t="s">
        <v>5598</v>
      </c>
      <c r="DE1668" s="87" t="s">
        <v>4884</v>
      </c>
      <c r="DF1668" s="84" t="s">
        <v>4594</v>
      </c>
      <c r="DG1668" t="str">
        <f t="shared" si="104"/>
        <v>5997</v>
      </c>
      <c r="DH1668" t="s">
        <v>1778</v>
      </c>
      <c r="DI1668" t="str">
        <f t="shared" si="105"/>
        <v>110.689</v>
      </c>
      <c r="DJ1668" t="str">
        <f t="shared" si="106"/>
        <v/>
      </c>
      <c r="DK1668" s="86" t="s">
        <v>2334</v>
      </c>
      <c r="DL1668" t="s">
        <v>5598</v>
      </c>
      <c r="DM1668" t="s">
        <v>4884</v>
      </c>
      <c r="DN1668" t="str">
        <f t="shared" si="107"/>
        <v>.620.000000000000.</v>
      </c>
    </row>
    <row r="1669" spans="106:118" x14ac:dyDescent="0.25">
      <c r="DB1669" s="86" t="s">
        <v>2348</v>
      </c>
      <c r="DC1669" s="87" t="str">
        <f>VLOOKUP(DB1669,'[1]Sheet2 (2)'!$A$2:$C$2126,3,FALSE)</f>
        <v>82110.689.000.5997.620.000000000000.17</v>
      </c>
      <c r="DD1669" s="87" t="s">
        <v>5598</v>
      </c>
      <c r="DE1669" s="87" t="s">
        <v>4884</v>
      </c>
      <c r="DF1669" s="84" t="s">
        <v>4594</v>
      </c>
      <c r="DG1669" t="str">
        <f t="shared" si="104"/>
        <v>5997</v>
      </c>
      <c r="DH1669" t="s">
        <v>1778</v>
      </c>
      <c r="DI1669" t="str">
        <f t="shared" si="105"/>
        <v>110.689</v>
      </c>
      <c r="DJ1669" t="str">
        <f t="shared" si="106"/>
        <v/>
      </c>
      <c r="DK1669" s="86" t="s">
        <v>2348</v>
      </c>
      <c r="DL1669" t="s">
        <v>5598</v>
      </c>
      <c r="DM1669" t="s">
        <v>4884</v>
      </c>
      <c r="DN1669" t="str">
        <f t="shared" si="107"/>
        <v>.620.000000000000.</v>
      </c>
    </row>
    <row r="1670" spans="106:118" x14ac:dyDescent="0.25">
      <c r="DB1670" s="86" t="s">
        <v>2363</v>
      </c>
      <c r="DC1670" s="87" t="str">
        <f>VLOOKUP(DB1670,'[1]Sheet2 (2)'!$A$2:$C$2126,3,FALSE)</f>
        <v>82110.689.000.5997.620.000000000000.17</v>
      </c>
      <c r="DD1670" s="87" t="s">
        <v>5598</v>
      </c>
      <c r="DE1670" s="87" t="s">
        <v>4884</v>
      </c>
      <c r="DF1670" s="84" t="s">
        <v>4594</v>
      </c>
      <c r="DG1670" t="str">
        <f t="shared" si="104"/>
        <v>5997</v>
      </c>
      <c r="DH1670" t="s">
        <v>1778</v>
      </c>
      <c r="DI1670" t="str">
        <f t="shared" si="105"/>
        <v>110.689</v>
      </c>
      <c r="DJ1670" t="str">
        <f t="shared" si="106"/>
        <v/>
      </c>
      <c r="DK1670" s="86" t="s">
        <v>2363</v>
      </c>
      <c r="DL1670" t="s">
        <v>5598</v>
      </c>
      <c r="DM1670" t="s">
        <v>4884</v>
      </c>
      <c r="DN1670" t="str">
        <f t="shared" si="107"/>
        <v>.620.000000000000.</v>
      </c>
    </row>
    <row r="1671" spans="106:118" x14ac:dyDescent="0.25">
      <c r="DB1671" s="86" t="s">
        <v>2378</v>
      </c>
      <c r="DC1671" s="87" t="str">
        <f>VLOOKUP(DB1671,'[1]Sheet2 (2)'!$A$2:$C$2126,3,FALSE)</f>
        <v>82110.689.305.5997.620.000000000000.17</v>
      </c>
      <c r="DD1671" s="87" t="s">
        <v>5600</v>
      </c>
      <c r="DE1671" s="87" t="s">
        <v>4884</v>
      </c>
      <c r="DF1671" s="84" t="s">
        <v>4596</v>
      </c>
      <c r="DG1671" t="str">
        <f t="shared" si="104"/>
        <v>5997</v>
      </c>
      <c r="DH1671" t="s">
        <v>1778</v>
      </c>
      <c r="DI1671" t="str">
        <f t="shared" si="105"/>
        <v>110.689</v>
      </c>
      <c r="DJ1671" t="str">
        <f t="shared" si="106"/>
        <v/>
      </c>
      <c r="DK1671" s="86" t="s">
        <v>2378</v>
      </c>
      <c r="DL1671" t="s">
        <v>5600</v>
      </c>
      <c r="DM1671" t="s">
        <v>4884</v>
      </c>
      <c r="DN1671" t="str">
        <f t="shared" si="107"/>
        <v>.620.000000000000.</v>
      </c>
    </row>
    <row r="1672" spans="106:118" x14ac:dyDescent="0.25">
      <c r="DB1672" s="86" t="s">
        <v>2393</v>
      </c>
      <c r="DC1672" s="87" t="str">
        <f>VLOOKUP(DB1672,'[1]Sheet2 (2)'!$A$2:$C$2126,3,FALSE)</f>
        <v>82110.689.301.5997.620.000000000000.17</v>
      </c>
      <c r="DD1672" s="87" t="s">
        <v>5601</v>
      </c>
      <c r="DE1672" s="87" t="s">
        <v>4884</v>
      </c>
      <c r="DF1672" s="84" t="s">
        <v>4597</v>
      </c>
      <c r="DG1672" t="str">
        <f t="shared" si="104"/>
        <v>5997</v>
      </c>
      <c r="DH1672" t="s">
        <v>1778</v>
      </c>
      <c r="DI1672" t="str">
        <f t="shared" si="105"/>
        <v>110.689</v>
      </c>
      <c r="DJ1672" t="str">
        <f t="shared" si="106"/>
        <v/>
      </c>
      <c r="DK1672" s="86" t="s">
        <v>2393</v>
      </c>
      <c r="DL1672" t="s">
        <v>5601</v>
      </c>
      <c r="DM1672" t="s">
        <v>4884</v>
      </c>
      <c r="DN1672" t="str">
        <f t="shared" si="107"/>
        <v>.620.000000000000.</v>
      </c>
    </row>
    <row r="1673" spans="106:118" x14ac:dyDescent="0.25">
      <c r="DB1673" s="86" t="s">
        <v>2407</v>
      </c>
      <c r="DC1673" s="87" t="str">
        <f>VLOOKUP(DB1673,'[1]Sheet2 (2)'!$A$2:$C$2126,3,FALSE)</f>
        <v>82110.689.000.5997.620.000000000000.17</v>
      </c>
      <c r="DD1673" s="87" t="s">
        <v>5598</v>
      </c>
      <c r="DE1673" s="87" t="s">
        <v>4884</v>
      </c>
      <c r="DF1673" s="84" t="s">
        <v>4594</v>
      </c>
      <c r="DG1673" t="str">
        <f t="shared" si="104"/>
        <v>5997</v>
      </c>
      <c r="DH1673" t="s">
        <v>1778</v>
      </c>
      <c r="DI1673" t="str">
        <f t="shared" si="105"/>
        <v>110.689</v>
      </c>
      <c r="DJ1673" t="str">
        <f t="shared" si="106"/>
        <v/>
      </c>
      <c r="DK1673" s="86" t="s">
        <v>2407</v>
      </c>
      <c r="DL1673" t="s">
        <v>5598</v>
      </c>
      <c r="DM1673" t="s">
        <v>4884</v>
      </c>
      <c r="DN1673" t="str">
        <f t="shared" si="107"/>
        <v>.620.000000000000.</v>
      </c>
    </row>
    <row r="1674" spans="106:118" x14ac:dyDescent="0.25">
      <c r="DB1674" s="86" t="s">
        <v>2421</v>
      </c>
      <c r="DC1674" s="87" t="str">
        <f>VLOOKUP(DB1674,'[1]Sheet2 (2)'!$A$2:$C$2126,3,FALSE)</f>
        <v>82110.689.000.5997.620.000000000000.17</v>
      </c>
      <c r="DD1674" s="87" t="s">
        <v>5598</v>
      </c>
      <c r="DE1674" s="87" t="s">
        <v>4884</v>
      </c>
      <c r="DF1674" s="84" t="s">
        <v>4594</v>
      </c>
      <c r="DG1674" t="str">
        <f t="shared" si="104"/>
        <v>5997</v>
      </c>
      <c r="DH1674" t="s">
        <v>1778</v>
      </c>
      <c r="DI1674" t="str">
        <f t="shared" si="105"/>
        <v>110.689</v>
      </c>
      <c r="DJ1674" t="str">
        <f t="shared" si="106"/>
        <v/>
      </c>
      <c r="DK1674" s="86" t="s">
        <v>2421</v>
      </c>
      <c r="DL1674" t="s">
        <v>5598</v>
      </c>
      <c r="DM1674" t="s">
        <v>4884</v>
      </c>
      <c r="DN1674" t="str">
        <f t="shared" si="107"/>
        <v>.620.000000000000.</v>
      </c>
    </row>
    <row r="1675" spans="106:118" x14ac:dyDescent="0.25">
      <c r="DB1675" s="86" t="s">
        <v>2435</v>
      </c>
      <c r="DC1675" s="87" t="str">
        <f>VLOOKUP(DB1675,'[1]Sheet2 (2)'!$A$2:$C$2126,3,FALSE)</f>
        <v>82110.695.000.5997.630.000000000000.17</v>
      </c>
      <c r="DD1675" s="87" t="s">
        <v>5602</v>
      </c>
      <c r="DE1675" s="87" t="s">
        <v>4892</v>
      </c>
      <c r="DF1675" s="84" t="s">
        <v>4598</v>
      </c>
      <c r="DG1675" t="str">
        <f t="shared" si="104"/>
        <v>5997</v>
      </c>
      <c r="DH1675" t="s">
        <v>1778</v>
      </c>
      <c r="DI1675" t="str">
        <f t="shared" si="105"/>
        <v>110.695</v>
      </c>
      <c r="DJ1675" t="str">
        <f t="shared" si="106"/>
        <v/>
      </c>
      <c r="DK1675" s="86" t="s">
        <v>2435</v>
      </c>
      <c r="DL1675" t="s">
        <v>5602</v>
      </c>
      <c r="DM1675" t="s">
        <v>4892</v>
      </c>
      <c r="DN1675" t="str">
        <f t="shared" si="107"/>
        <v>.630.000000000000.</v>
      </c>
    </row>
    <row r="1676" spans="106:118" x14ac:dyDescent="0.25">
      <c r="DB1676" s="86" t="s">
        <v>2449</v>
      </c>
      <c r="DC1676" s="87" t="str">
        <f>VLOOKUP(DB1676,'[1]Sheet2 (2)'!$A$2:$C$2126,3,FALSE)</f>
        <v>82110.695.000.5997.630.000000000000.17</v>
      </c>
      <c r="DD1676" s="87" t="s">
        <v>5602</v>
      </c>
      <c r="DE1676" s="87" t="s">
        <v>4892</v>
      </c>
      <c r="DF1676" s="84" t="s">
        <v>4598</v>
      </c>
      <c r="DG1676" t="str">
        <f t="shared" si="104"/>
        <v>5997</v>
      </c>
      <c r="DH1676" t="s">
        <v>1778</v>
      </c>
      <c r="DI1676" t="str">
        <f t="shared" si="105"/>
        <v>110.695</v>
      </c>
      <c r="DJ1676" t="str">
        <f t="shared" si="106"/>
        <v/>
      </c>
      <c r="DK1676" s="86" t="s">
        <v>2449</v>
      </c>
      <c r="DL1676" t="s">
        <v>5602</v>
      </c>
      <c r="DM1676" t="s">
        <v>4892</v>
      </c>
      <c r="DN1676" t="str">
        <f t="shared" si="107"/>
        <v>.630.000000000000.</v>
      </c>
    </row>
    <row r="1677" spans="106:118" x14ac:dyDescent="0.25">
      <c r="DB1677" s="86" t="s">
        <v>2463</v>
      </c>
      <c r="DC1677" s="87" t="str">
        <f>VLOOKUP(DB1677,'[1]Sheet2 (2)'!$A$2:$C$2126,3,FALSE)</f>
        <v>82110.695.000.5997.630.000000000000.17</v>
      </c>
      <c r="DD1677" s="87" t="s">
        <v>5602</v>
      </c>
      <c r="DE1677" s="87" t="s">
        <v>4892</v>
      </c>
      <c r="DF1677" s="84" t="s">
        <v>4598</v>
      </c>
      <c r="DG1677" t="str">
        <f t="shared" si="104"/>
        <v>5997</v>
      </c>
      <c r="DH1677" t="s">
        <v>1778</v>
      </c>
      <c r="DI1677" t="str">
        <f t="shared" si="105"/>
        <v>110.695</v>
      </c>
      <c r="DJ1677" t="str">
        <f t="shared" si="106"/>
        <v/>
      </c>
      <c r="DK1677" s="86" t="s">
        <v>2463</v>
      </c>
      <c r="DL1677" t="s">
        <v>5602</v>
      </c>
      <c r="DM1677" t="s">
        <v>4892</v>
      </c>
      <c r="DN1677" t="str">
        <f t="shared" si="107"/>
        <v>.630.000000000000.</v>
      </c>
    </row>
    <row r="1678" spans="106:118" x14ac:dyDescent="0.25">
      <c r="DB1678" s="86" t="s">
        <v>2477</v>
      </c>
      <c r="DC1678" s="87" t="str">
        <f>VLOOKUP(DB1678,'[1]Sheet2 (2)'!$A$2:$C$2126,3,FALSE)</f>
        <v>82110.695.000.5997.630.000000000000.17</v>
      </c>
      <c r="DD1678" s="87" t="s">
        <v>5602</v>
      </c>
      <c r="DE1678" s="87" t="s">
        <v>4892</v>
      </c>
      <c r="DF1678" s="84" t="s">
        <v>4598</v>
      </c>
      <c r="DG1678" t="str">
        <f t="shared" si="104"/>
        <v>5997</v>
      </c>
      <c r="DH1678" t="s">
        <v>1778</v>
      </c>
      <c r="DI1678" t="str">
        <f t="shared" si="105"/>
        <v>110.695</v>
      </c>
      <c r="DJ1678" t="str">
        <f t="shared" si="106"/>
        <v/>
      </c>
      <c r="DK1678" s="86" t="s">
        <v>2477</v>
      </c>
      <c r="DL1678" t="s">
        <v>5602</v>
      </c>
      <c r="DM1678" t="s">
        <v>4892</v>
      </c>
      <c r="DN1678" t="str">
        <f t="shared" si="107"/>
        <v>.630.000000000000.</v>
      </c>
    </row>
    <row r="1679" spans="106:118" x14ac:dyDescent="0.25">
      <c r="DB1679" s="86" t="s">
        <v>2491</v>
      </c>
      <c r="DC1679" s="87" t="str">
        <f>VLOOKUP(DB1679,'[1]Sheet2 (2)'!$A$2:$C$2126,3,FALSE)</f>
        <v>82110.785.000.5997.630.000000000000.17</v>
      </c>
      <c r="DD1679" s="87" t="s">
        <v>5603</v>
      </c>
      <c r="DE1679" s="87" t="s">
        <v>4892</v>
      </c>
      <c r="DF1679" s="84" t="s">
        <v>4599</v>
      </c>
      <c r="DG1679" t="str">
        <f t="shared" si="104"/>
        <v>5997</v>
      </c>
      <c r="DH1679" t="s">
        <v>1778</v>
      </c>
      <c r="DI1679" t="str">
        <f t="shared" si="105"/>
        <v>110.785</v>
      </c>
      <c r="DJ1679" t="str">
        <f t="shared" si="106"/>
        <v/>
      </c>
      <c r="DK1679" s="86" t="s">
        <v>2491</v>
      </c>
      <c r="DL1679" t="s">
        <v>5603</v>
      </c>
      <c r="DM1679" t="s">
        <v>4892</v>
      </c>
      <c r="DN1679" t="str">
        <f t="shared" si="107"/>
        <v>.630.000000000000.</v>
      </c>
    </row>
    <row r="1680" spans="106:118" x14ac:dyDescent="0.25">
      <c r="DB1680" s="86" t="s">
        <v>2506</v>
      </c>
      <c r="DC1680" s="87" t="str">
        <f>VLOOKUP(DB1680,'[1]Sheet2 (2)'!$A$2:$C$2126,3,FALSE)</f>
        <v>82110.784.000.5997.720.000000000000.17</v>
      </c>
      <c r="DD1680" s="87" t="s">
        <v>5604</v>
      </c>
      <c r="DE1680" s="87" t="s">
        <v>4930</v>
      </c>
      <c r="DF1680" s="84" t="s">
        <v>4600</v>
      </c>
      <c r="DG1680" t="str">
        <f t="shared" si="104"/>
        <v>5997</v>
      </c>
      <c r="DH1680" t="s">
        <v>1778</v>
      </c>
      <c r="DI1680" t="str">
        <f t="shared" si="105"/>
        <v>110.784</v>
      </c>
      <c r="DJ1680" t="str">
        <f t="shared" si="106"/>
        <v/>
      </c>
      <c r="DK1680" s="86" t="s">
        <v>2506</v>
      </c>
      <c r="DL1680" t="s">
        <v>5604</v>
      </c>
      <c r="DM1680" t="s">
        <v>4930</v>
      </c>
      <c r="DN1680" t="str">
        <f t="shared" si="107"/>
        <v>.720.000000000000.</v>
      </c>
    </row>
    <row r="1681" spans="106:118" x14ac:dyDescent="0.25">
      <c r="DB1681" s="86" t="s">
        <v>2521</v>
      </c>
      <c r="DC1681" s="87" t="str">
        <f>VLOOKUP(DB1681,'[1]Sheet2 (2)'!$A$2:$C$2126,3,FALSE)</f>
        <v>82110.700.000.5997.780.000000000000.17</v>
      </c>
      <c r="DD1681" s="87" t="s">
        <v>5605</v>
      </c>
      <c r="DE1681" s="87" t="s">
        <v>4927</v>
      </c>
      <c r="DF1681" s="84" t="s">
        <v>4601</v>
      </c>
      <c r="DG1681" t="str">
        <f t="shared" si="104"/>
        <v>5997</v>
      </c>
      <c r="DH1681" t="s">
        <v>1778</v>
      </c>
      <c r="DI1681" t="str">
        <f t="shared" si="105"/>
        <v>110.700</v>
      </c>
      <c r="DJ1681" t="str">
        <f t="shared" si="106"/>
        <v/>
      </c>
      <c r="DK1681" s="86" t="s">
        <v>2521</v>
      </c>
      <c r="DL1681" t="s">
        <v>5605</v>
      </c>
      <c r="DM1681" t="s">
        <v>4927</v>
      </c>
      <c r="DN1681" t="str">
        <f t="shared" si="107"/>
        <v>.780.000000000000.</v>
      </c>
    </row>
    <row r="1682" spans="106:118" x14ac:dyDescent="0.25">
      <c r="DB1682" s="86" t="s">
        <v>2535</v>
      </c>
      <c r="DC1682" s="87" t="str">
        <f>VLOOKUP(DB1682,'[1]Sheet2 (2)'!$A$2:$C$2126,3,FALSE)</f>
        <v>82110.781.000.5997.710.000000000000.17</v>
      </c>
      <c r="DD1682" s="87" t="s">
        <v>5606</v>
      </c>
      <c r="DE1682" s="87" t="s">
        <v>4937</v>
      </c>
      <c r="DF1682" s="84" t="s">
        <v>4602</v>
      </c>
      <c r="DG1682" t="str">
        <f t="shared" si="104"/>
        <v>5997</v>
      </c>
      <c r="DH1682" t="s">
        <v>1778</v>
      </c>
      <c r="DI1682" t="str">
        <f t="shared" si="105"/>
        <v>110.781</v>
      </c>
      <c r="DJ1682" t="str">
        <f t="shared" si="106"/>
        <v/>
      </c>
      <c r="DK1682" s="86" t="s">
        <v>2535</v>
      </c>
      <c r="DL1682" t="s">
        <v>5606</v>
      </c>
      <c r="DM1682" t="s">
        <v>4937</v>
      </c>
      <c r="DN1682" t="str">
        <f t="shared" si="107"/>
        <v>.710.000000000000.</v>
      </c>
    </row>
    <row r="1683" spans="106:118" x14ac:dyDescent="0.25">
      <c r="DB1683" s="86" t="s">
        <v>2549</v>
      </c>
      <c r="DC1683" s="87" t="str">
        <f>VLOOKUP(DB1683,'[1]Sheet2 (2)'!$A$2:$C$2126,3,FALSE)</f>
        <v>82110.782.000.5997.730.000000000000.17</v>
      </c>
      <c r="DD1683" s="87" t="s">
        <v>5607</v>
      </c>
      <c r="DE1683" s="87" t="s">
        <v>5111</v>
      </c>
      <c r="DF1683" s="84" t="s">
        <v>4603</v>
      </c>
      <c r="DG1683" t="str">
        <f t="shared" si="104"/>
        <v>5997</v>
      </c>
      <c r="DH1683" t="s">
        <v>1778</v>
      </c>
      <c r="DI1683" t="str">
        <f t="shared" si="105"/>
        <v>110.782</v>
      </c>
      <c r="DJ1683" t="str">
        <f t="shared" si="106"/>
        <v/>
      </c>
      <c r="DK1683" s="86" t="s">
        <v>2549</v>
      </c>
      <c r="DL1683" t="s">
        <v>5607</v>
      </c>
      <c r="DM1683" t="s">
        <v>5111</v>
      </c>
      <c r="DN1683" t="str">
        <f t="shared" si="107"/>
        <v>.730.000000000000.</v>
      </c>
    </row>
    <row r="1684" spans="106:118" x14ac:dyDescent="0.25">
      <c r="DB1684" s="86" t="s">
        <v>2563</v>
      </c>
      <c r="DC1684" s="87" t="str">
        <f>VLOOKUP(DB1684,'[1]Sheet2 (2)'!$A$2:$C$2126,3,FALSE)</f>
        <v>82110.391.291.5997.610.000000000000.17</v>
      </c>
      <c r="DD1684" s="87" t="s">
        <v>5608</v>
      </c>
      <c r="DE1684" s="87" t="s">
        <v>4882</v>
      </c>
      <c r="DF1684" s="84" t="s">
        <v>4604</v>
      </c>
      <c r="DG1684" t="str">
        <f t="shared" si="104"/>
        <v>5997</v>
      </c>
      <c r="DH1684" t="s">
        <v>1778</v>
      </c>
      <c r="DI1684" t="str">
        <f t="shared" si="105"/>
        <v>110.391</v>
      </c>
      <c r="DJ1684" t="str">
        <f t="shared" si="106"/>
        <v/>
      </c>
      <c r="DK1684" s="86" t="s">
        <v>2563</v>
      </c>
      <c r="DL1684" t="s">
        <v>5608</v>
      </c>
      <c r="DM1684" t="s">
        <v>4882</v>
      </c>
      <c r="DN1684" t="str">
        <f t="shared" si="107"/>
        <v>.610.000000000000.</v>
      </c>
    </row>
    <row r="1685" spans="106:118" x14ac:dyDescent="0.25">
      <c r="DB1685" s="86" t="s">
        <v>2577</v>
      </c>
      <c r="DC1685" s="87" t="str">
        <f>VLOOKUP(DB1685,'[1]Sheet2 (2)'!$A$2:$C$2126,3,FALSE)</f>
        <v>82110.692.000.5997.610.000000000000.17</v>
      </c>
      <c r="DD1685" s="87" t="s">
        <v>5609</v>
      </c>
      <c r="DE1685" s="87" t="s">
        <v>4882</v>
      </c>
      <c r="DF1685" s="84" t="s">
        <v>4605</v>
      </c>
      <c r="DG1685" t="str">
        <f t="shared" si="104"/>
        <v>5997</v>
      </c>
      <c r="DH1685" t="s">
        <v>1778</v>
      </c>
      <c r="DI1685" t="str">
        <f t="shared" si="105"/>
        <v>110.692</v>
      </c>
      <c r="DJ1685" t="str">
        <f t="shared" si="106"/>
        <v/>
      </c>
      <c r="DK1685" s="86" t="s">
        <v>2577</v>
      </c>
      <c r="DL1685" t="s">
        <v>5609</v>
      </c>
      <c r="DM1685" t="s">
        <v>4882</v>
      </c>
      <c r="DN1685" t="str">
        <f t="shared" si="107"/>
        <v>.610.000000000000.</v>
      </c>
    </row>
    <row r="1686" spans="106:118" x14ac:dyDescent="0.25">
      <c r="DB1686" s="86" t="s">
        <v>2591</v>
      </c>
      <c r="DC1686" s="87" t="str">
        <f>VLOOKUP(DB1686,'[1]Sheet2 (2)'!$A$2:$C$2126,3,FALSE)</f>
        <v>82110.390.000.5997.510.000000000000.17</v>
      </c>
      <c r="DD1686" s="87" t="s">
        <v>5610</v>
      </c>
      <c r="DE1686" s="87" t="s">
        <v>4902</v>
      </c>
      <c r="DF1686" s="84" t="s">
        <v>4606</v>
      </c>
      <c r="DG1686" t="str">
        <f t="shared" si="104"/>
        <v>5997</v>
      </c>
      <c r="DH1686" t="s">
        <v>1778</v>
      </c>
      <c r="DI1686" t="str">
        <f t="shared" si="105"/>
        <v>110.390</v>
      </c>
      <c r="DJ1686" t="str">
        <f t="shared" si="106"/>
        <v/>
      </c>
      <c r="DK1686" s="86" t="s">
        <v>2591</v>
      </c>
      <c r="DL1686" t="s">
        <v>5610</v>
      </c>
      <c r="DM1686" t="s">
        <v>4902</v>
      </c>
      <c r="DN1686" t="str">
        <f t="shared" si="107"/>
        <v>.510.000000000000.</v>
      </c>
    </row>
    <row r="1687" spans="106:118" x14ac:dyDescent="0.25">
      <c r="DB1687" s="86" t="s">
        <v>2604</v>
      </c>
      <c r="DC1687" s="87" t="str">
        <f>VLOOKUP(DB1687,'[1]Sheet2 (2)'!$A$2:$C$2126,3,FALSE)</f>
        <v>82110.634.000.5997.540.000000000000.17</v>
      </c>
      <c r="DD1687" s="87" t="s">
        <v>5611</v>
      </c>
      <c r="DE1687" s="87" t="s">
        <v>4900</v>
      </c>
      <c r="DF1687" s="84" t="s">
        <v>4607</v>
      </c>
      <c r="DG1687" t="str">
        <f t="shared" si="104"/>
        <v>5997</v>
      </c>
      <c r="DH1687" t="s">
        <v>1778</v>
      </c>
      <c r="DI1687" t="str">
        <f t="shared" si="105"/>
        <v>110.634</v>
      </c>
      <c r="DJ1687" t="str">
        <f t="shared" si="106"/>
        <v/>
      </c>
      <c r="DK1687" s="86" t="s">
        <v>2604</v>
      </c>
      <c r="DL1687" t="s">
        <v>5611</v>
      </c>
      <c r="DM1687" t="s">
        <v>4900</v>
      </c>
      <c r="DN1687" t="str">
        <f t="shared" si="107"/>
        <v>.540.000000000000.</v>
      </c>
    </row>
    <row r="1688" spans="106:118" x14ac:dyDescent="0.25">
      <c r="DB1688" s="86" t="s">
        <v>2617</v>
      </c>
      <c r="DC1688" s="87" t="str">
        <f>VLOOKUP(DB1688,'[1]Sheet2 (2)'!$A$2:$C$2126,3,FALSE)</f>
        <v>82110.633.000.5997.560.000000000000.17</v>
      </c>
      <c r="DD1688" s="87" t="s">
        <v>5612</v>
      </c>
      <c r="DE1688" s="87" t="s">
        <v>4898</v>
      </c>
      <c r="DF1688" s="84" t="s">
        <v>4608</v>
      </c>
      <c r="DG1688" t="str">
        <f t="shared" si="104"/>
        <v>5997</v>
      </c>
      <c r="DH1688" t="s">
        <v>1778</v>
      </c>
      <c r="DI1688" t="str">
        <f t="shared" si="105"/>
        <v>110.633</v>
      </c>
      <c r="DJ1688" t="str">
        <f t="shared" si="106"/>
        <v/>
      </c>
      <c r="DK1688" s="86" t="s">
        <v>2617</v>
      </c>
      <c r="DL1688" t="s">
        <v>5612</v>
      </c>
      <c r="DM1688" t="s">
        <v>4898</v>
      </c>
      <c r="DN1688" t="str">
        <f t="shared" si="107"/>
        <v>.560.000000000000.</v>
      </c>
    </row>
    <row r="1689" spans="106:118" x14ac:dyDescent="0.25">
      <c r="DB1689" s="86" t="s">
        <v>2630</v>
      </c>
      <c r="DC1689" s="87" t="str">
        <f>VLOOKUP(DB1689,'[1]Sheet2 (2)'!$A$2:$C$2126,3,FALSE)</f>
        <v>82110.632.000.5997.520.000000000000.17</v>
      </c>
      <c r="DD1689" s="87" t="s">
        <v>5613</v>
      </c>
      <c r="DE1689" s="87" t="s">
        <v>5125</v>
      </c>
      <c r="DF1689" s="84" t="s">
        <v>4609</v>
      </c>
      <c r="DG1689" t="str">
        <f t="shared" si="104"/>
        <v>5997</v>
      </c>
      <c r="DH1689" t="s">
        <v>1778</v>
      </c>
      <c r="DI1689" t="str">
        <f t="shared" si="105"/>
        <v>110.632</v>
      </c>
      <c r="DJ1689" t="str">
        <f t="shared" si="106"/>
        <v/>
      </c>
      <c r="DK1689" s="86" t="s">
        <v>2630</v>
      </c>
      <c r="DL1689" t="s">
        <v>5613</v>
      </c>
      <c r="DM1689" t="s">
        <v>5125</v>
      </c>
      <c r="DN1689" t="str">
        <f t="shared" si="107"/>
        <v>.520.000000000000.</v>
      </c>
    </row>
    <row r="1690" spans="106:118" x14ac:dyDescent="0.25">
      <c r="DB1690" s="86" t="s">
        <v>2643</v>
      </c>
      <c r="DC1690" s="87" t="str">
        <f>VLOOKUP(DB1690,'[1]Sheet2 (2)'!$A$2:$C$2126,3,FALSE)</f>
        <v>82110.637.000.5997.580.000000000000.17</v>
      </c>
      <c r="DD1690" s="87" t="s">
        <v>5614</v>
      </c>
      <c r="DE1690" s="87" t="s">
        <v>5123</v>
      </c>
      <c r="DF1690" s="84" t="s">
        <v>4610</v>
      </c>
      <c r="DG1690" t="str">
        <f t="shared" si="104"/>
        <v>5997</v>
      </c>
      <c r="DH1690" t="s">
        <v>1778</v>
      </c>
      <c r="DI1690" t="str">
        <f t="shared" si="105"/>
        <v>110.637</v>
      </c>
      <c r="DJ1690" t="str">
        <f t="shared" si="106"/>
        <v/>
      </c>
      <c r="DK1690" s="86" t="s">
        <v>2643</v>
      </c>
      <c r="DL1690" t="s">
        <v>5614</v>
      </c>
      <c r="DM1690" t="s">
        <v>5123</v>
      </c>
      <c r="DN1690" t="str">
        <f t="shared" si="107"/>
        <v>.580.000000000000.</v>
      </c>
    </row>
    <row r="1691" spans="106:118" x14ac:dyDescent="0.25">
      <c r="DB1691" s="86" t="s">
        <v>2656</v>
      </c>
      <c r="DC1691" s="87" t="str">
        <f>VLOOKUP(DB1691,'[1]Sheet2 (2)'!$A$2:$C$2126,3,FALSE)</f>
        <v>82110.638.000.5997.520.000000000000.17</v>
      </c>
      <c r="DD1691" s="87" t="s">
        <v>5615</v>
      </c>
      <c r="DE1691" s="87" t="s">
        <v>5125</v>
      </c>
      <c r="DF1691" s="84" t="s">
        <v>4611</v>
      </c>
      <c r="DG1691" t="str">
        <f t="shared" si="104"/>
        <v>5997</v>
      </c>
      <c r="DH1691" t="s">
        <v>1778</v>
      </c>
      <c r="DI1691" t="str">
        <f t="shared" si="105"/>
        <v>110.638</v>
      </c>
      <c r="DJ1691" t="str">
        <f t="shared" si="106"/>
        <v/>
      </c>
      <c r="DK1691" s="86" t="s">
        <v>2656</v>
      </c>
      <c r="DL1691" t="s">
        <v>5615</v>
      </c>
      <c r="DM1691" t="s">
        <v>5125</v>
      </c>
      <c r="DN1691" t="str">
        <f t="shared" si="107"/>
        <v>.520.000000000000.</v>
      </c>
    </row>
    <row r="1692" spans="106:118" x14ac:dyDescent="0.25">
      <c r="DB1692" s="86" t="s">
        <v>1770</v>
      </c>
      <c r="DC1692" s="87" t="str">
        <f>VLOOKUP(DB1692,'[1]Sheet2 (2)'!$A$2:$C$2126,3,FALSE)</f>
        <v>83110.000.000.5997.000.000000000000.17</v>
      </c>
      <c r="DD1692" s="87" t="s">
        <v>5616</v>
      </c>
      <c r="DE1692" s="87" t="s">
        <v>4887</v>
      </c>
      <c r="DF1692" s="84" t="s">
        <v>4612</v>
      </c>
      <c r="DG1692" t="str">
        <f t="shared" si="104"/>
        <v>5997</v>
      </c>
      <c r="DH1692" t="s">
        <v>1778</v>
      </c>
      <c r="DI1692" t="str">
        <f t="shared" si="105"/>
        <v>110.000</v>
      </c>
      <c r="DJ1692" t="str">
        <f t="shared" si="106"/>
        <v/>
      </c>
      <c r="DK1692" s="86" t="s">
        <v>1770</v>
      </c>
      <c r="DL1692" t="s">
        <v>5616</v>
      </c>
      <c r="DM1692" t="s">
        <v>4887</v>
      </c>
      <c r="DN1692" t="str">
        <f t="shared" si="107"/>
        <v>.000.000000000000.</v>
      </c>
    </row>
    <row r="1693" spans="106:118" x14ac:dyDescent="0.25">
      <c r="DB1693" s="86" t="s">
        <v>1791</v>
      </c>
      <c r="DC1693" s="87" t="str">
        <f>VLOOKUP(DB1693,'[1]Sheet2 (2)'!$A$2:$C$2126,3,FALSE)</f>
        <v>83110.683.000.5997.610.000000000000.17</v>
      </c>
      <c r="DD1693" s="87" t="s">
        <v>5617</v>
      </c>
      <c r="DE1693" s="87" t="s">
        <v>4882</v>
      </c>
      <c r="DF1693" s="84" t="s">
        <v>4613</v>
      </c>
      <c r="DG1693" t="str">
        <f t="shared" si="104"/>
        <v>5997</v>
      </c>
      <c r="DH1693" t="s">
        <v>1778</v>
      </c>
      <c r="DI1693" t="str">
        <f t="shared" si="105"/>
        <v>110.683</v>
      </c>
      <c r="DJ1693" t="str">
        <f t="shared" si="106"/>
        <v/>
      </c>
      <c r="DK1693" s="86" t="s">
        <v>1791</v>
      </c>
      <c r="DL1693" t="s">
        <v>5617</v>
      </c>
      <c r="DM1693" t="s">
        <v>4882</v>
      </c>
      <c r="DN1693" t="str">
        <f t="shared" si="107"/>
        <v>.610.000000000000.</v>
      </c>
    </row>
    <row r="1694" spans="106:118" x14ac:dyDescent="0.25">
      <c r="DB1694" s="86" t="s">
        <v>1810</v>
      </c>
      <c r="DC1694" s="87" t="str">
        <f>VLOOKUP(DB1694,'[1]Sheet2 (2)'!$A$2:$C$2126,3,FALSE)</f>
        <v>83110.696.282.5997.610.000000000000.17</v>
      </c>
      <c r="DD1694" s="87" t="s">
        <v>5618</v>
      </c>
      <c r="DE1694" s="87" t="s">
        <v>4882</v>
      </c>
      <c r="DF1694" s="84" t="s">
        <v>4614</v>
      </c>
      <c r="DG1694" t="str">
        <f t="shared" si="104"/>
        <v>5997</v>
      </c>
      <c r="DH1694" t="s">
        <v>1778</v>
      </c>
      <c r="DI1694" t="str">
        <f t="shared" si="105"/>
        <v>110.696</v>
      </c>
      <c r="DJ1694" t="str">
        <f t="shared" si="106"/>
        <v/>
      </c>
      <c r="DK1694" s="86" t="s">
        <v>1810</v>
      </c>
      <c r="DL1694" t="s">
        <v>5618</v>
      </c>
      <c r="DM1694" t="s">
        <v>4882</v>
      </c>
      <c r="DN1694" t="str">
        <f t="shared" si="107"/>
        <v>.610.000000000000.</v>
      </c>
    </row>
    <row r="1695" spans="106:118" x14ac:dyDescent="0.25">
      <c r="DB1695" s="86" t="s">
        <v>1829</v>
      </c>
      <c r="DC1695" s="87" t="str">
        <f>VLOOKUP(DB1695,'[1]Sheet2 (2)'!$A$2:$C$2126,3,FALSE)</f>
        <v>83110.696.281.5997.610.000000000000.17</v>
      </c>
      <c r="DD1695" s="87" t="s">
        <v>5619</v>
      </c>
      <c r="DE1695" s="87" t="s">
        <v>4882</v>
      </c>
      <c r="DF1695" s="84" t="s">
        <v>4615</v>
      </c>
      <c r="DG1695" t="str">
        <f t="shared" si="104"/>
        <v>5997</v>
      </c>
      <c r="DH1695" t="s">
        <v>1778</v>
      </c>
      <c r="DI1695" t="str">
        <f t="shared" si="105"/>
        <v>110.696</v>
      </c>
      <c r="DJ1695" t="str">
        <f t="shared" si="106"/>
        <v/>
      </c>
      <c r="DK1695" s="86" t="s">
        <v>1829</v>
      </c>
      <c r="DL1695" t="s">
        <v>5619</v>
      </c>
      <c r="DM1695" t="s">
        <v>4882</v>
      </c>
      <c r="DN1695" t="str">
        <f t="shared" si="107"/>
        <v>.610.000000000000.</v>
      </c>
    </row>
    <row r="1696" spans="106:118" x14ac:dyDescent="0.25">
      <c r="DB1696" s="86" t="s">
        <v>1848</v>
      </c>
      <c r="DC1696" s="87" t="str">
        <f>VLOOKUP(DB1696,'[1]Sheet2 (2)'!$A$2:$C$2126,3,FALSE)</f>
        <v>83110.642.000.5997.510.000000000000.17</v>
      </c>
      <c r="DD1696" s="87" t="s">
        <v>5620</v>
      </c>
      <c r="DE1696" s="87" t="s">
        <v>4902</v>
      </c>
      <c r="DF1696" s="84" t="s">
        <v>4616</v>
      </c>
      <c r="DG1696" t="str">
        <f t="shared" si="104"/>
        <v>5997</v>
      </c>
      <c r="DH1696" t="s">
        <v>1778</v>
      </c>
      <c r="DI1696" t="str">
        <f t="shared" si="105"/>
        <v>110.642</v>
      </c>
      <c r="DJ1696" t="str">
        <f t="shared" si="106"/>
        <v/>
      </c>
      <c r="DK1696" s="86" t="s">
        <v>1848</v>
      </c>
      <c r="DL1696" t="s">
        <v>5620</v>
      </c>
      <c r="DM1696" t="s">
        <v>4902</v>
      </c>
      <c r="DN1696" t="str">
        <f t="shared" si="107"/>
        <v>.510.000000000000.</v>
      </c>
    </row>
    <row r="1697" spans="106:118" x14ac:dyDescent="0.25">
      <c r="DB1697" s="86" t="s">
        <v>1867</v>
      </c>
      <c r="DC1697" s="87" t="str">
        <f>VLOOKUP(DB1697,'[1]Sheet2 (2)'!$A$2:$C$2126,3,FALSE)</f>
        <v>83110.684.000.5997.610.000000000000.17</v>
      </c>
      <c r="DD1697" s="87" t="s">
        <v>5621</v>
      </c>
      <c r="DE1697" s="87" t="s">
        <v>4882</v>
      </c>
      <c r="DF1697" s="84" t="s">
        <v>4617</v>
      </c>
      <c r="DG1697" t="str">
        <f t="shared" si="104"/>
        <v>5997</v>
      </c>
      <c r="DH1697" t="s">
        <v>1778</v>
      </c>
      <c r="DI1697" t="str">
        <f t="shared" si="105"/>
        <v>110.684</v>
      </c>
      <c r="DJ1697" t="str">
        <f t="shared" si="106"/>
        <v/>
      </c>
      <c r="DK1697" s="86" t="s">
        <v>1867</v>
      </c>
      <c r="DL1697" t="s">
        <v>5621</v>
      </c>
      <c r="DM1697" t="s">
        <v>4882</v>
      </c>
      <c r="DN1697" t="str">
        <f t="shared" si="107"/>
        <v>.610.000000000000.</v>
      </c>
    </row>
    <row r="1698" spans="106:118" x14ac:dyDescent="0.25">
      <c r="DB1698" s="86" t="s">
        <v>1886</v>
      </c>
      <c r="DC1698" s="87" t="str">
        <f>VLOOKUP(DB1698,'[1]Sheet2 (2)'!$A$2:$C$2126,3,FALSE)</f>
        <v>83110.698.000.5997.650.000000000000.17</v>
      </c>
      <c r="DD1698" s="87" t="s">
        <v>5622</v>
      </c>
      <c r="DE1698" s="87" t="s">
        <v>4916</v>
      </c>
      <c r="DF1698" s="84" t="s">
        <v>4618</v>
      </c>
      <c r="DG1698" t="str">
        <f t="shared" si="104"/>
        <v>5997</v>
      </c>
      <c r="DH1698" t="s">
        <v>1778</v>
      </c>
      <c r="DI1698" t="str">
        <f t="shared" si="105"/>
        <v>110.698</v>
      </c>
      <c r="DJ1698" t="str">
        <f t="shared" si="106"/>
        <v/>
      </c>
      <c r="DK1698" s="86" t="s">
        <v>1886</v>
      </c>
      <c r="DL1698" t="s">
        <v>5622</v>
      </c>
      <c r="DM1698" t="s">
        <v>4916</v>
      </c>
      <c r="DN1698" t="str">
        <f t="shared" si="107"/>
        <v>.650.000000000000.</v>
      </c>
    </row>
    <row r="1699" spans="106:118" x14ac:dyDescent="0.25">
      <c r="DB1699" s="86" t="s">
        <v>1905</v>
      </c>
      <c r="DC1699" s="87" t="str">
        <f>VLOOKUP(DB1699,'[1]Sheet2 (2)'!$A$2:$C$2126,3,FALSE)</f>
        <v>83110.698.000.5997.650.000000000000.17</v>
      </c>
      <c r="DD1699" s="87" t="s">
        <v>5622</v>
      </c>
      <c r="DE1699" s="87" t="s">
        <v>4916</v>
      </c>
      <c r="DF1699" s="84" t="s">
        <v>4618</v>
      </c>
      <c r="DG1699" t="str">
        <f t="shared" si="104"/>
        <v>5997</v>
      </c>
      <c r="DH1699" t="s">
        <v>1778</v>
      </c>
      <c r="DI1699" t="str">
        <f t="shared" si="105"/>
        <v>110.698</v>
      </c>
      <c r="DJ1699" t="str">
        <f t="shared" si="106"/>
        <v/>
      </c>
      <c r="DK1699" s="86" t="s">
        <v>1905</v>
      </c>
      <c r="DL1699" t="s">
        <v>5622</v>
      </c>
      <c r="DM1699" t="s">
        <v>4916</v>
      </c>
      <c r="DN1699" t="str">
        <f t="shared" si="107"/>
        <v>.650.000000000000.</v>
      </c>
    </row>
    <row r="1700" spans="106:118" x14ac:dyDescent="0.25">
      <c r="DB1700" s="86" t="s">
        <v>1924</v>
      </c>
      <c r="DC1700" s="87" t="str">
        <f>VLOOKUP(DB1700,'[1]Sheet2 (2)'!$A$2:$C$2126,3,FALSE)</f>
        <v>83110.698.000.5997.650.000000000000.17</v>
      </c>
      <c r="DD1700" s="87" t="s">
        <v>5622</v>
      </c>
      <c r="DE1700" s="87" t="s">
        <v>4916</v>
      </c>
      <c r="DF1700" s="84" t="s">
        <v>4618</v>
      </c>
      <c r="DG1700" t="str">
        <f t="shared" si="104"/>
        <v>5997</v>
      </c>
      <c r="DH1700" t="s">
        <v>1778</v>
      </c>
      <c r="DI1700" t="str">
        <f t="shared" si="105"/>
        <v>110.698</v>
      </c>
      <c r="DJ1700" t="str">
        <f t="shared" si="106"/>
        <v/>
      </c>
      <c r="DK1700" s="86" t="s">
        <v>1924</v>
      </c>
      <c r="DL1700" t="s">
        <v>5622</v>
      </c>
      <c r="DM1700" t="s">
        <v>4916</v>
      </c>
      <c r="DN1700" t="str">
        <f t="shared" si="107"/>
        <v>.650.000000000000.</v>
      </c>
    </row>
    <row r="1701" spans="106:118" x14ac:dyDescent="0.25">
      <c r="DB1701" s="86" t="s">
        <v>1943</v>
      </c>
      <c r="DC1701" s="87" t="str">
        <f>VLOOKUP(DB1701,'[1]Sheet2 (2)'!$A$2:$C$2126,3,FALSE)</f>
        <v>83110.698.000.5997.650.000000000000.17</v>
      </c>
      <c r="DD1701" s="87" t="s">
        <v>5622</v>
      </c>
      <c r="DE1701" s="87" t="s">
        <v>4916</v>
      </c>
      <c r="DF1701" s="84" t="s">
        <v>4618</v>
      </c>
      <c r="DG1701" t="str">
        <f t="shared" si="104"/>
        <v>5997</v>
      </c>
      <c r="DH1701" t="s">
        <v>1778</v>
      </c>
      <c r="DI1701" t="str">
        <f t="shared" si="105"/>
        <v>110.698</v>
      </c>
      <c r="DJ1701" t="str">
        <f t="shared" si="106"/>
        <v/>
      </c>
      <c r="DK1701" s="86" t="s">
        <v>1943</v>
      </c>
      <c r="DL1701" t="s">
        <v>5622</v>
      </c>
      <c r="DM1701" t="s">
        <v>4916</v>
      </c>
      <c r="DN1701" t="str">
        <f t="shared" si="107"/>
        <v>.650.000000000000.</v>
      </c>
    </row>
    <row r="1702" spans="106:118" x14ac:dyDescent="0.25">
      <c r="DB1702" s="86" t="s">
        <v>1961</v>
      </c>
      <c r="DC1702" s="87" t="str">
        <f>VLOOKUP(DB1702,'[1]Sheet2 (2)'!$A$2:$C$2126,3,FALSE)</f>
        <v>83110.698.000.5997.650.000000000000.17</v>
      </c>
      <c r="DD1702" s="87" t="s">
        <v>5622</v>
      </c>
      <c r="DE1702" s="87" t="s">
        <v>4916</v>
      </c>
      <c r="DF1702" s="84" t="s">
        <v>4618</v>
      </c>
      <c r="DG1702" t="str">
        <f t="shared" si="104"/>
        <v>5997</v>
      </c>
      <c r="DH1702" t="s">
        <v>1778</v>
      </c>
      <c r="DI1702" t="str">
        <f t="shared" si="105"/>
        <v>110.698</v>
      </c>
      <c r="DJ1702" t="str">
        <f t="shared" si="106"/>
        <v/>
      </c>
      <c r="DK1702" s="86" t="s">
        <v>1961</v>
      </c>
      <c r="DL1702" t="s">
        <v>5622</v>
      </c>
      <c r="DM1702" t="s">
        <v>4916</v>
      </c>
      <c r="DN1702" t="str">
        <f t="shared" si="107"/>
        <v>.650.000000000000.</v>
      </c>
    </row>
    <row r="1703" spans="106:118" x14ac:dyDescent="0.25">
      <c r="DB1703" s="86" t="s">
        <v>1980</v>
      </c>
      <c r="DC1703" s="87" t="str">
        <f>VLOOKUP(DB1703,'[1]Sheet2 (2)'!$A$2:$C$2126,3,FALSE)</f>
        <v>83110.694.000.5997.610.000000000000.17</v>
      </c>
      <c r="DD1703" s="87" t="s">
        <v>5623</v>
      </c>
      <c r="DE1703" s="87" t="s">
        <v>4882</v>
      </c>
      <c r="DF1703" s="84" t="s">
        <v>4619</v>
      </c>
      <c r="DG1703" t="str">
        <f t="shared" si="104"/>
        <v>5997</v>
      </c>
      <c r="DH1703" t="s">
        <v>1778</v>
      </c>
      <c r="DI1703" t="str">
        <f t="shared" si="105"/>
        <v>110.694</v>
      </c>
      <c r="DJ1703" t="str">
        <f t="shared" si="106"/>
        <v/>
      </c>
      <c r="DK1703" s="86" t="s">
        <v>1980</v>
      </c>
      <c r="DL1703" t="s">
        <v>5623</v>
      </c>
      <c r="DM1703" t="s">
        <v>4882</v>
      </c>
      <c r="DN1703" t="str">
        <f t="shared" si="107"/>
        <v>.610.000000000000.</v>
      </c>
    </row>
    <row r="1704" spans="106:118" x14ac:dyDescent="0.25">
      <c r="DB1704" s="86" t="s">
        <v>1998</v>
      </c>
      <c r="DC1704" s="87" t="str">
        <f>VLOOKUP(DB1704,'[1]Sheet2 (2)'!$A$2:$C$2126,3,FALSE)</f>
        <v>83110.693.000.5997.470.000000000000.17</v>
      </c>
      <c r="DD1704" s="87" t="s">
        <v>5624</v>
      </c>
      <c r="DE1704" s="87" t="s">
        <v>4904</v>
      </c>
      <c r="DF1704" s="84" t="s">
        <v>4620</v>
      </c>
      <c r="DG1704" t="str">
        <f t="shared" si="104"/>
        <v>5997</v>
      </c>
      <c r="DH1704" t="s">
        <v>1778</v>
      </c>
      <c r="DI1704" t="str">
        <f t="shared" si="105"/>
        <v>110.693</v>
      </c>
      <c r="DJ1704" t="str">
        <f t="shared" si="106"/>
        <v/>
      </c>
      <c r="DK1704" s="86" t="s">
        <v>1998</v>
      </c>
      <c r="DL1704" t="s">
        <v>5624</v>
      </c>
      <c r="DM1704" t="s">
        <v>4904</v>
      </c>
      <c r="DN1704" t="str">
        <f t="shared" si="107"/>
        <v>.470.000000000000.</v>
      </c>
    </row>
    <row r="1705" spans="106:118" x14ac:dyDescent="0.25">
      <c r="DB1705" s="86" t="s">
        <v>2016</v>
      </c>
      <c r="DC1705" s="87" t="str">
        <f>VLOOKUP(DB1705,'[1]Sheet2 (2)'!$A$2:$C$2126,3,FALSE)</f>
        <v>83110.683.000.5997.610.000000000000.17</v>
      </c>
      <c r="DD1705" s="87" t="s">
        <v>5617</v>
      </c>
      <c r="DE1705" s="87" t="s">
        <v>4882</v>
      </c>
      <c r="DF1705" s="84" t="s">
        <v>4613</v>
      </c>
      <c r="DG1705" t="str">
        <f t="shared" si="104"/>
        <v>5997</v>
      </c>
      <c r="DH1705" t="s">
        <v>1778</v>
      </c>
      <c r="DI1705" t="str">
        <f t="shared" si="105"/>
        <v>110.683</v>
      </c>
      <c r="DJ1705" t="str">
        <f t="shared" si="106"/>
        <v/>
      </c>
      <c r="DK1705" s="86" t="s">
        <v>2016</v>
      </c>
      <c r="DL1705" t="s">
        <v>5617</v>
      </c>
      <c r="DM1705" t="s">
        <v>4882</v>
      </c>
      <c r="DN1705" t="str">
        <f t="shared" si="107"/>
        <v>.610.000000000000.</v>
      </c>
    </row>
    <row r="1706" spans="106:118" x14ac:dyDescent="0.25">
      <c r="DB1706" s="86" t="s">
        <v>2033</v>
      </c>
      <c r="DC1706" s="87" t="str">
        <f>VLOOKUP(DB1706,'[1]Sheet2 (2)'!$A$2:$C$2126,3,FALSE)</f>
        <v>83110.388.333.5997.470.000000000000.17</v>
      </c>
      <c r="DD1706" s="87" t="s">
        <v>5625</v>
      </c>
      <c r="DE1706" s="87" t="s">
        <v>4904</v>
      </c>
      <c r="DF1706" s="84" t="s">
        <v>4621</v>
      </c>
      <c r="DG1706" t="str">
        <f t="shared" si="104"/>
        <v>5997</v>
      </c>
      <c r="DH1706" t="s">
        <v>1778</v>
      </c>
      <c r="DI1706" t="str">
        <f t="shared" si="105"/>
        <v>110.388</v>
      </c>
      <c r="DJ1706" t="str">
        <f t="shared" si="106"/>
        <v/>
      </c>
      <c r="DK1706" s="86" t="s">
        <v>2033</v>
      </c>
      <c r="DL1706" t="s">
        <v>5625</v>
      </c>
      <c r="DM1706" t="s">
        <v>4904</v>
      </c>
      <c r="DN1706" t="str">
        <f t="shared" si="107"/>
        <v>.470.000000000000.</v>
      </c>
    </row>
    <row r="1707" spans="106:118" x14ac:dyDescent="0.25">
      <c r="DB1707" s="86" t="s">
        <v>2048</v>
      </c>
      <c r="DC1707" s="87" t="str">
        <f>VLOOKUP(DB1707,'[1]Sheet2 (2)'!$A$2:$C$2126,3,FALSE)</f>
        <v>83110.999.000.5996.000.000000000000.17</v>
      </c>
      <c r="DD1707" s="87" t="s">
        <v>5626</v>
      </c>
      <c r="DE1707" s="87" t="s">
        <v>4887</v>
      </c>
      <c r="DF1707" s="84" t="s">
        <v>4622</v>
      </c>
      <c r="DG1707" t="str">
        <f t="shared" si="104"/>
        <v>5996</v>
      </c>
      <c r="DH1707" t="s">
        <v>2121</v>
      </c>
      <c r="DI1707" t="str">
        <f t="shared" si="105"/>
        <v>110.999</v>
      </c>
      <c r="DJ1707" t="str">
        <f t="shared" si="106"/>
        <v>N/A</v>
      </c>
      <c r="DK1707" s="86" t="s">
        <v>2048</v>
      </c>
      <c r="DL1707" t="s">
        <v>218</v>
      </c>
      <c r="DM1707" t="s">
        <v>218</v>
      </c>
      <c r="DN1707" t="str">
        <f t="shared" si="107"/>
        <v>N/A</v>
      </c>
    </row>
    <row r="1708" spans="106:118" x14ac:dyDescent="0.25">
      <c r="DB1708" s="86" t="s">
        <v>2062</v>
      </c>
      <c r="DC1708" s="87" t="str">
        <f>VLOOKUP(DB1708,'[1]Sheet2 (2)'!$A$2:$C$2126,3,FALSE)</f>
        <v>83110.683.000.5997.610.000000000000.17</v>
      </c>
      <c r="DD1708" s="87" t="s">
        <v>5617</v>
      </c>
      <c r="DE1708" s="87" t="s">
        <v>4882</v>
      </c>
      <c r="DF1708" s="84" t="s">
        <v>4613</v>
      </c>
      <c r="DG1708" t="str">
        <f t="shared" si="104"/>
        <v>5997</v>
      </c>
      <c r="DH1708" t="s">
        <v>1778</v>
      </c>
      <c r="DI1708" t="str">
        <f t="shared" si="105"/>
        <v>110.683</v>
      </c>
      <c r="DJ1708" t="str">
        <f t="shared" si="106"/>
        <v/>
      </c>
      <c r="DK1708" s="86" t="s">
        <v>2062</v>
      </c>
      <c r="DL1708" t="s">
        <v>5617</v>
      </c>
      <c r="DM1708" t="s">
        <v>4882</v>
      </c>
      <c r="DN1708" t="str">
        <f t="shared" si="107"/>
        <v>.610.000000000000.</v>
      </c>
    </row>
    <row r="1709" spans="106:118" x14ac:dyDescent="0.25">
      <c r="DB1709" s="86" t="s">
        <v>2076</v>
      </c>
      <c r="DC1709" s="87" t="str">
        <f>VLOOKUP(DB1709,'[1]Sheet2 (2)'!$A$2:$C$2126,3,FALSE)</f>
        <v>83110.683.000.5997.610.000000000000.17</v>
      </c>
      <c r="DD1709" s="87" t="s">
        <v>5617</v>
      </c>
      <c r="DE1709" s="87" t="s">
        <v>4882</v>
      </c>
      <c r="DF1709" s="84" t="s">
        <v>4613</v>
      </c>
      <c r="DG1709" t="str">
        <f t="shared" si="104"/>
        <v>5997</v>
      </c>
      <c r="DH1709" t="s">
        <v>1778</v>
      </c>
      <c r="DI1709" t="str">
        <f t="shared" si="105"/>
        <v>110.683</v>
      </c>
      <c r="DJ1709" t="str">
        <f t="shared" si="106"/>
        <v/>
      </c>
      <c r="DK1709" s="86" t="s">
        <v>2076</v>
      </c>
      <c r="DL1709" t="s">
        <v>5617</v>
      </c>
      <c r="DM1709" t="s">
        <v>4882</v>
      </c>
      <c r="DN1709" t="str">
        <f t="shared" si="107"/>
        <v>.610.000000000000.</v>
      </c>
    </row>
    <row r="1710" spans="106:118" x14ac:dyDescent="0.25">
      <c r="DB1710" s="86" t="s">
        <v>2089</v>
      </c>
      <c r="DC1710" s="87" t="str">
        <f>VLOOKUP(DB1710,'[1]Sheet2 (2)'!$A$2:$C$2126,3,FALSE)</f>
        <v>83110.683.000.5997.610.000000000000.17</v>
      </c>
      <c r="DD1710" s="87" t="s">
        <v>5617</v>
      </c>
      <c r="DE1710" s="87" t="s">
        <v>4882</v>
      </c>
      <c r="DF1710" s="84" t="s">
        <v>4613</v>
      </c>
      <c r="DG1710" t="str">
        <f t="shared" si="104"/>
        <v>5997</v>
      </c>
      <c r="DH1710" t="s">
        <v>1778</v>
      </c>
      <c r="DI1710" t="str">
        <f t="shared" si="105"/>
        <v>110.683</v>
      </c>
      <c r="DJ1710" t="str">
        <f t="shared" si="106"/>
        <v/>
      </c>
      <c r="DK1710" s="86" t="s">
        <v>2089</v>
      </c>
      <c r="DL1710" t="s">
        <v>5617</v>
      </c>
      <c r="DM1710" t="s">
        <v>4882</v>
      </c>
      <c r="DN1710" t="str">
        <f t="shared" si="107"/>
        <v>.610.000000000000.</v>
      </c>
    </row>
    <row r="1711" spans="106:118" x14ac:dyDescent="0.25">
      <c r="DB1711" s="86" t="s">
        <v>2102</v>
      </c>
      <c r="DC1711" s="87" t="str">
        <f>VLOOKUP(DB1711,'[1]Sheet2 (2)'!$A$2:$C$2126,3,FALSE)</f>
        <v>83110.388.000.5997.470.000000000000.17</v>
      </c>
      <c r="DD1711" s="87" t="s">
        <v>5627</v>
      </c>
      <c r="DE1711" s="87" t="s">
        <v>4904</v>
      </c>
      <c r="DF1711" s="84" t="s">
        <v>4623</v>
      </c>
      <c r="DG1711" t="str">
        <f t="shared" si="104"/>
        <v>5997</v>
      </c>
      <c r="DH1711" t="s">
        <v>1778</v>
      </c>
      <c r="DI1711" t="str">
        <f t="shared" si="105"/>
        <v>110.388</v>
      </c>
      <c r="DJ1711" t="str">
        <f t="shared" si="106"/>
        <v/>
      </c>
      <c r="DK1711" s="86" t="s">
        <v>2102</v>
      </c>
      <c r="DL1711" t="s">
        <v>5627</v>
      </c>
      <c r="DM1711" t="s">
        <v>4904</v>
      </c>
      <c r="DN1711" t="str">
        <f t="shared" si="107"/>
        <v>.470.000000000000.</v>
      </c>
    </row>
    <row r="1712" spans="106:118" x14ac:dyDescent="0.25">
      <c r="DB1712" s="86" t="s">
        <v>2115</v>
      </c>
      <c r="DC1712" s="87" t="str">
        <f>VLOOKUP(DB1712,'[1]Sheet2 (2)'!$A$2:$C$2126,3,FALSE)</f>
        <v>83110.186.000.5997.110.000000000000.17</v>
      </c>
      <c r="DD1712" s="87" t="s">
        <v>5628</v>
      </c>
      <c r="DE1712" s="87" t="s">
        <v>4949</v>
      </c>
      <c r="DF1712" s="84" t="s">
        <v>4624</v>
      </c>
      <c r="DG1712" t="str">
        <f t="shared" si="104"/>
        <v>5997</v>
      </c>
      <c r="DH1712" t="s">
        <v>1778</v>
      </c>
      <c r="DI1712" t="str">
        <f t="shared" si="105"/>
        <v>110.186</v>
      </c>
      <c r="DJ1712" t="str">
        <f t="shared" si="106"/>
        <v/>
      </c>
      <c r="DK1712" s="86" t="s">
        <v>2115</v>
      </c>
      <c r="DL1712" t="s">
        <v>5628</v>
      </c>
      <c r="DM1712" t="s">
        <v>4949</v>
      </c>
      <c r="DN1712" t="str">
        <f t="shared" si="107"/>
        <v>.110.000000000000.</v>
      </c>
    </row>
    <row r="1713" spans="106:118" x14ac:dyDescent="0.25">
      <c r="DB1713" s="86" t="s">
        <v>2130</v>
      </c>
      <c r="DC1713" s="87" t="str">
        <f>VLOOKUP(DB1713,'[1]Sheet2 (2)'!$A$2:$C$2126,3,FALSE)</f>
        <v>83110.197.000.5997.110.000000000000.17</v>
      </c>
      <c r="DD1713" s="87" t="s">
        <v>5629</v>
      </c>
      <c r="DE1713" s="87" t="s">
        <v>4949</v>
      </c>
      <c r="DF1713" s="84" t="s">
        <v>4625</v>
      </c>
      <c r="DG1713" t="str">
        <f t="shared" si="104"/>
        <v>5997</v>
      </c>
      <c r="DH1713" t="s">
        <v>1778</v>
      </c>
      <c r="DI1713" t="str">
        <f t="shared" si="105"/>
        <v>110.197</v>
      </c>
      <c r="DJ1713" t="str">
        <f t="shared" si="106"/>
        <v/>
      </c>
      <c r="DK1713" s="86" t="s">
        <v>2130</v>
      </c>
      <c r="DL1713" t="s">
        <v>5629</v>
      </c>
      <c r="DM1713" t="s">
        <v>4949</v>
      </c>
      <c r="DN1713" t="str">
        <f t="shared" si="107"/>
        <v>.110.000000000000.</v>
      </c>
    </row>
    <row r="1714" spans="106:118" x14ac:dyDescent="0.25">
      <c r="DB1714" s="86" t="s">
        <v>2143</v>
      </c>
      <c r="DC1714" s="87" t="str">
        <f>VLOOKUP(DB1714,'[1]Sheet2 (2)'!$A$2:$C$2126,3,FALSE)</f>
        <v>83110.304.000.5997.110.000000000000.17</v>
      </c>
      <c r="DD1714" s="87" t="s">
        <v>5630</v>
      </c>
      <c r="DE1714" s="87" t="s">
        <v>4949</v>
      </c>
      <c r="DF1714" s="84" t="s">
        <v>4626</v>
      </c>
      <c r="DG1714" t="str">
        <f t="shared" si="104"/>
        <v>5997</v>
      </c>
      <c r="DH1714" t="s">
        <v>1778</v>
      </c>
      <c r="DI1714" t="str">
        <f t="shared" si="105"/>
        <v>110.304</v>
      </c>
      <c r="DJ1714" t="str">
        <f t="shared" si="106"/>
        <v/>
      </c>
      <c r="DK1714" s="86" t="s">
        <v>2143</v>
      </c>
      <c r="DL1714" t="s">
        <v>5630</v>
      </c>
      <c r="DM1714" t="s">
        <v>4949</v>
      </c>
      <c r="DN1714" t="str">
        <f t="shared" si="107"/>
        <v>.110.000000000000.</v>
      </c>
    </row>
    <row r="1715" spans="106:118" x14ac:dyDescent="0.25">
      <c r="DB1715" s="86" t="s">
        <v>2157</v>
      </c>
      <c r="DC1715" s="87" t="str">
        <f>VLOOKUP(DB1715,'[1]Sheet2 (2)'!$A$2:$C$2126,3,FALSE)</f>
        <v>83110.307.000.5997.110.000000000000.17</v>
      </c>
      <c r="DD1715" s="87" t="s">
        <v>5631</v>
      </c>
      <c r="DE1715" s="87" t="s">
        <v>4949</v>
      </c>
      <c r="DF1715" s="84" t="s">
        <v>4627</v>
      </c>
      <c r="DG1715" t="str">
        <f t="shared" si="104"/>
        <v>5997</v>
      </c>
      <c r="DH1715" t="s">
        <v>1778</v>
      </c>
      <c r="DI1715" t="str">
        <f t="shared" si="105"/>
        <v>110.307</v>
      </c>
      <c r="DJ1715" t="str">
        <f t="shared" si="106"/>
        <v/>
      </c>
      <c r="DK1715" s="86" t="s">
        <v>2157</v>
      </c>
      <c r="DL1715" t="s">
        <v>5631</v>
      </c>
      <c r="DM1715" t="s">
        <v>4949</v>
      </c>
      <c r="DN1715" t="str">
        <f t="shared" si="107"/>
        <v>.110.000000000000.</v>
      </c>
    </row>
    <row r="1716" spans="106:118" x14ac:dyDescent="0.25">
      <c r="DB1716" s="86" t="s">
        <v>2171</v>
      </c>
      <c r="DC1716" s="87" t="str">
        <f>VLOOKUP(DB1716,'[1]Sheet2 (2)'!$A$2:$C$2126,3,FALSE)</f>
        <v>83110.263.000.5997.110.000000000000.17</v>
      </c>
      <c r="DD1716" s="87" t="s">
        <v>5632</v>
      </c>
      <c r="DE1716" s="87" t="s">
        <v>4949</v>
      </c>
      <c r="DF1716" s="84" t="s">
        <v>4628</v>
      </c>
      <c r="DG1716" t="str">
        <f t="shared" si="104"/>
        <v>5997</v>
      </c>
      <c r="DH1716" t="s">
        <v>1778</v>
      </c>
      <c r="DI1716" t="str">
        <f t="shared" si="105"/>
        <v>110.263</v>
      </c>
      <c r="DJ1716" t="str">
        <f t="shared" si="106"/>
        <v/>
      </c>
      <c r="DK1716" s="86" t="s">
        <v>2171</v>
      </c>
      <c r="DL1716" t="s">
        <v>5632</v>
      </c>
      <c r="DM1716" t="s">
        <v>4949</v>
      </c>
      <c r="DN1716" t="str">
        <f t="shared" si="107"/>
        <v>.110.000000000000.</v>
      </c>
    </row>
    <row r="1717" spans="106:118" x14ac:dyDescent="0.25">
      <c r="DB1717" s="86" t="s">
        <v>2185</v>
      </c>
      <c r="DC1717" s="87" t="str">
        <f>VLOOKUP(DB1717,'[1]Sheet2 (2)'!$A$2:$C$2126,3,FALSE)</f>
        <v>83110.306.000.5997.110.000000000000.17</v>
      </c>
      <c r="DD1717" s="87" t="s">
        <v>5633</v>
      </c>
      <c r="DE1717" s="87" t="s">
        <v>4949</v>
      </c>
      <c r="DF1717" s="84" t="s">
        <v>4629</v>
      </c>
      <c r="DG1717" t="str">
        <f t="shared" si="104"/>
        <v>5997</v>
      </c>
      <c r="DH1717" t="s">
        <v>1778</v>
      </c>
      <c r="DI1717" t="str">
        <f t="shared" si="105"/>
        <v>110.306</v>
      </c>
      <c r="DJ1717" t="str">
        <f t="shared" si="106"/>
        <v/>
      </c>
      <c r="DK1717" s="86" t="s">
        <v>2185</v>
      </c>
      <c r="DL1717" t="s">
        <v>5633</v>
      </c>
      <c r="DM1717" t="s">
        <v>4949</v>
      </c>
      <c r="DN1717" t="str">
        <f t="shared" si="107"/>
        <v>.110.000000000000.</v>
      </c>
    </row>
    <row r="1718" spans="106:118" x14ac:dyDescent="0.25">
      <c r="DB1718" s="86" t="s">
        <v>2199</v>
      </c>
      <c r="DC1718" s="87" t="str">
        <f>VLOOKUP(DB1718,'[1]Sheet2 (2)'!$A$2:$C$2126,3,FALSE)</f>
        <v>83110.188.000.5997.110.000000000000.17</v>
      </c>
      <c r="DD1718" s="87" t="s">
        <v>5634</v>
      </c>
      <c r="DE1718" s="87" t="s">
        <v>4949</v>
      </c>
      <c r="DF1718" s="84" t="s">
        <v>4630</v>
      </c>
      <c r="DG1718" t="str">
        <f t="shared" si="104"/>
        <v>5997</v>
      </c>
      <c r="DH1718" t="s">
        <v>1778</v>
      </c>
      <c r="DI1718" t="str">
        <f t="shared" si="105"/>
        <v>110.188</v>
      </c>
      <c r="DJ1718" t="str">
        <f t="shared" si="106"/>
        <v/>
      </c>
      <c r="DK1718" s="86" t="s">
        <v>2199</v>
      </c>
      <c r="DL1718" t="s">
        <v>5634</v>
      </c>
      <c r="DM1718" t="s">
        <v>4949</v>
      </c>
      <c r="DN1718" t="str">
        <f t="shared" si="107"/>
        <v>.110.000000000000.</v>
      </c>
    </row>
    <row r="1719" spans="106:118" x14ac:dyDescent="0.25">
      <c r="DB1719" s="86" t="s">
        <v>2213</v>
      </c>
      <c r="DC1719" s="87" t="str">
        <f>VLOOKUP(DB1719,'[1]Sheet2 (2)'!$A$2:$C$2126,3,FALSE)</f>
        <v>83110.248.000.5997.110.000000000000.17</v>
      </c>
      <c r="DD1719" s="87" t="s">
        <v>5635</v>
      </c>
      <c r="DE1719" s="87" t="s">
        <v>4949</v>
      </c>
      <c r="DF1719" s="84" t="s">
        <v>4631</v>
      </c>
      <c r="DG1719" t="str">
        <f t="shared" si="104"/>
        <v>5997</v>
      </c>
      <c r="DH1719" t="s">
        <v>1778</v>
      </c>
      <c r="DI1719" t="str">
        <f t="shared" si="105"/>
        <v>110.248</v>
      </c>
      <c r="DJ1719" t="str">
        <f t="shared" si="106"/>
        <v/>
      </c>
      <c r="DK1719" s="86" t="s">
        <v>2213</v>
      </c>
      <c r="DL1719" t="s">
        <v>5635</v>
      </c>
      <c r="DM1719" t="s">
        <v>4949</v>
      </c>
      <c r="DN1719" t="str">
        <f t="shared" si="107"/>
        <v>.110.000000000000.</v>
      </c>
    </row>
    <row r="1720" spans="106:118" x14ac:dyDescent="0.25">
      <c r="DB1720" s="86" t="s">
        <v>2227</v>
      </c>
      <c r="DC1720" s="87" t="str">
        <f>VLOOKUP(DB1720,'[1]Sheet2 (2)'!$A$2:$C$2126,3,FALSE)</f>
        <v>83110.157.000.5997.110.000000000000.17</v>
      </c>
      <c r="DD1720" s="87" t="s">
        <v>5636</v>
      </c>
      <c r="DE1720" s="87" t="s">
        <v>4949</v>
      </c>
      <c r="DF1720" s="84" t="s">
        <v>4632</v>
      </c>
      <c r="DG1720" t="str">
        <f t="shared" si="104"/>
        <v>5997</v>
      </c>
      <c r="DH1720" t="s">
        <v>1778</v>
      </c>
      <c r="DI1720" t="str">
        <f t="shared" si="105"/>
        <v>110.157</v>
      </c>
      <c r="DJ1720" t="str">
        <f t="shared" si="106"/>
        <v/>
      </c>
      <c r="DK1720" s="86" t="s">
        <v>2227</v>
      </c>
      <c r="DL1720" t="s">
        <v>5636</v>
      </c>
      <c r="DM1720" t="s">
        <v>4949</v>
      </c>
      <c r="DN1720" t="str">
        <f t="shared" si="107"/>
        <v>.110.000000000000.</v>
      </c>
    </row>
    <row r="1721" spans="106:118" x14ac:dyDescent="0.25">
      <c r="DB1721" s="86" t="s">
        <v>2242</v>
      </c>
      <c r="DC1721" s="87" t="str">
        <f>VLOOKUP(DB1721,'[1]Sheet2 (2)'!$A$2:$C$2126,3,FALSE)</f>
        <v>83110.159.000.5997.110.000000000000.17</v>
      </c>
      <c r="DD1721" s="87" t="s">
        <v>5637</v>
      </c>
      <c r="DE1721" s="87" t="s">
        <v>4949</v>
      </c>
      <c r="DF1721" s="84" t="s">
        <v>4633</v>
      </c>
      <c r="DG1721" t="str">
        <f t="shared" si="104"/>
        <v>5997</v>
      </c>
      <c r="DH1721" t="s">
        <v>1778</v>
      </c>
      <c r="DI1721" t="str">
        <f t="shared" si="105"/>
        <v>110.159</v>
      </c>
      <c r="DJ1721" t="str">
        <f t="shared" si="106"/>
        <v/>
      </c>
      <c r="DK1721" s="86" t="s">
        <v>2242</v>
      </c>
      <c r="DL1721" t="s">
        <v>5637</v>
      </c>
      <c r="DM1721" t="s">
        <v>4949</v>
      </c>
      <c r="DN1721" t="str">
        <f t="shared" si="107"/>
        <v>.110.000000000000.</v>
      </c>
    </row>
    <row r="1722" spans="106:118" x14ac:dyDescent="0.25">
      <c r="DB1722" s="86" t="s">
        <v>2257</v>
      </c>
      <c r="DC1722" s="87" t="str">
        <f>VLOOKUP(DB1722,'[1]Sheet2 (2)'!$A$2:$C$2126,3,FALSE)</f>
        <v>83110.246.000.5997.110.000000000000.17</v>
      </c>
      <c r="DD1722" s="87" t="s">
        <v>5638</v>
      </c>
      <c r="DE1722" s="87" t="s">
        <v>4949</v>
      </c>
      <c r="DF1722" s="84" t="s">
        <v>4634</v>
      </c>
      <c r="DG1722" t="str">
        <f t="shared" si="104"/>
        <v>5997</v>
      </c>
      <c r="DH1722" t="s">
        <v>1778</v>
      </c>
      <c r="DI1722" t="str">
        <f t="shared" si="105"/>
        <v>110.246</v>
      </c>
      <c r="DJ1722" t="str">
        <f t="shared" si="106"/>
        <v/>
      </c>
      <c r="DK1722" s="86" t="s">
        <v>2257</v>
      </c>
      <c r="DL1722" t="s">
        <v>5638</v>
      </c>
      <c r="DM1722" t="s">
        <v>4949</v>
      </c>
      <c r="DN1722" t="str">
        <f t="shared" si="107"/>
        <v>.110.000000000000.</v>
      </c>
    </row>
    <row r="1723" spans="106:118" x14ac:dyDescent="0.25">
      <c r="DB1723" s="86" t="s">
        <v>2272</v>
      </c>
      <c r="DC1723" s="87" t="str">
        <f>VLOOKUP(DB1723,'[1]Sheet2 (2)'!$A$2:$C$2126,3,FALSE)</f>
        <v>83110.223.000.5997.110.000000000000.17</v>
      </c>
      <c r="DD1723" s="87" t="s">
        <v>5639</v>
      </c>
      <c r="DE1723" s="87" t="s">
        <v>4949</v>
      </c>
      <c r="DF1723" s="84" t="s">
        <v>4635</v>
      </c>
      <c r="DG1723" t="str">
        <f t="shared" si="104"/>
        <v>5997</v>
      </c>
      <c r="DH1723" t="s">
        <v>1778</v>
      </c>
      <c r="DI1723" t="str">
        <f t="shared" si="105"/>
        <v>110.223</v>
      </c>
      <c r="DJ1723" t="str">
        <f t="shared" si="106"/>
        <v/>
      </c>
      <c r="DK1723" s="86" t="s">
        <v>2272</v>
      </c>
      <c r="DL1723" t="s">
        <v>5639</v>
      </c>
      <c r="DM1723" t="s">
        <v>4949</v>
      </c>
      <c r="DN1723" t="str">
        <f t="shared" si="107"/>
        <v>.110.000000000000.</v>
      </c>
    </row>
    <row r="1724" spans="106:118" x14ac:dyDescent="0.25">
      <c r="DB1724" s="86" t="s">
        <v>2287</v>
      </c>
      <c r="DC1724" s="87" t="str">
        <f>VLOOKUP(DB1724,'[1]Sheet2 (2)'!$A$2:$C$2126,3,FALSE)</f>
        <v>83110.309.000.5997.110.000000000000.17</v>
      </c>
      <c r="DD1724" s="87" t="s">
        <v>5640</v>
      </c>
      <c r="DE1724" s="87" t="s">
        <v>4949</v>
      </c>
      <c r="DF1724" s="84" t="s">
        <v>4636</v>
      </c>
      <c r="DG1724" t="str">
        <f t="shared" si="104"/>
        <v>5997</v>
      </c>
      <c r="DH1724" t="s">
        <v>1778</v>
      </c>
      <c r="DI1724" t="str">
        <f t="shared" si="105"/>
        <v>110.309</v>
      </c>
      <c r="DJ1724" t="str">
        <f t="shared" si="106"/>
        <v/>
      </c>
      <c r="DK1724" s="86" t="s">
        <v>2287</v>
      </c>
      <c r="DL1724" t="s">
        <v>5640</v>
      </c>
      <c r="DM1724" t="s">
        <v>4949</v>
      </c>
      <c r="DN1724" t="str">
        <f t="shared" si="107"/>
        <v>.110.000000000000.</v>
      </c>
    </row>
    <row r="1725" spans="106:118" x14ac:dyDescent="0.25">
      <c r="DB1725" s="86" t="s">
        <v>2301</v>
      </c>
      <c r="DC1725" s="87" t="str">
        <f>VLOOKUP(DB1725,'[1]Sheet2 (2)'!$A$2:$C$2126,3,FALSE)</f>
        <v>83110.310.000.5997.120.000000000000.17</v>
      </c>
      <c r="DD1725" s="87" t="s">
        <v>5641</v>
      </c>
      <c r="DE1725" s="87" t="s">
        <v>5642</v>
      </c>
      <c r="DF1725" s="84" t="s">
        <v>4637</v>
      </c>
      <c r="DG1725" t="str">
        <f t="shared" si="104"/>
        <v>5997</v>
      </c>
      <c r="DH1725" t="s">
        <v>1778</v>
      </c>
      <c r="DI1725" t="str">
        <f t="shared" si="105"/>
        <v>110.310</v>
      </c>
      <c r="DJ1725" t="str">
        <f t="shared" si="106"/>
        <v/>
      </c>
      <c r="DK1725" s="86" t="s">
        <v>2301</v>
      </c>
      <c r="DL1725" t="s">
        <v>5641</v>
      </c>
      <c r="DM1725" t="s">
        <v>5642</v>
      </c>
      <c r="DN1725" t="str">
        <f t="shared" si="107"/>
        <v>.120.000000000000.</v>
      </c>
    </row>
    <row r="1726" spans="106:118" x14ac:dyDescent="0.25">
      <c r="DB1726" s="86" t="s">
        <v>2316</v>
      </c>
      <c r="DC1726" s="87" t="str">
        <f>VLOOKUP(DB1726,'[1]Sheet2 (2)'!$A$2:$C$2126,3,FALSE)</f>
        <v>83110.001.000.5997.110.000000000000.17</v>
      </c>
      <c r="DD1726" s="87" t="s">
        <v>5643</v>
      </c>
      <c r="DE1726" s="87" t="s">
        <v>4949</v>
      </c>
      <c r="DF1726" s="84" t="s">
        <v>4638</v>
      </c>
      <c r="DG1726" t="str">
        <f t="shared" si="104"/>
        <v>5997</v>
      </c>
      <c r="DH1726" t="s">
        <v>1778</v>
      </c>
      <c r="DI1726" t="str">
        <f t="shared" si="105"/>
        <v>110.001</v>
      </c>
      <c r="DJ1726" t="str">
        <f t="shared" si="106"/>
        <v/>
      </c>
      <c r="DK1726" s="86" t="s">
        <v>2316</v>
      </c>
      <c r="DL1726" t="s">
        <v>5643</v>
      </c>
      <c r="DM1726" t="s">
        <v>4949</v>
      </c>
      <c r="DN1726" t="str">
        <f t="shared" si="107"/>
        <v>.110.000000000000.</v>
      </c>
    </row>
    <row r="1727" spans="106:118" x14ac:dyDescent="0.25">
      <c r="DB1727" s="86" t="s">
        <v>2330</v>
      </c>
      <c r="DC1727" s="87" t="str">
        <f>VLOOKUP(DB1727,'[1]Sheet2 (2)'!$A$2:$C$2126,3,FALSE)</f>
        <v>83110.021.000.5997.110.000000000000.17</v>
      </c>
      <c r="DD1727" s="87" t="s">
        <v>5644</v>
      </c>
      <c r="DE1727" s="87" t="s">
        <v>4949</v>
      </c>
      <c r="DF1727" s="84" t="s">
        <v>4639</v>
      </c>
      <c r="DG1727" t="str">
        <f t="shared" si="104"/>
        <v>5997</v>
      </c>
      <c r="DH1727" t="s">
        <v>1778</v>
      </c>
      <c r="DI1727" t="str">
        <f t="shared" si="105"/>
        <v>110.021</v>
      </c>
      <c r="DJ1727" t="str">
        <f t="shared" si="106"/>
        <v/>
      </c>
      <c r="DK1727" s="86" t="s">
        <v>2330</v>
      </c>
      <c r="DL1727" t="s">
        <v>5644</v>
      </c>
      <c r="DM1727" t="s">
        <v>4949</v>
      </c>
      <c r="DN1727" t="str">
        <f t="shared" si="107"/>
        <v>.110.000000000000.</v>
      </c>
    </row>
    <row r="1728" spans="106:118" x14ac:dyDescent="0.25">
      <c r="DB1728" s="86" t="s">
        <v>2344</v>
      </c>
      <c r="DC1728" s="87" t="str">
        <f>VLOOKUP(DB1728,'[1]Sheet2 (2)'!$A$2:$C$2126,3,FALSE)</f>
        <v>83110.012.000.5997.110.000000000000.17</v>
      </c>
      <c r="DD1728" s="87" t="s">
        <v>5645</v>
      </c>
      <c r="DE1728" s="87" t="s">
        <v>4949</v>
      </c>
      <c r="DF1728" s="84" t="s">
        <v>4640</v>
      </c>
      <c r="DG1728" t="str">
        <f t="shared" si="104"/>
        <v>5997</v>
      </c>
      <c r="DH1728" t="s">
        <v>1778</v>
      </c>
      <c r="DI1728" t="str">
        <f t="shared" si="105"/>
        <v>110.012</v>
      </c>
      <c r="DJ1728" t="str">
        <f t="shared" si="106"/>
        <v/>
      </c>
      <c r="DK1728" s="86" t="s">
        <v>2344</v>
      </c>
      <c r="DL1728" t="s">
        <v>5645</v>
      </c>
      <c r="DM1728" t="s">
        <v>4949</v>
      </c>
      <c r="DN1728" t="str">
        <f t="shared" si="107"/>
        <v>.110.000000000000.</v>
      </c>
    </row>
    <row r="1729" spans="106:118" x14ac:dyDescent="0.25">
      <c r="DB1729" s="86" t="s">
        <v>2359</v>
      </c>
      <c r="DC1729" s="87" t="str">
        <f>VLOOKUP(DB1729,'[1]Sheet2 (2)'!$A$2:$C$2126,3,FALSE)</f>
        <v>83110.017.000.5997.110.000000000000.17</v>
      </c>
      <c r="DD1729" s="87" t="s">
        <v>5646</v>
      </c>
      <c r="DE1729" s="87" t="s">
        <v>4949</v>
      </c>
      <c r="DF1729" s="84" t="s">
        <v>4641</v>
      </c>
      <c r="DG1729" t="str">
        <f t="shared" si="104"/>
        <v>5997</v>
      </c>
      <c r="DH1729" t="s">
        <v>1778</v>
      </c>
      <c r="DI1729" t="str">
        <f t="shared" si="105"/>
        <v>110.017</v>
      </c>
      <c r="DJ1729" t="str">
        <f t="shared" si="106"/>
        <v/>
      </c>
      <c r="DK1729" s="86" t="s">
        <v>2359</v>
      </c>
      <c r="DL1729" t="s">
        <v>5646</v>
      </c>
      <c r="DM1729" t="s">
        <v>4949</v>
      </c>
      <c r="DN1729" t="str">
        <f t="shared" si="107"/>
        <v>.110.000000000000.</v>
      </c>
    </row>
    <row r="1730" spans="106:118" x14ac:dyDescent="0.25">
      <c r="DB1730" s="86" t="s">
        <v>2374</v>
      </c>
      <c r="DC1730" s="87" t="str">
        <f>VLOOKUP(DB1730,'[1]Sheet2 (2)'!$A$2:$C$2126,3,FALSE)</f>
        <v>83110.636.000.5997.570.000000000000.17</v>
      </c>
      <c r="DD1730" s="87" t="s">
        <v>5647</v>
      </c>
      <c r="DE1730" s="87" t="s">
        <v>4977</v>
      </c>
      <c r="DF1730" s="84" t="s">
        <v>4642</v>
      </c>
      <c r="DG1730" t="str">
        <f t="shared" si="104"/>
        <v>5997</v>
      </c>
      <c r="DH1730" t="s">
        <v>1778</v>
      </c>
      <c r="DI1730" t="str">
        <f t="shared" si="105"/>
        <v>110.636</v>
      </c>
      <c r="DJ1730" t="str">
        <f t="shared" si="106"/>
        <v/>
      </c>
      <c r="DK1730" s="86" t="s">
        <v>2374</v>
      </c>
      <c r="DL1730" t="s">
        <v>5647</v>
      </c>
      <c r="DM1730" t="s">
        <v>4977</v>
      </c>
      <c r="DN1730" t="str">
        <f t="shared" si="107"/>
        <v>.570.000000000000.</v>
      </c>
    </row>
    <row r="1731" spans="106:118" x14ac:dyDescent="0.25">
      <c r="DB1731" s="86" t="s">
        <v>2389</v>
      </c>
      <c r="DC1731" s="87" t="str">
        <f>VLOOKUP(DB1731,'[1]Sheet2 (2)'!$A$2:$C$2126,3,FALSE)</f>
        <v>83110.388.205.5997.470.000000000000.17</v>
      </c>
      <c r="DD1731" s="87" t="s">
        <v>5648</v>
      </c>
      <c r="DE1731" s="87" t="s">
        <v>4904</v>
      </c>
      <c r="DF1731" s="84" t="s">
        <v>4643</v>
      </c>
      <c r="DG1731" t="str">
        <f t="shared" ref="DG1731:DG1794" si="108">MID(DC1731,15,4)</f>
        <v>5997</v>
      </c>
      <c r="DH1731" t="s">
        <v>1778</v>
      </c>
      <c r="DI1731" t="str">
        <f t="shared" ref="DI1731:DI1794" si="109">MID(DD1731,3,7)</f>
        <v>110.388</v>
      </c>
      <c r="DJ1731" t="str">
        <f t="shared" ref="DJ1731:DJ1794" si="110">IF(DI1731="110.999","N/A","")</f>
        <v/>
      </c>
      <c r="DK1731" s="86" t="s">
        <v>2389</v>
      </c>
      <c r="DL1731" t="s">
        <v>5648</v>
      </c>
      <c r="DM1731" t="s">
        <v>4904</v>
      </c>
      <c r="DN1731" t="str">
        <f t="shared" ref="DN1731:DN1794" si="111">MID(DM1731,1,18)</f>
        <v>.470.000000000000.</v>
      </c>
    </row>
    <row r="1732" spans="106:118" x14ac:dyDescent="0.25">
      <c r="DB1732" s="86" t="s">
        <v>2403</v>
      </c>
      <c r="DC1732" s="87" t="str">
        <f>VLOOKUP(DB1732,'[1]Sheet2 (2)'!$A$2:$C$2126,3,FALSE)</f>
        <v>83110.388.000.5997.470.000000000000.17</v>
      </c>
      <c r="DD1732" s="87" t="s">
        <v>5627</v>
      </c>
      <c r="DE1732" s="87" t="s">
        <v>4904</v>
      </c>
      <c r="DF1732" s="84" t="s">
        <v>4623</v>
      </c>
      <c r="DG1732" t="str">
        <f t="shared" si="108"/>
        <v>5997</v>
      </c>
      <c r="DH1732" t="s">
        <v>1778</v>
      </c>
      <c r="DI1732" t="str">
        <f t="shared" si="109"/>
        <v>110.388</v>
      </c>
      <c r="DJ1732" t="str">
        <f t="shared" si="110"/>
        <v/>
      </c>
      <c r="DK1732" s="86" t="s">
        <v>2403</v>
      </c>
      <c r="DL1732" t="s">
        <v>5627</v>
      </c>
      <c r="DM1732" t="s">
        <v>4904</v>
      </c>
      <c r="DN1732" t="str">
        <f t="shared" si="111"/>
        <v>.470.000000000000.</v>
      </c>
    </row>
    <row r="1733" spans="106:118" x14ac:dyDescent="0.25">
      <c r="DB1733" s="86" t="s">
        <v>2417</v>
      </c>
      <c r="DC1733" s="87" t="str">
        <f>VLOOKUP(DB1733,'[1]Sheet2 (2)'!$A$2:$C$2126,3,FALSE)</f>
        <v>83110.999.000.5996.000.000000000000.17</v>
      </c>
      <c r="DD1733" s="87" t="s">
        <v>5626</v>
      </c>
      <c r="DE1733" s="87" t="s">
        <v>4887</v>
      </c>
      <c r="DF1733" s="84" t="s">
        <v>4622</v>
      </c>
      <c r="DG1733" t="str">
        <f t="shared" si="108"/>
        <v>5996</v>
      </c>
      <c r="DH1733" t="s">
        <v>2121</v>
      </c>
      <c r="DI1733" t="str">
        <f t="shared" si="109"/>
        <v>110.999</v>
      </c>
      <c r="DJ1733" t="str">
        <f t="shared" si="110"/>
        <v>N/A</v>
      </c>
      <c r="DK1733" s="86" t="s">
        <v>2417</v>
      </c>
      <c r="DL1733" t="s">
        <v>218</v>
      </c>
      <c r="DM1733" t="s">
        <v>218</v>
      </c>
      <c r="DN1733" t="str">
        <f t="shared" si="111"/>
        <v>N/A</v>
      </c>
    </row>
    <row r="1734" spans="106:118" x14ac:dyDescent="0.25">
      <c r="DB1734" s="86" t="s">
        <v>2431</v>
      </c>
      <c r="DC1734" s="87" t="str">
        <f>VLOOKUP(DB1734,'[1]Sheet2 (2)'!$A$2:$C$2126,3,FALSE)</f>
        <v>83110.388.204.5997.460.000000000000.17</v>
      </c>
      <c r="DD1734" s="87" t="s">
        <v>5649</v>
      </c>
      <c r="DE1734" s="87" t="s">
        <v>4966</v>
      </c>
      <c r="DF1734" s="84" t="s">
        <v>4644</v>
      </c>
      <c r="DG1734" t="str">
        <f t="shared" si="108"/>
        <v>5997</v>
      </c>
      <c r="DH1734" t="s">
        <v>1778</v>
      </c>
      <c r="DI1734" t="str">
        <f t="shared" si="109"/>
        <v>110.388</v>
      </c>
      <c r="DJ1734" t="str">
        <f t="shared" si="110"/>
        <v/>
      </c>
      <c r="DK1734" s="86" t="s">
        <v>2431</v>
      </c>
      <c r="DL1734" t="s">
        <v>5649</v>
      </c>
      <c r="DM1734" t="s">
        <v>4966</v>
      </c>
      <c r="DN1734" t="str">
        <f t="shared" si="111"/>
        <v>.460.000000000000.</v>
      </c>
    </row>
    <row r="1735" spans="106:118" x14ac:dyDescent="0.25">
      <c r="DB1735" s="86" t="s">
        <v>2445</v>
      </c>
      <c r="DC1735" s="87" t="str">
        <f>VLOOKUP(DB1735,'[1]Sheet2 (2)'!$A$2:$C$2126,3,FALSE)</f>
        <v>83110.602.000.5997.430.000000000000.17</v>
      </c>
      <c r="DD1735" s="87" t="s">
        <v>5650</v>
      </c>
      <c r="DE1735" s="87" t="s">
        <v>4909</v>
      </c>
      <c r="DF1735" s="84" t="s">
        <v>4645</v>
      </c>
      <c r="DG1735" t="str">
        <f t="shared" si="108"/>
        <v>5997</v>
      </c>
      <c r="DH1735" t="s">
        <v>1778</v>
      </c>
      <c r="DI1735" t="str">
        <f t="shared" si="109"/>
        <v>110.602</v>
      </c>
      <c r="DJ1735" t="str">
        <f t="shared" si="110"/>
        <v/>
      </c>
      <c r="DK1735" s="86" t="s">
        <v>2445</v>
      </c>
      <c r="DL1735" t="s">
        <v>5650</v>
      </c>
      <c r="DM1735" t="s">
        <v>4909</v>
      </c>
      <c r="DN1735" t="str">
        <f t="shared" si="111"/>
        <v>.430.000000000000.</v>
      </c>
    </row>
    <row r="1736" spans="106:118" x14ac:dyDescent="0.25">
      <c r="DB1736" s="86" t="s">
        <v>2459</v>
      </c>
      <c r="DC1736" s="87" t="str">
        <f>VLOOKUP(DB1736,'[1]Sheet2 (2)'!$A$2:$C$2126,3,FALSE)</f>
        <v>83110.388.000.5997.470.000000000000.17</v>
      </c>
      <c r="DD1736" s="87" t="s">
        <v>5627</v>
      </c>
      <c r="DE1736" s="87" t="s">
        <v>4904</v>
      </c>
      <c r="DF1736" s="84" t="s">
        <v>4623</v>
      </c>
      <c r="DG1736" t="str">
        <f t="shared" si="108"/>
        <v>5997</v>
      </c>
      <c r="DH1736" t="s">
        <v>1778</v>
      </c>
      <c r="DI1736" t="str">
        <f t="shared" si="109"/>
        <v>110.388</v>
      </c>
      <c r="DJ1736" t="str">
        <f t="shared" si="110"/>
        <v/>
      </c>
      <c r="DK1736" s="86" t="s">
        <v>2459</v>
      </c>
      <c r="DL1736" t="s">
        <v>5627</v>
      </c>
      <c r="DM1736" t="s">
        <v>4904</v>
      </c>
      <c r="DN1736" t="str">
        <f t="shared" si="111"/>
        <v>.470.000000000000.</v>
      </c>
    </row>
    <row r="1737" spans="106:118" x14ac:dyDescent="0.25">
      <c r="DB1737" s="86" t="s">
        <v>2473</v>
      </c>
      <c r="DC1737" s="87" t="str">
        <f>VLOOKUP(DB1737,'[1]Sheet2 (2)'!$A$2:$C$2126,3,FALSE)</f>
        <v>83110.635.000.5997.530.000000000000.17</v>
      </c>
      <c r="DD1737" s="87" t="s">
        <v>5651</v>
      </c>
      <c r="DE1737" s="87" t="s">
        <v>5121</v>
      </c>
      <c r="DF1737" s="84" t="s">
        <v>4646</v>
      </c>
      <c r="DG1737" t="str">
        <f t="shared" si="108"/>
        <v>5997</v>
      </c>
      <c r="DH1737" t="s">
        <v>1778</v>
      </c>
      <c r="DI1737" t="str">
        <f t="shared" si="109"/>
        <v>110.635</v>
      </c>
      <c r="DJ1737" t="str">
        <f t="shared" si="110"/>
        <v/>
      </c>
      <c r="DK1737" s="86" t="s">
        <v>2473</v>
      </c>
      <c r="DL1737" t="s">
        <v>5651</v>
      </c>
      <c r="DM1737" t="s">
        <v>5121</v>
      </c>
      <c r="DN1737" t="str">
        <f t="shared" si="111"/>
        <v>.530.000000000000.</v>
      </c>
    </row>
    <row r="1738" spans="106:118" x14ac:dyDescent="0.25">
      <c r="DB1738" s="86" t="s">
        <v>2487</v>
      </c>
      <c r="DC1738" s="87" t="str">
        <f>VLOOKUP(DB1738,'[1]Sheet2 (2)'!$A$2:$C$2126,3,FALSE)</f>
        <v>83110.999.000.5996.000.000000000000.17</v>
      </c>
      <c r="DD1738" s="87" t="s">
        <v>5626</v>
      </c>
      <c r="DE1738" s="87" t="s">
        <v>4887</v>
      </c>
      <c r="DF1738" s="84" t="s">
        <v>4622</v>
      </c>
      <c r="DG1738" t="str">
        <f t="shared" si="108"/>
        <v>5996</v>
      </c>
      <c r="DH1738" t="s">
        <v>2121</v>
      </c>
      <c r="DI1738" t="str">
        <f t="shared" si="109"/>
        <v>110.999</v>
      </c>
      <c r="DJ1738" t="str">
        <f t="shared" si="110"/>
        <v>N/A</v>
      </c>
      <c r="DK1738" s="86" t="s">
        <v>2487</v>
      </c>
      <c r="DL1738" t="s">
        <v>218</v>
      </c>
      <c r="DM1738" t="s">
        <v>218</v>
      </c>
      <c r="DN1738" t="str">
        <f t="shared" si="111"/>
        <v>N/A</v>
      </c>
    </row>
    <row r="1739" spans="106:118" x14ac:dyDescent="0.25">
      <c r="DB1739" s="86" t="s">
        <v>2502</v>
      </c>
      <c r="DC1739" s="87" t="str">
        <f>VLOOKUP(DB1739,'[1]Sheet2 (2)'!$A$2:$C$2126,3,FALSE)</f>
        <v>83110.613.000.5997.410.000000000000.17</v>
      </c>
      <c r="DD1739" s="87" t="s">
        <v>5652</v>
      </c>
      <c r="DE1739" s="87" t="s">
        <v>4989</v>
      </c>
      <c r="DF1739" s="84" t="s">
        <v>4647</v>
      </c>
      <c r="DG1739" t="str">
        <f t="shared" si="108"/>
        <v>5997</v>
      </c>
      <c r="DH1739" t="s">
        <v>1778</v>
      </c>
      <c r="DI1739" t="str">
        <f t="shared" si="109"/>
        <v>110.613</v>
      </c>
      <c r="DJ1739" t="str">
        <f t="shared" si="110"/>
        <v/>
      </c>
      <c r="DK1739" s="86" t="s">
        <v>2502</v>
      </c>
      <c r="DL1739" t="s">
        <v>5652</v>
      </c>
      <c r="DM1739" t="s">
        <v>4989</v>
      </c>
      <c r="DN1739" t="str">
        <f t="shared" si="111"/>
        <v>.410.000000000000.</v>
      </c>
    </row>
    <row r="1740" spans="106:118" x14ac:dyDescent="0.25">
      <c r="DB1740" s="86" t="s">
        <v>2517</v>
      </c>
      <c r="DC1740" s="87" t="str">
        <f>VLOOKUP(DB1740,'[1]Sheet2 (2)'!$A$2:$C$2126,3,FALSE)</f>
        <v>83110.613.000.5997.410.000000000000.17</v>
      </c>
      <c r="DD1740" s="87" t="s">
        <v>5652</v>
      </c>
      <c r="DE1740" s="87" t="s">
        <v>4989</v>
      </c>
      <c r="DF1740" s="84" t="s">
        <v>4647</v>
      </c>
      <c r="DG1740" t="str">
        <f t="shared" si="108"/>
        <v>5997</v>
      </c>
      <c r="DH1740" t="s">
        <v>1778</v>
      </c>
      <c r="DI1740" t="str">
        <f t="shared" si="109"/>
        <v>110.613</v>
      </c>
      <c r="DJ1740" t="str">
        <f t="shared" si="110"/>
        <v/>
      </c>
      <c r="DK1740" s="86" t="s">
        <v>2517</v>
      </c>
      <c r="DL1740" t="s">
        <v>5652</v>
      </c>
      <c r="DM1740" t="s">
        <v>4989</v>
      </c>
      <c r="DN1740" t="str">
        <f t="shared" si="111"/>
        <v>.410.000000000000.</v>
      </c>
    </row>
    <row r="1741" spans="106:118" x14ac:dyDescent="0.25">
      <c r="DB1741" s="86" t="s">
        <v>2531</v>
      </c>
      <c r="DC1741" s="87" t="str">
        <f>VLOOKUP(DB1741,'[1]Sheet2 (2)'!$A$2:$C$2126,3,FALSE)</f>
        <v>83110.613.000.5997.410.000000000000.17</v>
      </c>
      <c r="DD1741" s="87" t="s">
        <v>5652</v>
      </c>
      <c r="DE1741" s="87" t="s">
        <v>4989</v>
      </c>
      <c r="DF1741" s="84" t="s">
        <v>4647</v>
      </c>
      <c r="DG1741" t="str">
        <f t="shared" si="108"/>
        <v>5997</v>
      </c>
      <c r="DH1741" t="s">
        <v>1778</v>
      </c>
      <c r="DI1741" t="str">
        <f t="shared" si="109"/>
        <v>110.613</v>
      </c>
      <c r="DJ1741" t="str">
        <f t="shared" si="110"/>
        <v/>
      </c>
      <c r="DK1741" s="86" t="s">
        <v>2531</v>
      </c>
      <c r="DL1741" t="s">
        <v>5652</v>
      </c>
      <c r="DM1741" t="s">
        <v>4989</v>
      </c>
      <c r="DN1741" t="str">
        <f t="shared" si="111"/>
        <v>.410.000000000000.</v>
      </c>
    </row>
    <row r="1742" spans="106:118" x14ac:dyDescent="0.25">
      <c r="DB1742" s="86" t="s">
        <v>2545</v>
      </c>
      <c r="DC1742" s="87" t="str">
        <f>VLOOKUP(DB1742,'[1]Sheet2 (2)'!$A$2:$C$2126,3,FALSE)</f>
        <v>83110.613.000.5997.410.000000000000.17</v>
      </c>
      <c r="DD1742" s="87" t="s">
        <v>5652</v>
      </c>
      <c r="DE1742" s="87" t="s">
        <v>4989</v>
      </c>
      <c r="DF1742" s="84" t="s">
        <v>4647</v>
      </c>
      <c r="DG1742" t="str">
        <f t="shared" si="108"/>
        <v>5997</v>
      </c>
      <c r="DH1742" t="s">
        <v>1778</v>
      </c>
      <c r="DI1742" t="str">
        <f t="shared" si="109"/>
        <v>110.613</v>
      </c>
      <c r="DJ1742" t="str">
        <f t="shared" si="110"/>
        <v/>
      </c>
      <c r="DK1742" s="86" t="s">
        <v>2545</v>
      </c>
      <c r="DL1742" t="s">
        <v>5652</v>
      </c>
      <c r="DM1742" t="s">
        <v>4989</v>
      </c>
      <c r="DN1742" t="str">
        <f t="shared" si="111"/>
        <v>.410.000000000000.</v>
      </c>
    </row>
    <row r="1743" spans="106:118" x14ac:dyDescent="0.25">
      <c r="DB1743" s="86" t="s">
        <v>2559</v>
      </c>
      <c r="DC1743" s="87" t="str">
        <f>VLOOKUP(DB1743,'[1]Sheet2 (2)'!$A$2:$C$2126,3,FALSE)</f>
        <v>83110.613.000.5997.410.000000000000.17</v>
      </c>
      <c r="DD1743" s="87" t="s">
        <v>5652</v>
      </c>
      <c r="DE1743" s="87" t="s">
        <v>4989</v>
      </c>
      <c r="DF1743" s="84" t="s">
        <v>4647</v>
      </c>
      <c r="DG1743" t="str">
        <f t="shared" si="108"/>
        <v>5997</v>
      </c>
      <c r="DH1743" t="s">
        <v>1778</v>
      </c>
      <c r="DI1743" t="str">
        <f t="shared" si="109"/>
        <v>110.613</v>
      </c>
      <c r="DJ1743" t="str">
        <f t="shared" si="110"/>
        <v/>
      </c>
      <c r="DK1743" s="86" t="s">
        <v>2559</v>
      </c>
      <c r="DL1743" t="s">
        <v>5652</v>
      </c>
      <c r="DM1743" t="s">
        <v>4989</v>
      </c>
      <c r="DN1743" t="str">
        <f t="shared" si="111"/>
        <v>.410.000000000000.</v>
      </c>
    </row>
    <row r="1744" spans="106:118" x14ac:dyDescent="0.25">
      <c r="DB1744" s="86" t="s">
        <v>2573</v>
      </c>
      <c r="DC1744" s="87" t="str">
        <f>VLOOKUP(DB1744,'[1]Sheet2 (2)'!$A$2:$C$2126,3,FALSE)</f>
        <v>83110.613.000.5997.410.000000000000.17</v>
      </c>
      <c r="DD1744" s="87" t="s">
        <v>5652</v>
      </c>
      <c r="DE1744" s="87" t="s">
        <v>4989</v>
      </c>
      <c r="DF1744" s="84" t="s">
        <v>4647</v>
      </c>
      <c r="DG1744" t="str">
        <f t="shared" si="108"/>
        <v>5997</v>
      </c>
      <c r="DH1744" t="s">
        <v>1778</v>
      </c>
      <c r="DI1744" t="str">
        <f t="shared" si="109"/>
        <v>110.613</v>
      </c>
      <c r="DJ1744" t="str">
        <f t="shared" si="110"/>
        <v/>
      </c>
      <c r="DK1744" s="86" t="s">
        <v>2573</v>
      </c>
      <c r="DL1744" t="s">
        <v>5652</v>
      </c>
      <c r="DM1744" t="s">
        <v>4989</v>
      </c>
      <c r="DN1744" t="str">
        <f t="shared" si="111"/>
        <v>.410.000000000000.</v>
      </c>
    </row>
    <row r="1745" spans="106:118" x14ac:dyDescent="0.25">
      <c r="DB1745" s="86" t="s">
        <v>2587</v>
      </c>
      <c r="DC1745" s="87" t="str">
        <f>VLOOKUP(DB1745,'[1]Sheet2 (2)'!$A$2:$C$2126,3,FALSE)</f>
        <v>83110.613.000.5997.410.000000000000.17</v>
      </c>
      <c r="DD1745" s="87" t="s">
        <v>5652</v>
      </c>
      <c r="DE1745" s="87" t="s">
        <v>4989</v>
      </c>
      <c r="DF1745" s="84" t="s">
        <v>4647</v>
      </c>
      <c r="DG1745" t="str">
        <f t="shared" si="108"/>
        <v>5997</v>
      </c>
      <c r="DH1745" t="s">
        <v>1778</v>
      </c>
      <c r="DI1745" t="str">
        <f t="shared" si="109"/>
        <v>110.613</v>
      </c>
      <c r="DJ1745" t="str">
        <f t="shared" si="110"/>
        <v/>
      </c>
      <c r="DK1745" s="86" t="s">
        <v>2587</v>
      </c>
      <c r="DL1745" t="s">
        <v>5652</v>
      </c>
      <c r="DM1745" t="s">
        <v>4989</v>
      </c>
      <c r="DN1745" t="str">
        <f t="shared" si="111"/>
        <v>.410.000000000000.</v>
      </c>
    </row>
    <row r="1746" spans="106:118" x14ac:dyDescent="0.25">
      <c r="DB1746" s="86" t="s">
        <v>2600</v>
      </c>
      <c r="DC1746" s="87" t="str">
        <f>VLOOKUP(DB1746,'[1]Sheet2 (2)'!$A$2:$C$2126,3,FALSE)</f>
        <v>83110.303.000.5997.110.000000000000.17</v>
      </c>
      <c r="DD1746" s="87" t="s">
        <v>5653</v>
      </c>
      <c r="DE1746" s="87" t="s">
        <v>4949</v>
      </c>
      <c r="DF1746" s="84" t="s">
        <v>4648</v>
      </c>
      <c r="DG1746" t="str">
        <f t="shared" si="108"/>
        <v>5997</v>
      </c>
      <c r="DH1746" t="s">
        <v>1778</v>
      </c>
      <c r="DI1746" t="str">
        <f t="shared" si="109"/>
        <v>110.303</v>
      </c>
      <c r="DJ1746" t="str">
        <f t="shared" si="110"/>
        <v/>
      </c>
      <c r="DK1746" s="86" t="s">
        <v>2600</v>
      </c>
      <c r="DL1746" t="s">
        <v>5653</v>
      </c>
      <c r="DM1746" t="s">
        <v>4949</v>
      </c>
      <c r="DN1746" t="str">
        <f t="shared" si="111"/>
        <v>.110.000000000000.</v>
      </c>
    </row>
    <row r="1747" spans="106:118" x14ac:dyDescent="0.25">
      <c r="DB1747" s="86" t="s">
        <v>2613</v>
      </c>
      <c r="DC1747" s="87" t="str">
        <f>VLOOKUP(DB1747,'[1]Sheet2 (2)'!$A$2:$C$2126,3,FALSE)</f>
        <v>83110.223.025.5997.110.000000000000.17</v>
      </c>
      <c r="DD1747" s="87" t="s">
        <v>5654</v>
      </c>
      <c r="DE1747" s="87" t="s">
        <v>4949</v>
      </c>
      <c r="DF1747" s="84" t="s">
        <v>4649</v>
      </c>
      <c r="DG1747" t="str">
        <f t="shared" si="108"/>
        <v>5997</v>
      </c>
      <c r="DH1747" t="s">
        <v>1778</v>
      </c>
      <c r="DI1747" t="str">
        <f t="shared" si="109"/>
        <v>110.223</v>
      </c>
      <c r="DJ1747" t="str">
        <f t="shared" si="110"/>
        <v/>
      </c>
      <c r="DK1747" s="86" t="s">
        <v>2613</v>
      </c>
      <c r="DL1747" t="s">
        <v>5654</v>
      </c>
      <c r="DM1747" t="s">
        <v>4949</v>
      </c>
      <c r="DN1747" t="str">
        <f t="shared" si="111"/>
        <v>.110.000000000000.</v>
      </c>
    </row>
    <row r="1748" spans="106:118" x14ac:dyDescent="0.25">
      <c r="DB1748" s="86" t="s">
        <v>2626</v>
      </c>
      <c r="DC1748" s="87" t="str">
        <f>VLOOKUP(DB1748,'[1]Sheet2 (2)'!$A$2:$C$2126,3,FALSE)</f>
        <v>83110.391.000.5997.610.000000000000.17</v>
      </c>
      <c r="DD1748" s="87" t="s">
        <v>5655</v>
      </c>
      <c r="DE1748" s="87" t="s">
        <v>4882</v>
      </c>
      <c r="DF1748" s="84" t="s">
        <v>4650</v>
      </c>
      <c r="DG1748" t="str">
        <f t="shared" si="108"/>
        <v>5997</v>
      </c>
      <c r="DH1748" t="s">
        <v>1778</v>
      </c>
      <c r="DI1748" t="str">
        <f t="shared" si="109"/>
        <v>110.391</v>
      </c>
      <c r="DJ1748" t="str">
        <f t="shared" si="110"/>
        <v/>
      </c>
      <c r="DK1748" s="86" t="s">
        <v>2626</v>
      </c>
      <c r="DL1748" t="s">
        <v>5655</v>
      </c>
      <c r="DM1748" t="s">
        <v>4882</v>
      </c>
      <c r="DN1748" t="str">
        <f t="shared" si="111"/>
        <v>.610.000000000000.</v>
      </c>
    </row>
    <row r="1749" spans="106:118" x14ac:dyDescent="0.25">
      <c r="DB1749" s="86" t="s">
        <v>2639</v>
      </c>
      <c r="DC1749" s="87" t="str">
        <f>VLOOKUP(DB1749,'[1]Sheet2 (2)'!$A$2:$C$2126,3,FALSE)</f>
        <v>83110.695.000.5997.630.000000000000.17</v>
      </c>
      <c r="DD1749" s="87" t="s">
        <v>5656</v>
      </c>
      <c r="DE1749" s="87" t="s">
        <v>4892</v>
      </c>
      <c r="DF1749" s="84" t="s">
        <v>4651</v>
      </c>
      <c r="DG1749" t="str">
        <f t="shared" si="108"/>
        <v>5997</v>
      </c>
      <c r="DH1749" t="s">
        <v>1778</v>
      </c>
      <c r="DI1749" t="str">
        <f t="shared" si="109"/>
        <v>110.695</v>
      </c>
      <c r="DJ1749" t="str">
        <f t="shared" si="110"/>
        <v/>
      </c>
      <c r="DK1749" s="86" t="s">
        <v>2639</v>
      </c>
      <c r="DL1749" t="s">
        <v>5656</v>
      </c>
      <c r="DM1749" t="s">
        <v>4892</v>
      </c>
      <c r="DN1749" t="str">
        <f t="shared" si="111"/>
        <v>.630.000000000000.</v>
      </c>
    </row>
    <row r="1750" spans="106:118" x14ac:dyDescent="0.25">
      <c r="DB1750" s="86" t="s">
        <v>2652</v>
      </c>
      <c r="DC1750" s="87" t="str">
        <f>VLOOKUP(DB1750,'[1]Sheet2 (2)'!$A$2:$C$2126,3,FALSE)</f>
        <v>83110.695.000.5997.630.000000000000.17</v>
      </c>
      <c r="DD1750" s="87" t="s">
        <v>5656</v>
      </c>
      <c r="DE1750" s="87" t="s">
        <v>4892</v>
      </c>
      <c r="DF1750" s="84" t="s">
        <v>4651</v>
      </c>
      <c r="DG1750" t="str">
        <f t="shared" si="108"/>
        <v>5997</v>
      </c>
      <c r="DH1750" t="s">
        <v>1778</v>
      </c>
      <c r="DI1750" t="str">
        <f t="shared" si="109"/>
        <v>110.695</v>
      </c>
      <c r="DJ1750" t="str">
        <f t="shared" si="110"/>
        <v/>
      </c>
      <c r="DK1750" s="86" t="s">
        <v>2652</v>
      </c>
      <c r="DL1750" t="s">
        <v>5656</v>
      </c>
      <c r="DM1750" t="s">
        <v>4892</v>
      </c>
      <c r="DN1750" t="str">
        <f t="shared" si="111"/>
        <v>.630.000000000000.</v>
      </c>
    </row>
    <row r="1751" spans="106:118" x14ac:dyDescent="0.25">
      <c r="DB1751" s="86" t="s">
        <v>2665</v>
      </c>
      <c r="DC1751" s="87" t="str">
        <f>VLOOKUP(DB1751,'[1]Sheet2 (2)'!$A$2:$C$2126,3,FALSE)</f>
        <v>83110.695.000.5997.630.000000000000.17</v>
      </c>
      <c r="DD1751" s="87" t="s">
        <v>5656</v>
      </c>
      <c r="DE1751" s="87" t="s">
        <v>4892</v>
      </c>
      <c r="DF1751" s="84" t="s">
        <v>4651</v>
      </c>
      <c r="DG1751" t="str">
        <f t="shared" si="108"/>
        <v>5997</v>
      </c>
      <c r="DH1751" t="s">
        <v>1778</v>
      </c>
      <c r="DI1751" t="str">
        <f t="shared" si="109"/>
        <v>110.695</v>
      </c>
      <c r="DJ1751" t="str">
        <f t="shared" si="110"/>
        <v/>
      </c>
      <c r="DK1751" s="86" t="s">
        <v>2665</v>
      </c>
      <c r="DL1751" t="s">
        <v>5656</v>
      </c>
      <c r="DM1751" t="s">
        <v>4892</v>
      </c>
      <c r="DN1751" t="str">
        <f t="shared" si="111"/>
        <v>.630.000000000000.</v>
      </c>
    </row>
    <row r="1752" spans="106:118" x14ac:dyDescent="0.25">
      <c r="DB1752" s="86" t="s">
        <v>2677</v>
      </c>
      <c r="DC1752" s="87" t="str">
        <f>VLOOKUP(DB1752,'[1]Sheet2 (2)'!$A$2:$C$2126,3,FALSE)</f>
        <v>83110.695.000.5997.630.000000000000.17</v>
      </c>
      <c r="DD1752" s="87" t="s">
        <v>5656</v>
      </c>
      <c r="DE1752" s="87" t="s">
        <v>4892</v>
      </c>
      <c r="DF1752" s="84" t="s">
        <v>4651</v>
      </c>
      <c r="DG1752" t="str">
        <f t="shared" si="108"/>
        <v>5997</v>
      </c>
      <c r="DH1752" t="s">
        <v>1778</v>
      </c>
      <c r="DI1752" t="str">
        <f t="shared" si="109"/>
        <v>110.695</v>
      </c>
      <c r="DJ1752" t="str">
        <f t="shared" si="110"/>
        <v/>
      </c>
      <c r="DK1752" s="86" t="s">
        <v>2677</v>
      </c>
      <c r="DL1752" t="s">
        <v>5656</v>
      </c>
      <c r="DM1752" t="s">
        <v>4892</v>
      </c>
      <c r="DN1752" t="str">
        <f t="shared" si="111"/>
        <v>.630.000000000000.</v>
      </c>
    </row>
    <row r="1753" spans="106:118" x14ac:dyDescent="0.25">
      <c r="DB1753" s="86" t="s">
        <v>2689</v>
      </c>
      <c r="DC1753" s="87" t="str">
        <f>VLOOKUP(DB1753,'[1]Sheet2 (2)'!$A$2:$C$2126,3,FALSE)</f>
        <v>83110.695.000.5997.630.000000000000.17</v>
      </c>
      <c r="DD1753" s="87" t="s">
        <v>5656</v>
      </c>
      <c r="DE1753" s="87" t="s">
        <v>4892</v>
      </c>
      <c r="DF1753" s="84" t="s">
        <v>4651</v>
      </c>
      <c r="DG1753" t="str">
        <f t="shared" si="108"/>
        <v>5997</v>
      </c>
      <c r="DH1753" t="s">
        <v>1778</v>
      </c>
      <c r="DI1753" t="str">
        <f t="shared" si="109"/>
        <v>110.695</v>
      </c>
      <c r="DJ1753" t="str">
        <f t="shared" si="110"/>
        <v/>
      </c>
      <c r="DK1753" s="86" t="s">
        <v>2689</v>
      </c>
      <c r="DL1753" t="s">
        <v>5656</v>
      </c>
      <c r="DM1753" t="s">
        <v>4892</v>
      </c>
      <c r="DN1753" t="str">
        <f t="shared" si="111"/>
        <v>.630.000000000000.</v>
      </c>
    </row>
    <row r="1754" spans="106:118" x14ac:dyDescent="0.25">
      <c r="DB1754" s="86" t="s">
        <v>2702</v>
      </c>
      <c r="DC1754" s="87" t="str">
        <f>VLOOKUP(DB1754,'[1]Sheet2 (2)'!$A$2:$C$2126,3,FALSE)</f>
        <v>83110.695.000.5997.630.000000000000.17</v>
      </c>
      <c r="DD1754" s="87" t="s">
        <v>5656</v>
      </c>
      <c r="DE1754" s="87" t="s">
        <v>4892</v>
      </c>
      <c r="DF1754" s="84" t="s">
        <v>4651</v>
      </c>
      <c r="DG1754" t="str">
        <f t="shared" si="108"/>
        <v>5997</v>
      </c>
      <c r="DH1754" t="s">
        <v>1778</v>
      </c>
      <c r="DI1754" t="str">
        <f t="shared" si="109"/>
        <v>110.695</v>
      </c>
      <c r="DJ1754" t="str">
        <f t="shared" si="110"/>
        <v/>
      </c>
      <c r="DK1754" s="86" t="s">
        <v>2702</v>
      </c>
      <c r="DL1754" t="s">
        <v>5656</v>
      </c>
      <c r="DM1754" t="s">
        <v>4892</v>
      </c>
      <c r="DN1754" t="str">
        <f t="shared" si="111"/>
        <v>.630.000000000000.</v>
      </c>
    </row>
    <row r="1755" spans="106:118" x14ac:dyDescent="0.25">
      <c r="DB1755" s="86" t="s">
        <v>2715</v>
      </c>
      <c r="DC1755" s="87" t="str">
        <f>VLOOKUP(DB1755,'[1]Sheet2 (2)'!$A$2:$C$2126,3,FALSE)</f>
        <v>83110.695.000.5997.630.000000000000.17</v>
      </c>
      <c r="DD1755" s="87" t="s">
        <v>5656</v>
      </c>
      <c r="DE1755" s="87" t="s">
        <v>4892</v>
      </c>
      <c r="DF1755" s="84" t="s">
        <v>4651</v>
      </c>
      <c r="DG1755" t="str">
        <f t="shared" si="108"/>
        <v>5997</v>
      </c>
      <c r="DH1755" t="s">
        <v>1778</v>
      </c>
      <c r="DI1755" t="str">
        <f t="shared" si="109"/>
        <v>110.695</v>
      </c>
      <c r="DJ1755" t="str">
        <f t="shared" si="110"/>
        <v/>
      </c>
      <c r="DK1755" s="86" t="s">
        <v>2715</v>
      </c>
      <c r="DL1755" t="s">
        <v>5656</v>
      </c>
      <c r="DM1755" t="s">
        <v>4892</v>
      </c>
      <c r="DN1755" t="str">
        <f t="shared" si="111"/>
        <v>.630.000000000000.</v>
      </c>
    </row>
    <row r="1756" spans="106:118" x14ac:dyDescent="0.25">
      <c r="DB1756" s="86" t="s">
        <v>2728</v>
      </c>
      <c r="DC1756" s="87" t="str">
        <f>VLOOKUP(DB1756,'[1]Sheet2 (2)'!$A$2:$C$2126,3,FALSE)</f>
        <v>83110.689.000.5997.620.000000000000.17</v>
      </c>
      <c r="DD1756" s="87" t="s">
        <v>5657</v>
      </c>
      <c r="DE1756" s="87" t="s">
        <v>4884</v>
      </c>
      <c r="DF1756" s="84" t="s">
        <v>4652</v>
      </c>
      <c r="DG1756" t="str">
        <f t="shared" si="108"/>
        <v>5997</v>
      </c>
      <c r="DH1756" t="s">
        <v>1778</v>
      </c>
      <c r="DI1756" t="str">
        <f t="shared" si="109"/>
        <v>110.689</v>
      </c>
      <c r="DJ1756" t="str">
        <f t="shared" si="110"/>
        <v/>
      </c>
      <c r="DK1756" s="86" t="s">
        <v>2728</v>
      </c>
      <c r="DL1756" t="s">
        <v>5657</v>
      </c>
      <c r="DM1756" t="s">
        <v>4884</v>
      </c>
      <c r="DN1756" t="str">
        <f t="shared" si="111"/>
        <v>.620.000000000000.</v>
      </c>
    </row>
    <row r="1757" spans="106:118" x14ac:dyDescent="0.25">
      <c r="DB1757" s="86" t="s">
        <v>2740</v>
      </c>
      <c r="DC1757" s="87" t="str">
        <f>VLOOKUP(DB1757,'[1]Sheet2 (2)'!$A$2:$C$2126,3,FALSE)</f>
        <v>83110.689.000.5997.620.000000000000.17</v>
      </c>
      <c r="DD1757" s="87" t="s">
        <v>5657</v>
      </c>
      <c r="DE1757" s="87" t="s">
        <v>4884</v>
      </c>
      <c r="DF1757" s="84" t="s">
        <v>4652</v>
      </c>
      <c r="DG1757" t="str">
        <f t="shared" si="108"/>
        <v>5997</v>
      </c>
      <c r="DH1757" t="s">
        <v>1778</v>
      </c>
      <c r="DI1757" t="str">
        <f t="shared" si="109"/>
        <v>110.689</v>
      </c>
      <c r="DJ1757" t="str">
        <f t="shared" si="110"/>
        <v/>
      </c>
      <c r="DK1757" s="86" t="s">
        <v>2740</v>
      </c>
      <c r="DL1757" t="s">
        <v>5657</v>
      </c>
      <c r="DM1757" t="s">
        <v>4884</v>
      </c>
      <c r="DN1757" t="str">
        <f t="shared" si="111"/>
        <v>.620.000000000000.</v>
      </c>
    </row>
    <row r="1758" spans="106:118" x14ac:dyDescent="0.25">
      <c r="DB1758" s="86" t="s">
        <v>2752</v>
      </c>
      <c r="DC1758" s="87" t="str">
        <f>VLOOKUP(DB1758,'[1]Sheet2 (2)'!$A$2:$C$2126,3,FALSE)</f>
        <v>83110.689.000.5997.620.000000000000.17</v>
      </c>
      <c r="DD1758" s="87" t="s">
        <v>5657</v>
      </c>
      <c r="DE1758" s="87" t="s">
        <v>4884</v>
      </c>
      <c r="DF1758" s="84" t="s">
        <v>4652</v>
      </c>
      <c r="DG1758" t="str">
        <f t="shared" si="108"/>
        <v>5997</v>
      </c>
      <c r="DH1758" t="s">
        <v>1778</v>
      </c>
      <c r="DI1758" t="str">
        <f t="shared" si="109"/>
        <v>110.689</v>
      </c>
      <c r="DJ1758" t="str">
        <f t="shared" si="110"/>
        <v/>
      </c>
      <c r="DK1758" s="86" t="s">
        <v>2752</v>
      </c>
      <c r="DL1758" t="s">
        <v>5657</v>
      </c>
      <c r="DM1758" t="s">
        <v>4884</v>
      </c>
      <c r="DN1758" t="str">
        <f t="shared" si="111"/>
        <v>.620.000000000000.</v>
      </c>
    </row>
    <row r="1759" spans="106:118" x14ac:dyDescent="0.25">
      <c r="DB1759" s="86" t="s">
        <v>2764</v>
      </c>
      <c r="DC1759" s="87" t="str">
        <f>VLOOKUP(DB1759,'[1]Sheet2 (2)'!$A$2:$C$2126,3,FALSE)</f>
        <v>83110.689.000.5997.620.000000000000.17</v>
      </c>
      <c r="DD1759" s="87" t="s">
        <v>5657</v>
      </c>
      <c r="DE1759" s="87" t="s">
        <v>4884</v>
      </c>
      <c r="DF1759" s="84" t="s">
        <v>4652</v>
      </c>
      <c r="DG1759" t="str">
        <f t="shared" si="108"/>
        <v>5997</v>
      </c>
      <c r="DH1759" t="s">
        <v>1778</v>
      </c>
      <c r="DI1759" t="str">
        <f t="shared" si="109"/>
        <v>110.689</v>
      </c>
      <c r="DJ1759" t="str">
        <f t="shared" si="110"/>
        <v/>
      </c>
      <c r="DK1759" s="86" t="s">
        <v>2764</v>
      </c>
      <c r="DL1759" t="s">
        <v>5657</v>
      </c>
      <c r="DM1759" t="s">
        <v>4884</v>
      </c>
      <c r="DN1759" t="str">
        <f t="shared" si="111"/>
        <v>.620.000000000000.</v>
      </c>
    </row>
    <row r="1760" spans="106:118" x14ac:dyDescent="0.25">
      <c r="DB1760" s="86" t="s">
        <v>2776</v>
      </c>
      <c r="DC1760" s="87" t="str">
        <f>VLOOKUP(DB1760,'[1]Sheet2 (2)'!$A$2:$C$2126,3,FALSE)</f>
        <v>83110.689.000.5997.620.000000000000.17</v>
      </c>
      <c r="DD1760" s="87" t="s">
        <v>5657</v>
      </c>
      <c r="DE1760" s="87" t="s">
        <v>4884</v>
      </c>
      <c r="DF1760" s="84" t="s">
        <v>4652</v>
      </c>
      <c r="DG1760" t="str">
        <f t="shared" si="108"/>
        <v>5997</v>
      </c>
      <c r="DH1760" t="s">
        <v>1778</v>
      </c>
      <c r="DI1760" t="str">
        <f t="shared" si="109"/>
        <v>110.689</v>
      </c>
      <c r="DJ1760" t="str">
        <f t="shared" si="110"/>
        <v/>
      </c>
      <c r="DK1760" s="86" t="s">
        <v>2776</v>
      </c>
      <c r="DL1760" t="s">
        <v>5657</v>
      </c>
      <c r="DM1760" t="s">
        <v>4884</v>
      </c>
      <c r="DN1760" t="str">
        <f t="shared" si="111"/>
        <v>.620.000000000000.</v>
      </c>
    </row>
    <row r="1761" spans="106:118" x14ac:dyDescent="0.25">
      <c r="DB1761" s="86" t="s">
        <v>2788</v>
      </c>
      <c r="DC1761" s="87" t="str">
        <f>VLOOKUP(DB1761,'[1]Sheet2 (2)'!$A$2:$C$2126,3,FALSE)</f>
        <v>83110.689.305.5997.620.000000000000.17</v>
      </c>
      <c r="DD1761" s="87" t="s">
        <v>5658</v>
      </c>
      <c r="DE1761" s="87" t="s">
        <v>4884</v>
      </c>
      <c r="DF1761" s="84" t="s">
        <v>4653</v>
      </c>
      <c r="DG1761" t="str">
        <f t="shared" si="108"/>
        <v>5997</v>
      </c>
      <c r="DH1761" t="s">
        <v>1778</v>
      </c>
      <c r="DI1761" t="str">
        <f t="shared" si="109"/>
        <v>110.689</v>
      </c>
      <c r="DJ1761" t="str">
        <f t="shared" si="110"/>
        <v/>
      </c>
      <c r="DK1761" s="86" t="s">
        <v>2788</v>
      </c>
      <c r="DL1761" t="s">
        <v>5658</v>
      </c>
      <c r="DM1761" t="s">
        <v>4884</v>
      </c>
      <c r="DN1761" t="str">
        <f t="shared" si="111"/>
        <v>.620.000000000000.</v>
      </c>
    </row>
    <row r="1762" spans="106:118" x14ac:dyDescent="0.25">
      <c r="DB1762" s="86" t="s">
        <v>2800</v>
      </c>
      <c r="DC1762" s="87" t="str">
        <f>VLOOKUP(DB1762,'[1]Sheet2 (2)'!$A$2:$C$2126,3,FALSE)</f>
        <v>83110.689.301.5997.620.000000000000.17</v>
      </c>
      <c r="DD1762" s="87" t="s">
        <v>5659</v>
      </c>
      <c r="DE1762" s="87" t="s">
        <v>4884</v>
      </c>
      <c r="DF1762" s="84" t="s">
        <v>4654</v>
      </c>
      <c r="DG1762" t="str">
        <f t="shared" si="108"/>
        <v>5997</v>
      </c>
      <c r="DH1762" t="s">
        <v>1778</v>
      </c>
      <c r="DI1762" t="str">
        <f t="shared" si="109"/>
        <v>110.689</v>
      </c>
      <c r="DJ1762" t="str">
        <f t="shared" si="110"/>
        <v/>
      </c>
      <c r="DK1762" s="86" t="s">
        <v>2800</v>
      </c>
      <c r="DL1762" t="s">
        <v>5659</v>
      </c>
      <c r="DM1762" t="s">
        <v>4884</v>
      </c>
      <c r="DN1762" t="str">
        <f t="shared" si="111"/>
        <v>.620.000000000000.</v>
      </c>
    </row>
    <row r="1763" spans="106:118" x14ac:dyDescent="0.25">
      <c r="DB1763" s="86" t="s">
        <v>2812</v>
      </c>
      <c r="DC1763" s="87" t="str">
        <f>VLOOKUP(DB1763,'[1]Sheet2 (2)'!$A$2:$C$2126,3,FALSE)</f>
        <v>83110.689.000.5997.620.000000000000.17</v>
      </c>
      <c r="DD1763" s="87" t="s">
        <v>5657</v>
      </c>
      <c r="DE1763" s="87" t="s">
        <v>4884</v>
      </c>
      <c r="DF1763" s="84" t="s">
        <v>4652</v>
      </c>
      <c r="DG1763" t="str">
        <f t="shared" si="108"/>
        <v>5997</v>
      </c>
      <c r="DH1763" t="s">
        <v>1778</v>
      </c>
      <c r="DI1763" t="str">
        <f t="shared" si="109"/>
        <v>110.689</v>
      </c>
      <c r="DJ1763" t="str">
        <f t="shared" si="110"/>
        <v/>
      </c>
      <c r="DK1763" s="86" t="s">
        <v>2812</v>
      </c>
      <c r="DL1763" t="s">
        <v>5657</v>
      </c>
      <c r="DM1763" t="s">
        <v>4884</v>
      </c>
      <c r="DN1763" t="str">
        <f t="shared" si="111"/>
        <v>.620.000000000000.</v>
      </c>
    </row>
    <row r="1764" spans="106:118" x14ac:dyDescent="0.25">
      <c r="DB1764" s="86" t="s">
        <v>2824</v>
      </c>
      <c r="DC1764" s="87" t="str">
        <f>VLOOKUP(DB1764,'[1]Sheet2 (2)'!$A$2:$C$2126,3,FALSE)</f>
        <v>83110.687.000.5997.630.000000000000.17</v>
      </c>
      <c r="DD1764" s="87" t="s">
        <v>5660</v>
      </c>
      <c r="DE1764" s="87" t="s">
        <v>4892</v>
      </c>
      <c r="DF1764" s="84" t="s">
        <v>4655</v>
      </c>
      <c r="DG1764" t="str">
        <f t="shared" si="108"/>
        <v>5997</v>
      </c>
      <c r="DH1764" t="s">
        <v>1778</v>
      </c>
      <c r="DI1764" t="str">
        <f t="shared" si="109"/>
        <v>110.687</v>
      </c>
      <c r="DJ1764" t="str">
        <f t="shared" si="110"/>
        <v/>
      </c>
      <c r="DK1764" s="86" t="s">
        <v>2824</v>
      </c>
      <c r="DL1764" t="s">
        <v>5660</v>
      </c>
      <c r="DM1764" t="s">
        <v>4892</v>
      </c>
      <c r="DN1764" t="str">
        <f t="shared" si="111"/>
        <v>.630.000000000000.</v>
      </c>
    </row>
    <row r="1765" spans="106:118" x14ac:dyDescent="0.25">
      <c r="DB1765" s="86" t="s">
        <v>2836</v>
      </c>
      <c r="DC1765" s="87" t="str">
        <f>VLOOKUP(DB1765,'[1]Sheet2 (2)'!$A$2:$C$2126,3,FALSE)</f>
        <v>83110.689.000.5997.620.000000000000.17</v>
      </c>
      <c r="DD1765" s="87" t="s">
        <v>5657</v>
      </c>
      <c r="DE1765" s="87" t="s">
        <v>4884</v>
      </c>
      <c r="DF1765" s="84" t="s">
        <v>4652</v>
      </c>
      <c r="DG1765" t="str">
        <f t="shared" si="108"/>
        <v>5997</v>
      </c>
      <c r="DH1765" t="s">
        <v>1778</v>
      </c>
      <c r="DI1765" t="str">
        <f t="shared" si="109"/>
        <v>110.689</v>
      </c>
      <c r="DJ1765" t="str">
        <f t="shared" si="110"/>
        <v/>
      </c>
      <c r="DK1765" s="86" t="s">
        <v>2836</v>
      </c>
      <c r="DL1765" t="s">
        <v>5657</v>
      </c>
      <c r="DM1765" t="s">
        <v>4884</v>
      </c>
      <c r="DN1765" t="str">
        <f t="shared" si="111"/>
        <v>.620.000000000000.</v>
      </c>
    </row>
    <row r="1766" spans="106:118" x14ac:dyDescent="0.25">
      <c r="DB1766" s="86" t="s">
        <v>2848</v>
      </c>
      <c r="DC1766" s="87" t="str">
        <f>VLOOKUP(DB1766,'[1]Sheet2 (2)'!$A$2:$C$2126,3,FALSE)</f>
        <v>83110.687.000.5997.630.000000000000.17</v>
      </c>
      <c r="DD1766" s="87" t="s">
        <v>5660</v>
      </c>
      <c r="DE1766" s="87" t="s">
        <v>4892</v>
      </c>
      <c r="DF1766" s="84" t="s">
        <v>4655</v>
      </c>
      <c r="DG1766" t="str">
        <f t="shared" si="108"/>
        <v>5997</v>
      </c>
      <c r="DH1766" t="s">
        <v>1778</v>
      </c>
      <c r="DI1766" t="str">
        <f t="shared" si="109"/>
        <v>110.687</v>
      </c>
      <c r="DJ1766" t="str">
        <f t="shared" si="110"/>
        <v/>
      </c>
      <c r="DK1766" s="86" t="s">
        <v>2848</v>
      </c>
      <c r="DL1766" t="s">
        <v>5660</v>
      </c>
      <c r="DM1766" t="s">
        <v>4892</v>
      </c>
      <c r="DN1766" t="str">
        <f t="shared" si="111"/>
        <v>.630.000000000000.</v>
      </c>
    </row>
    <row r="1767" spans="106:118" x14ac:dyDescent="0.25">
      <c r="DB1767" s="86" t="s">
        <v>2860</v>
      </c>
      <c r="DC1767" s="87" t="str">
        <f>VLOOKUP(DB1767,'[1]Sheet2 (2)'!$A$2:$C$2126,3,FALSE)</f>
        <v>83110.391.291.5997.630.000000000000.17</v>
      </c>
      <c r="DD1767" s="87" t="s">
        <v>5661</v>
      </c>
      <c r="DE1767" s="87" t="s">
        <v>4892</v>
      </c>
      <c r="DF1767" s="84" t="s">
        <v>4656</v>
      </c>
      <c r="DG1767" t="str">
        <f t="shared" si="108"/>
        <v>5997</v>
      </c>
      <c r="DH1767" t="s">
        <v>1778</v>
      </c>
      <c r="DI1767" t="str">
        <f t="shared" si="109"/>
        <v>110.391</v>
      </c>
      <c r="DJ1767" t="str">
        <f t="shared" si="110"/>
        <v/>
      </c>
      <c r="DK1767" s="86" t="s">
        <v>2860</v>
      </c>
      <c r="DL1767" t="s">
        <v>5661</v>
      </c>
      <c r="DM1767" t="s">
        <v>4892</v>
      </c>
      <c r="DN1767" t="str">
        <f t="shared" si="111"/>
        <v>.630.000000000000.</v>
      </c>
    </row>
    <row r="1768" spans="106:118" x14ac:dyDescent="0.25">
      <c r="DB1768" s="86" t="s">
        <v>2872</v>
      </c>
      <c r="DC1768" s="87" t="str">
        <f>VLOOKUP(DB1768,'[1]Sheet2 (2)'!$A$2:$C$2126,3,FALSE)</f>
        <v>83110.576.000.5997.460.000000000000.17</v>
      </c>
      <c r="DD1768" s="87" t="s">
        <v>5662</v>
      </c>
      <c r="DE1768" s="87" t="s">
        <v>4966</v>
      </c>
      <c r="DF1768" s="84" t="s">
        <v>4657</v>
      </c>
      <c r="DG1768" t="str">
        <f t="shared" si="108"/>
        <v>5997</v>
      </c>
      <c r="DH1768" t="s">
        <v>1778</v>
      </c>
      <c r="DI1768" t="str">
        <f t="shared" si="109"/>
        <v>110.576</v>
      </c>
      <c r="DJ1768" t="str">
        <f t="shared" si="110"/>
        <v/>
      </c>
      <c r="DK1768" s="86" t="s">
        <v>2872</v>
      </c>
      <c r="DL1768" t="s">
        <v>5662</v>
      </c>
      <c r="DM1768" t="s">
        <v>4966</v>
      </c>
      <c r="DN1768" t="str">
        <f t="shared" si="111"/>
        <v>.460.000000000000.</v>
      </c>
    </row>
    <row r="1769" spans="106:118" x14ac:dyDescent="0.25">
      <c r="DB1769" s="86" t="s">
        <v>2884</v>
      </c>
      <c r="DC1769" s="87" t="str">
        <f>VLOOKUP(DB1769,'[1]Sheet2 (2)'!$A$2:$C$2126,3,FALSE)</f>
        <v>83110.700.000.5997.780.000000000000.17</v>
      </c>
      <c r="DD1769" s="87" t="s">
        <v>5663</v>
      </c>
      <c r="DE1769" s="87" t="s">
        <v>4927</v>
      </c>
      <c r="DF1769" s="84" t="s">
        <v>4658</v>
      </c>
      <c r="DG1769" t="str">
        <f t="shared" si="108"/>
        <v>5997</v>
      </c>
      <c r="DH1769" t="s">
        <v>1778</v>
      </c>
      <c r="DI1769" t="str">
        <f t="shared" si="109"/>
        <v>110.700</v>
      </c>
      <c r="DJ1769" t="str">
        <f t="shared" si="110"/>
        <v/>
      </c>
      <c r="DK1769" s="86" t="s">
        <v>2884</v>
      </c>
      <c r="DL1769" t="s">
        <v>5663</v>
      </c>
      <c r="DM1769" t="s">
        <v>4927</v>
      </c>
      <c r="DN1769" t="str">
        <f t="shared" si="111"/>
        <v>.780.000000000000.</v>
      </c>
    </row>
    <row r="1770" spans="106:118" x14ac:dyDescent="0.25">
      <c r="DB1770" s="86" t="s">
        <v>2896</v>
      </c>
      <c r="DC1770" s="87" t="str">
        <f>VLOOKUP(DB1770,'[1]Sheet2 (2)'!$A$2:$C$2126,3,FALSE)</f>
        <v>83110.686.000.5997.780.000000000000.17</v>
      </c>
      <c r="DD1770" s="87" t="s">
        <v>5664</v>
      </c>
      <c r="DE1770" s="87" t="s">
        <v>4927</v>
      </c>
      <c r="DF1770" s="84" t="s">
        <v>4659</v>
      </c>
      <c r="DG1770" t="str">
        <f t="shared" si="108"/>
        <v>5997</v>
      </c>
      <c r="DH1770" t="s">
        <v>1778</v>
      </c>
      <c r="DI1770" t="str">
        <f t="shared" si="109"/>
        <v>110.686</v>
      </c>
      <c r="DJ1770" t="str">
        <f t="shared" si="110"/>
        <v/>
      </c>
      <c r="DK1770" s="86" t="s">
        <v>2896</v>
      </c>
      <c r="DL1770" t="s">
        <v>5664</v>
      </c>
      <c r="DM1770" t="s">
        <v>4927</v>
      </c>
      <c r="DN1770" t="str">
        <f t="shared" si="111"/>
        <v>.780.000000000000.</v>
      </c>
    </row>
    <row r="1771" spans="106:118" x14ac:dyDescent="0.25">
      <c r="DB1771" s="86" t="s">
        <v>2909</v>
      </c>
      <c r="DC1771" s="87" t="str">
        <f>VLOOKUP(DB1771,'[1]Sheet2 (2)'!$A$2:$C$2126,3,FALSE)</f>
        <v>83110.391.000.5997.610.000000000000.17</v>
      </c>
      <c r="DD1771" s="87" t="s">
        <v>5655</v>
      </c>
      <c r="DE1771" s="87" t="s">
        <v>4882</v>
      </c>
      <c r="DF1771" s="84" t="s">
        <v>4650</v>
      </c>
      <c r="DG1771" t="str">
        <f t="shared" si="108"/>
        <v>5997</v>
      </c>
      <c r="DH1771" t="s">
        <v>1778</v>
      </c>
      <c r="DI1771" t="str">
        <f t="shared" si="109"/>
        <v>110.391</v>
      </c>
      <c r="DJ1771" t="str">
        <f t="shared" si="110"/>
        <v/>
      </c>
      <c r="DK1771" s="86" t="s">
        <v>2909</v>
      </c>
      <c r="DL1771" t="s">
        <v>5655</v>
      </c>
      <c r="DM1771" t="s">
        <v>4882</v>
      </c>
      <c r="DN1771" t="str">
        <f t="shared" si="111"/>
        <v>.610.000000000000.</v>
      </c>
    </row>
    <row r="1772" spans="106:118" x14ac:dyDescent="0.25">
      <c r="DB1772" s="86" t="s">
        <v>2922</v>
      </c>
      <c r="DC1772" s="87" t="str">
        <f>VLOOKUP(DB1772,'[1]Sheet2 (2)'!$A$2:$C$2126,3,FALSE)</f>
        <v>83110.782.000.5997.730.000000000000.17</v>
      </c>
      <c r="DD1772" s="87" t="s">
        <v>5665</v>
      </c>
      <c r="DE1772" s="87" t="s">
        <v>5111</v>
      </c>
      <c r="DF1772" s="84" t="s">
        <v>4660</v>
      </c>
      <c r="DG1772" t="str">
        <f t="shared" si="108"/>
        <v>5997</v>
      </c>
      <c r="DH1772" t="s">
        <v>1778</v>
      </c>
      <c r="DI1772" t="str">
        <f t="shared" si="109"/>
        <v>110.782</v>
      </c>
      <c r="DJ1772" t="str">
        <f t="shared" si="110"/>
        <v/>
      </c>
      <c r="DK1772" s="86" t="s">
        <v>2922</v>
      </c>
      <c r="DL1772" t="s">
        <v>5665</v>
      </c>
      <c r="DM1772" t="s">
        <v>5111</v>
      </c>
      <c r="DN1772" t="str">
        <f t="shared" si="111"/>
        <v>.730.000000000000.</v>
      </c>
    </row>
    <row r="1773" spans="106:118" x14ac:dyDescent="0.25">
      <c r="DB1773" s="86" t="s">
        <v>2934</v>
      </c>
      <c r="DC1773" s="87" t="str">
        <f>VLOOKUP(DB1773,'[1]Sheet2 (2)'!$A$2:$C$2126,3,FALSE)</f>
        <v>83110.784.000.5997.720.000000000000.17</v>
      </c>
      <c r="DD1773" s="87" t="s">
        <v>5666</v>
      </c>
      <c r="DE1773" s="87" t="s">
        <v>4930</v>
      </c>
      <c r="DF1773" s="84" t="s">
        <v>4661</v>
      </c>
      <c r="DG1773" t="str">
        <f t="shared" si="108"/>
        <v>5997</v>
      </c>
      <c r="DH1773" t="s">
        <v>1778</v>
      </c>
      <c r="DI1773" t="str">
        <f t="shared" si="109"/>
        <v>110.784</v>
      </c>
      <c r="DJ1773" t="str">
        <f t="shared" si="110"/>
        <v/>
      </c>
      <c r="DK1773" s="86" t="s">
        <v>2934</v>
      </c>
      <c r="DL1773" t="s">
        <v>5666</v>
      </c>
      <c r="DM1773" t="s">
        <v>4930</v>
      </c>
      <c r="DN1773" t="str">
        <f t="shared" si="111"/>
        <v>.720.000000000000.</v>
      </c>
    </row>
    <row r="1774" spans="106:118" x14ac:dyDescent="0.25">
      <c r="DB1774" s="86" t="s">
        <v>2946</v>
      </c>
      <c r="DC1774" s="87" t="str">
        <f>VLOOKUP(DB1774,'[1]Sheet2 (2)'!$A$2:$C$2126,3,FALSE)</f>
        <v>83110.781.000.5997.710.000000000000.17</v>
      </c>
      <c r="DD1774" s="87" t="s">
        <v>5667</v>
      </c>
      <c r="DE1774" s="87" t="s">
        <v>4937</v>
      </c>
      <c r="DF1774" s="84" t="s">
        <v>4662</v>
      </c>
      <c r="DG1774" t="str">
        <f t="shared" si="108"/>
        <v>5997</v>
      </c>
      <c r="DH1774" t="s">
        <v>1778</v>
      </c>
      <c r="DI1774" t="str">
        <f t="shared" si="109"/>
        <v>110.781</v>
      </c>
      <c r="DJ1774" t="str">
        <f t="shared" si="110"/>
        <v/>
      </c>
      <c r="DK1774" s="86" t="s">
        <v>2946</v>
      </c>
      <c r="DL1774" t="s">
        <v>5667</v>
      </c>
      <c r="DM1774" t="s">
        <v>4937</v>
      </c>
      <c r="DN1774" t="str">
        <f t="shared" si="111"/>
        <v>.710.000000000000.</v>
      </c>
    </row>
    <row r="1775" spans="106:118" x14ac:dyDescent="0.25">
      <c r="DB1775" s="86" t="s">
        <v>2958</v>
      </c>
      <c r="DC1775" s="87" t="str">
        <f>VLOOKUP(DB1775,'[1]Sheet2 (2)'!$A$2:$C$2126,3,FALSE)</f>
        <v>83110.783.000.5997.760.000000000000.17</v>
      </c>
      <c r="DD1775" s="87" t="s">
        <v>5668</v>
      </c>
      <c r="DE1775" s="87" t="s">
        <v>5108</v>
      </c>
      <c r="DF1775" s="84" t="s">
        <v>4663</v>
      </c>
      <c r="DG1775" t="str">
        <f t="shared" si="108"/>
        <v>5997</v>
      </c>
      <c r="DH1775" t="s">
        <v>1778</v>
      </c>
      <c r="DI1775" t="str">
        <f t="shared" si="109"/>
        <v>110.783</v>
      </c>
      <c r="DJ1775" t="str">
        <f t="shared" si="110"/>
        <v/>
      </c>
      <c r="DK1775" s="86" t="s">
        <v>2958</v>
      </c>
      <c r="DL1775" t="s">
        <v>5668</v>
      </c>
      <c r="DM1775" t="s">
        <v>5108</v>
      </c>
      <c r="DN1775" t="str">
        <f t="shared" si="111"/>
        <v>.760.000000000000.</v>
      </c>
    </row>
    <row r="1776" spans="106:118" x14ac:dyDescent="0.25">
      <c r="DB1776" s="86" t="s">
        <v>2970</v>
      </c>
      <c r="DC1776" s="87" t="str">
        <f>VLOOKUP(DB1776,'[1]Sheet2 (2)'!$A$2:$C$2126,3,FALSE)</f>
        <v>83110.785.000.5997.630.000000000000.17</v>
      </c>
      <c r="DD1776" s="87" t="s">
        <v>5669</v>
      </c>
      <c r="DE1776" s="87" t="s">
        <v>4892</v>
      </c>
      <c r="DF1776" s="84" t="s">
        <v>4664</v>
      </c>
      <c r="DG1776" t="str">
        <f t="shared" si="108"/>
        <v>5997</v>
      </c>
      <c r="DH1776" t="s">
        <v>1778</v>
      </c>
      <c r="DI1776" t="str">
        <f t="shared" si="109"/>
        <v>110.785</v>
      </c>
      <c r="DJ1776" t="str">
        <f t="shared" si="110"/>
        <v/>
      </c>
      <c r="DK1776" s="86" t="s">
        <v>2970</v>
      </c>
      <c r="DL1776" t="s">
        <v>5669</v>
      </c>
      <c r="DM1776" t="s">
        <v>4892</v>
      </c>
      <c r="DN1776" t="str">
        <f t="shared" si="111"/>
        <v>.630.000000000000.</v>
      </c>
    </row>
    <row r="1777" spans="106:118" x14ac:dyDescent="0.25">
      <c r="DB1777" s="86" t="s">
        <v>2982</v>
      </c>
      <c r="DC1777" s="87" t="str">
        <f>VLOOKUP(DB1777,'[1]Sheet2 (2)'!$A$2:$C$2126,3,FALSE)</f>
        <v>83110.390.000.5997.510.000000000000.17</v>
      </c>
      <c r="DD1777" s="87" t="s">
        <v>5670</v>
      </c>
      <c r="DE1777" s="87" t="s">
        <v>4902</v>
      </c>
      <c r="DF1777" s="84" t="s">
        <v>4665</v>
      </c>
      <c r="DG1777" t="str">
        <f t="shared" si="108"/>
        <v>5997</v>
      </c>
      <c r="DH1777" t="s">
        <v>1778</v>
      </c>
      <c r="DI1777" t="str">
        <f t="shared" si="109"/>
        <v>110.390</v>
      </c>
      <c r="DJ1777" t="str">
        <f t="shared" si="110"/>
        <v/>
      </c>
      <c r="DK1777" s="86" t="s">
        <v>2982</v>
      </c>
      <c r="DL1777" t="s">
        <v>5670</v>
      </c>
      <c r="DM1777" t="s">
        <v>4902</v>
      </c>
      <c r="DN1777" t="str">
        <f t="shared" si="111"/>
        <v>.510.000000000000.</v>
      </c>
    </row>
    <row r="1778" spans="106:118" x14ac:dyDescent="0.25">
      <c r="DB1778" s="86" t="s">
        <v>2994</v>
      </c>
      <c r="DC1778" s="87" t="str">
        <f>VLOOKUP(DB1778,'[1]Sheet2 (2)'!$A$2:$C$2126,3,FALSE)</f>
        <v>83110.390.000.5997.510.000000000000.17</v>
      </c>
      <c r="DD1778" s="87" t="s">
        <v>5670</v>
      </c>
      <c r="DE1778" s="87" t="s">
        <v>4902</v>
      </c>
      <c r="DF1778" s="84" t="s">
        <v>4665</v>
      </c>
      <c r="DG1778" t="str">
        <f t="shared" si="108"/>
        <v>5997</v>
      </c>
      <c r="DH1778" t="s">
        <v>1778</v>
      </c>
      <c r="DI1778" t="str">
        <f t="shared" si="109"/>
        <v>110.390</v>
      </c>
      <c r="DJ1778" t="str">
        <f t="shared" si="110"/>
        <v/>
      </c>
      <c r="DK1778" s="86" t="s">
        <v>2994</v>
      </c>
      <c r="DL1778" t="s">
        <v>5670</v>
      </c>
      <c r="DM1778" t="s">
        <v>4902</v>
      </c>
      <c r="DN1778" t="str">
        <f t="shared" si="111"/>
        <v>.510.000000000000.</v>
      </c>
    </row>
    <row r="1779" spans="106:118" x14ac:dyDescent="0.25">
      <c r="DB1779" s="86" t="s">
        <v>3007</v>
      </c>
      <c r="DC1779" s="87" t="str">
        <f>VLOOKUP(DB1779,'[1]Sheet2 (2)'!$A$2:$C$2126,3,FALSE)</f>
        <v>83110.390.000.5997.510.000000000000.17</v>
      </c>
      <c r="DD1779" s="87" t="s">
        <v>5670</v>
      </c>
      <c r="DE1779" s="87" t="s">
        <v>4902</v>
      </c>
      <c r="DF1779" s="84" t="s">
        <v>4665</v>
      </c>
      <c r="DG1779" t="str">
        <f t="shared" si="108"/>
        <v>5997</v>
      </c>
      <c r="DH1779" t="s">
        <v>1778</v>
      </c>
      <c r="DI1779" t="str">
        <f t="shared" si="109"/>
        <v>110.390</v>
      </c>
      <c r="DJ1779" t="str">
        <f t="shared" si="110"/>
        <v/>
      </c>
      <c r="DK1779" s="86" t="s">
        <v>3007</v>
      </c>
      <c r="DL1779" t="s">
        <v>5670</v>
      </c>
      <c r="DM1779" t="s">
        <v>4902</v>
      </c>
      <c r="DN1779" t="str">
        <f t="shared" si="111"/>
        <v>.510.000000000000.</v>
      </c>
    </row>
    <row r="1780" spans="106:118" x14ac:dyDescent="0.25">
      <c r="DB1780" s="86" t="s">
        <v>3020</v>
      </c>
      <c r="DC1780" s="87" t="str">
        <f>VLOOKUP(DB1780,'[1]Sheet2 (2)'!$A$2:$C$2126,3,FALSE)</f>
        <v>83110.390.000.5997.510.000000000000.17</v>
      </c>
      <c r="DD1780" s="87" t="s">
        <v>5670</v>
      </c>
      <c r="DE1780" s="87" t="s">
        <v>4902</v>
      </c>
      <c r="DF1780" s="84" t="s">
        <v>4665</v>
      </c>
      <c r="DG1780" t="str">
        <f t="shared" si="108"/>
        <v>5997</v>
      </c>
      <c r="DH1780" t="s">
        <v>1778</v>
      </c>
      <c r="DI1780" t="str">
        <f t="shared" si="109"/>
        <v>110.390</v>
      </c>
      <c r="DJ1780" t="str">
        <f t="shared" si="110"/>
        <v/>
      </c>
      <c r="DK1780" s="86" t="s">
        <v>3020</v>
      </c>
      <c r="DL1780" t="s">
        <v>5670</v>
      </c>
      <c r="DM1780" t="s">
        <v>4902</v>
      </c>
      <c r="DN1780" t="str">
        <f t="shared" si="111"/>
        <v>.510.000000000000.</v>
      </c>
    </row>
    <row r="1781" spans="106:118" x14ac:dyDescent="0.25">
      <c r="DB1781" s="86" t="s">
        <v>3032</v>
      </c>
      <c r="DC1781" s="87" t="str">
        <f>VLOOKUP(DB1781,'[1]Sheet2 (2)'!$A$2:$C$2126,3,FALSE)</f>
        <v>83110.390.000.5997.510.000000000000.17</v>
      </c>
      <c r="DD1781" s="87" t="s">
        <v>5670</v>
      </c>
      <c r="DE1781" s="87" t="s">
        <v>4902</v>
      </c>
      <c r="DF1781" s="84" t="s">
        <v>4665</v>
      </c>
      <c r="DG1781" t="str">
        <f t="shared" si="108"/>
        <v>5997</v>
      </c>
      <c r="DH1781" t="s">
        <v>1778</v>
      </c>
      <c r="DI1781" t="str">
        <f t="shared" si="109"/>
        <v>110.390</v>
      </c>
      <c r="DJ1781" t="str">
        <f t="shared" si="110"/>
        <v/>
      </c>
      <c r="DK1781" s="86" t="s">
        <v>3032</v>
      </c>
      <c r="DL1781" t="s">
        <v>5670</v>
      </c>
      <c r="DM1781" t="s">
        <v>4902</v>
      </c>
      <c r="DN1781" t="str">
        <f t="shared" si="111"/>
        <v>.510.000000000000.</v>
      </c>
    </row>
    <row r="1782" spans="106:118" x14ac:dyDescent="0.25">
      <c r="DB1782" s="86" t="s">
        <v>3044</v>
      </c>
      <c r="DC1782" s="87" t="str">
        <f>VLOOKUP(DB1782,'[1]Sheet2 (2)'!$A$2:$C$2126,3,FALSE)</f>
        <v>83110.632.000.5997.520.000000000000.17</v>
      </c>
      <c r="DD1782" s="87" t="s">
        <v>5671</v>
      </c>
      <c r="DE1782" s="87" t="s">
        <v>5125</v>
      </c>
      <c r="DF1782" s="84" t="s">
        <v>4666</v>
      </c>
      <c r="DG1782" t="str">
        <f t="shared" si="108"/>
        <v>5997</v>
      </c>
      <c r="DH1782" t="s">
        <v>1778</v>
      </c>
      <c r="DI1782" t="str">
        <f t="shared" si="109"/>
        <v>110.632</v>
      </c>
      <c r="DJ1782" t="str">
        <f t="shared" si="110"/>
        <v/>
      </c>
      <c r="DK1782" s="86" t="s">
        <v>3044</v>
      </c>
      <c r="DL1782" t="s">
        <v>5671</v>
      </c>
      <c r="DM1782" t="s">
        <v>5125</v>
      </c>
      <c r="DN1782" t="str">
        <f t="shared" si="111"/>
        <v>.520.000000000000.</v>
      </c>
    </row>
    <row r="1783" spans="106:118" x14ac:dyDescent="0.25">
      <c r="DB1783" s="86" t="s">
        <v>3056</v>
      </c>
      <c r="DC1783" s="87" t="str">
        <f>VLOOKUP(DB1783,'[1]Sheet2 (2)'!$A$2:$C$2126,3,FALSE)</f>
        <v>83110.646.000.5997.520.000000000000.17</v>
      </c>
      <c r="DD1783" s="87" t="s">
        <v>5672</v>
      </c>
      <c r="DE1783" s="87" t="s">
        <v>5125</v>
      </c>
      <c r="DF1783" s="84" t="s">
        <v>4667</v>
      </c>
      <c r="DG1783" t="str">
        <f t="shared" si="108"/>
        <v>5997</v>
      </c>
      <c r="DH1783" t="s">
        <v>1778</v>
      </c>
      <c r="DI1783" t="str">
        <f t="shared" si="109"/>
        <v>110.646</v>
      </c>
      <c r="DJ1783" t="str">
        <f t="shared" si="110"/>
        <v/>
      </c>
      <c r="DK1783" s="86" t="s">
        <v>3056</v>
      </c>
      <c r="DL1783" t="s">
        <v>5672</v>
      </c>
      <c r="DM1783" t="s">
        <v>5125</v>
      </c>
      <c r="DN1783" t="str">
        <f t="shared" si="111"/>
        <v>.520.000000000000.</v>
      </c>
    </row>
    <row r="1784" spans="106:118" x14ac:dyDescent="0.25">
      <c r="DB1784" s="86" t="s">
        <v>3068</v>
      </c>
      <c r="DC1784" s="87" t="str">
        <f>VLOOKUP(DB1784,'[1]Sheet2 (2)'!$A$2:$C$2126,3,FALSE)</f>
        <v>83110.632.000.5997.520.000000000000.17</v>
      </c>
      <c r="DD1784" s="87" t="s">
        <v>5671</v>
      </c>
      <c r="DE1784" s="87" t="s">
        <v>5125</v>
      </c>
      <c r="DF1784" s="84" t="s">
        <v>4666</v>
      </c>
      <c r="DG1784" t="str">
        <f t="shared" si="108"/>
        <v>5997</v>
      </c>
      <c r="DH1784" t="s">
        <v>1778</v>
      </c>
      <c r="DI1784" t="str">
        <f t="shared" si="109"/>
        <v>110.632</v>
      </c>
      <c r="DJ1784" t="str">
        <f t="shared" si="110"/>
        <v/>
      </c>
      <c r="DK1784" s="86" t="s">
        <v>3068</v>
      </c>
      <c r="DL1784" t="s">
        <v>5671</v>
      </c>
      <c r="DM1784" t="s">
        <v>5125</v>
      </c>
      <c r="DN1784" t="str">
        <f t="shared" si="111"/>
        <v>.520.000000000000.</v>
      </c>
    </row>
    <row r="1785" spans="106:118" x14ac:dyDescent="0.25">
      <c r="DB1785" s="86" t="s">
        <v>3080</v>
      </c>
      <c r="DC1785" s="87" t="str">
        <f>VLOOKUP(DB1785,'[1]Sheet2 (2)'!$A$2:$C$2126,3,FALSE)</f>
        <v>83110.638.000.5997.520.000000000000.17</v>
      </c>
      <c r="DD1785" s="87" t="s">
        <v>5673</v>
      </c>
      <c r="DE1785" s="87" t="s">
        <v>5125</v>
      </c>
      <c r="DF1785" s="84" t="s">
        <v>4668</v>
      </c>
      <c r="DG1785" t="str">
        <f t="shared" si="108"/>
        <v>5997</v>
      </c>
      <c r="DH1785" t="s">
        <v>1778</v>
      </c>
      <c r="DI1785" t="str">
        <f t="shared" si="109"/>
        <v>110.638</v>
      </c>
      <c r="DJ1785" t="str">
        <f t="shared" si="110"/>
        <v/>
      </c>
      <c r="DK1785" s="86" t="s">
        <v>3080</v>
      </c>
      <c r="DL1785" t="s">
        <v>5673</v>
      </c>
      <c r="DM1785" t="s">
        <v>5125</v>
      </c>
      <c r="DN1785" t="str">
        <f t="shared" si="111"/>
        <v>.520.000000000000.</v>
      </c>
    </row>
    <row r="1786" spans="106:118" x14ac:dyDescent="0.25">
      <c r="DB1786" s="86" t="s">
        <v>3093</v>
      </c>
      <c r="DC1786" s="87" t="str">
        <f>VLOOKUP(DB1786,'[1]Sheet2 (2)'!$A$2:$C$2126,3,FALSE)</f>
        <v>83110.638.000.5997.520.000000000000.17</v>
      </c>
      <c r="DD1786" s="87" t="s">
        <v>5673</v>
      </c>
      <c r="DE1786" s="87" t="s">
        <v>5125</v>
      </c>
      <c r="DF1786" s="84" t="s">
        <v>4668</v>
      </c>
      <c r="DG1786" t="str">
        <f t="shared" si="108"/>
        <v>5997</v>
      </c>
      <c r="DH1786" t="s">
        <v>1778</v>
      </c>
      <c r="DI1786" t="str">
        <f t="shared" si="109"/>
        <v>110.638</v>
      </c>
      <c r="DJ1786" t="str">
        <f t="shared" si="110"/>
        <v/>
      </c>
      <c r="DK1786" s="86" t="s">
        <v>3093</v>
      </c>
      <c r="DL1786" t="s">
        <v>5673</v>
      </c>
      <c r="DM1786" t="s">
        <v>5125</v>
      </c>
      <c r="DN1786" t="str">
        <f t="shared" si="111"/>
        <v>.520.000000000000.</v>
      </c>
    </row>
    <row r="1787" spans="106:118" x14ac:dyDescent="0.25">
      <c r="DB1787" s="86" t="s">
        <v>3104</v>
      </c>
      <c r="DC1787" s="87" t="str">
        <f>VLOOKUP(DB1787,'[1]Sheet2 (2)'!$A$2:$C$2126,3,FALSE)</f>
        <v>83110.638.000.5997.520.000000000000.17</v>
      </c>
      <c r="DD1787" s="87" t="s">
        <v>5673</v>
      </c>
      <c r="DE1787" s="87" t="s">
        <v>5125</v>
      </c>
      <c r="DF1787" s="84" t="s">
        <v>4668</v>
      </c>
      <c r="DG1787" t="str">
        <f t="shared" si="108"/>
        <v>5997</v>
      </c>
      <c r="DH1787" t="s">
        <v>1778</v>
      </c>
      <c r="DI1787" t="str">
        <f t="shared" si="109"/>
        <v>110.638</v>
      </c>
      <c r="DJ1787" t="str">
        <f t="shared" si="110"/>
        <v/>
      </c>
      <c r="DK1787" s="86" t="s">
        <v>3104</v>
      </c>
      <c r="DL1787" t="s">
        <v>5673</v>
      </c>
      <c r="DM1787" t="s">
        <v>5125</v>
      </c>
      <c r="DN1787" t="str">
        <f t="shared" si="111"/>
        <v>.520.000000000000.</v>
      </c>
    </row>
    <row r="1788" spans="106:118" x14ac:dyDescent="0.25">
      <c r="DB1788" s="86" t="s">
        <v>3115</v>
      </c>
      <c r="DC1788" s="87" t="str">
        <f>VLOOKUP(DB1788,'[1]Sheet2 (2)'!$A$2:$C$2126,3,FALSE)</f>
        <v>83110.637.000.5997.580.000000000000.17</v>
      </c>
      <c r="DD1788" s="87" t="s">
        <v>5674</v>
      </c>
      <c r="DE1788" s="87" t="s">
        <v>5123</v>
      </c>
      <c r="DF1788" s="84" t="s">
        <v>4669</v>
      </c>
      <c r="DG1788" t="str">
        <f t="shared" si="108"/>
        <v>5997</v>
      </c>
      <c r="DH1788" t="s">
        <v>1778</v>
      </c>
      <c r="DI1788" t="str">
        <f t="shared" si="109"/>
        <v>110.637</v>
      </c>
      <c r="DJ1788" t="str">
        <f t="shared" si="110"/>
        <v/>
      </c>
      <c r="DK1788" s="86" t="s">
        <v>3115</v>
      </c>
      <c r="DL1788" t="s">
        <v>5674</v>
      </c>
      <c r="DM1788" t="s">
        <v>5123</v>
      </c>
      <c r="DN1788" t="str">
        <f t="shared" si="111"/>
        <v>.580.000000000000.</v>
      </c>
    </row>
    <row r="1789" spans="106:118" x14ac:dyDescent="0.25">
      <c r="DB1789" s="86" t="s">
        <v>3125</v>
      </c>
      <c r="DC1789" s="87" t="str">
        <f>VLOOKUP(DB1789,'[1]Sheet2 (2)'!$A$2:$C$2126,3,FALSE)</f>
        <v>83110.390.263.5997.510.000000000000.17</v>
      </c>
      <c r="DD1789" s="87" t="s">
        <v>5675</v>
      </c>
      <c r="DE1789" s="87" t="s">
        <v>4902</v>
      </c>
      <c r="DF1789" s="84" t="s">
        <v>4670</v>
      </c>
      <c r="DG1789" t="str">
        <f t="shared" si="108"/>
        <v>5997</v>
      </c>
      <c r="DH1789" t="s">
        <v>1778</v>
      </c>
      <c r="DI1789" t="str">
        <f t="shared" si="109"/>
        <v>110.390</v>
      </c>
      <c r="DJ1789" t="str">
        <f t="shared" si="110"/>
        <v/>
      </c>
      <c r="DK1789" s="86" t="s">
        <v>3125</v>
      </c>
      <c r="DL1789" t="s">
        <v>5675</v>
      </c>
      <c r="DM1789" t="s">
        <v>4902</v>
      </c>
      <c r="DN1789" t="str">
        <f t="shared" si="111"/>
        <v>.510.000000000000.</v>
      </c>
    </row>
    <row r="1790" spans="106:118" x14ac:dyDescent="0.25">
      <c r="DB1790" s="86" t="s">
        <v>3134</v>
      </c>
      <c r="DC1790" s="87" t="str">
        <f>VLOOKUP(DB1790,'[1]Sheet2 (2)'!$A$2:$C$2126,3,FALSE)</f>
        <v>83110.390.000.5997.510.000000000000.17</v>
      </c>
      <c r="DD1790" s="87" t="s">
        <v>5670</v>
      </c>
      <c r="DE1790" s="87" t="s">
        <v>4902</v>
      </c>
      <c r="DF1790" s="84" t="s">
        <v>4665</v>
      </c>
      <c r="DG1790" t="str">
        <f t="shared" si="108"/>
        <v>5997</v>
      </c>
      <c r="DH1790" t="s">
        <v>1778</v>
      </c>
      <c r="DI1790" t="str">
        <f t="shared" si="109"/>
        <v>110.390</v>
      </c>
      <c r="DJ1790" t="str">
        <f t="shared" si="110"/>
        <v/>
      </c>
      <c r="DK1790" s="86" t="s">
        <v>3134</v>
      </c>
      <c r="DL1790" t="s">
        <v>5670</v>
      </c>
      <c r="DM1790" t="s">
        <v>4902</v>
      </c>
      <c r="DN1790" t="str">
        <f t="shared" si="111"/>
        <v>.510.000000000000.</v>
      </c>
    </row>
    <row r="1791" spans="106:118" x14ac:dyDescent="0.25">
      <c r="DB1791" s="86" t="s">
        <v>3143</v>
      </c>
      <c r="DC1791" s="87" t="str">
        <f>VLOOKUP(DB1791,'[1]Sheet2 (2)'!$A$2:$C$2126,3,FALSE)</f>
        <v>83110.390.000.5997.510.000000000000.17</v>
      </c>
      <c r="DD1791" s="87" t="s">
        <v>5670</v>
      </c>
      <c r="DE1791" s="87" t="s">
        <v>4902</v>
      </c>
      <c r="DF1791" s="84" t="s">
        <v>4665</v>
      </c>
      <c r="DG1791" t="str">
        <f t="shared" si="108"/>
        <v>5997</v>
      </c>
      <c r="DH1791" t="s">
        <v>1778</v>
      </c>
      <c r="DI1791" t="str">
        <f t="shared" si="109"/>
        <v>110.390</v>
      </c>
      <c r="DJ1791" t="str">
        <f t="shared" si="110"/>
        <v/>
      </c>
      <c r="DK1791" s="86" t="s">
        <v>3143</v>
      </c>
      <c r="DL1791" t="s">
        <v>5670</v>
      </c>
      <c r="DM1791" t="s">
        <v>4902</v>
      </c>
      <c r="DN1791" t="str">
        <f t="shared" si="111"/>
        <v>.510.000000000000.</v>
      </c>
    </row>
    <row r="1792" spans="106:118" x14ac:dyDescent="0.25">
      <c r="DB1792" s="86" t="s">
        <v>3152</v>
      </c>
      <c r="DC1792" s="87" t="str">
        <f>VLOOKUP(DB1792,'[1]Sheet2 (2)'!$A$2:$C$2126,3,FALSE)</f>
        <v>83110.390.000.5997.510.000000000000.17</v>
      </c>
      <c r="DD1792" s="87" t="s">
        <v>5670</v>
      </c>
      <c r="DE1792" s="87" t="s">
        <v>4902</v>
      </c>
      <c r="DF1792" s="84" t="s">
        <v>4665</v>
      </c>
      <c r="DG1792" t="str">
        <f t="shared" si="108"/>
        <v>5997</v>
      </c>
      <c r="DH1792" t="s">
        <v>1778</v>
      </c>
      <c r="DI1792" t="str">
        <f t="shared" si="109"/>
        <v>110.390</v>
      </c>
      <c r="DJ1792" t="str">
        <f t="shared" si="110"/>
        <v/>
      </c>
      <c r="DK1792" s="86" t="s">
        <v>3152</v>
      </c>
      <c r="DL1792" t="s">
        <v>5670</v>
      </c>
      <c r="DM1792" t="s">
        <v>4902</v>
      </c>
      <c r="DN1792" t="str">
        <f t="shared" si="111"/>
        <v>.510.000000000000.</v>
      </c>
    </row>
    <row r="1793" spans="106:118" x14ac:dyDescent="0.25">
      <c r="DB1793" s="86" t="s">
        <v>1768</v>
      </c>
      <c r="DC1793" s="87" t="str">
        <f>VLOOKUP(DB1793,'[1]Sheet2 (2)'!$A$2:$C$2126,3,FALSE)</f>
        <v>84110.000.000.5997.000.000000000000.17</v>
      </c>
      <c r="DD1793" s="87" t="s">
        <v>5676</v>
      </c>
      <c r="DE1793" s="87" t="s">
        <v>4887</v>
      </c>
      <c r="DF1793" s="84" t="s">
        <v>4671</v>
      </c>
      <c r="DG1793" t="str">
        <f t="shared" si="108"/>
        <v>5997</v>
      </c>
      <c r="DH1793" t="s">
        <v>1778</v>
      </c>
      <c r="DI1793" t="str">
        <f t="shared" si="109"/>
        <v>110.000</v>
      </c>
      <c r="DJ1793" t="str">
        <f t="shared" si="110"/>
        <v/>
      </c>
      <c r="DK1793" s="86" t="s">
        <v>1768</v>
      </c>
      <c r="DL1793" t="s">
        <v>5676</v>
      </c>
      <c r="DM1793" t="s">
        <v>4887</v>
      </c>
      <c r="DN1793" t="str">
        <f t="shared" si="111"/>
        <v>.000.000000000000.</v>
      </c>
    </row>
    <row r="1794" spans="106:118" x14ac:dyDescent="0.25">
      <c r="DB1794" s="86" t="s">
        <v>1789</v>
      </c>
      <c r="DC1794" s="87" t="str">
        <f>VLOOKUP(DB1794,'[1]Sheet2 (2)'!$A$2:$C$2126,3,FALSE)</f>
        <v>84110.683.000.5997.610.000000000000.17</v>
      </c>
      <c r="DD1794" s="87" t="s">
        <v>5677</v>
      </c>
      <c r="DE1794" s="87" t="s">
        <v>4882</v>
      </c>
      <c r="DF1794" s="84" t="s">
        <v>4672</v>
      </c>
      <c r="DG1794" t="str">
        <f t="shared" si="108"/>
        <v>5997</v>
      </c>
      <c r="DH1794" t="s">
        <v>1778</v>
      </c>
      <c r="DI1794" t="str">
        <f t="shared" si="109"/>
        <v>110.683</v>
      </c>
      <c r="DJ1794" t="str">
        <f t="shared" si="110"/>
        <v/>
      </c>
      <c r="DK1794" s="86" t="s">
        <v>1789</v>
      </c>
      <c r="DL1794" t="s">
        <v>5677</v>
      </c>
      <c r="DM1794" t="s">
        <v>4882</v>
      </c>
      <c r="DN1794" t="str">
        <f t="shared" si="111"/>
        <v>.610.000000000000.</v>
      </c>
    </row>
    <row r="1795" spans="106:118" x14ac:dyDescent="0.25">
      <c r="DB1795" s="86" t="s">
        <v>1808</v>
      </c>
      <c r="DC1795" s="87" t="str">
        <f>VLOOKUP(DB1795,'[1]Sheet2 (2)'!$A$2:$C$2126,3,FALSE)</f>
        <v>84110.683.000.5997.610.000000000000.17</v>
      </c>
      <c r="DD1795" s="87" t="s">
        <v>5677</v>
      </c>
      <c r="DE1795" s="87" t="s">
        <v>4882</v>
      </c>
      <c r="DF1795" s="84" t="s">
        <v>4672</v>
      </c>
      <c r="DG1795" t="str">
        <f t="shared" ref="DG1795:DG1858" si="112">MID(DC1795,15,4)</f>
        <v>5997</v>
      </c>
      <c r="DH1795" t="s">
        <v>1778</v>
      </c>
      <c r="DI1795" t="str">
        <f t="shared" ref="DI1795:DI1858" si="113">MID(DD1795,3,7)</f>
        <v>110.683</v>
      </c>
      <c r="DJ1795" t="str">
        <f t="shared" ref="DJ1795:DJ1858" si="114">IF(DI1795="110.999","N/A","")</f>
        <v/>
      </c>
      <c r="DK1795" s="86" t="s">
        <v>1808</v>
      </c>
      <c r="DL1795" t="s">
        <v>5677</v>
      </c>
      <c r="DM1795" t="s">
        <v>4882</v>
      </c>
      <c r="DN1795" t="str">
        <f t="shared" ref="DN1795:DN1858" si="115">MID(DM1795,1,18)</f>
        <v>.610.000000000000.</v>
      </c>
    </row>
    <row r="1796" spans="106:118" x14ac:dyDescent="0.25">
      <c r="DB1796" s="86" t="s">
        <v>1827</v>
      </c>
      <c r="DC1796" s="87" t="str">
        <f>VLOOKUP(DB1796,'[1]Sheet2 (2)'!$A$2:$C$2126,3,FALSE)</f>
        <v>84110.696.282.5997.610.000000000000.17</v>
      </c>
      <c r="DD1796" s="87" t="s">
        <v>5678</v>
      </c>
      <c r="DE1796" s="87" t="s">
        <v>4882</v>
      </c>
      <c r="DF1796" s="84" t="s">
        <v>4673</v>
      </c>
      <c r="DG1796" t="str">
        <f t="shared" si="112"/>
        <v>5997</v>
      </c>
      <c r="DH1796" t="s">
        <v>1778</v>
      </c>
      <c r="DI1796" t="str">
        <f t="shared" si="113"/>
        <v>110.696</v>
      </c>
      <c r="DJ1796" t="str">
        <f t="shared" si="114"/>
        <v/>
      </c>
      <c r="DK1796" s="86" t="s">
        <v>1827</v>
      </c>
      <c r="DL1796" t="s">
        <v>5678</v>
      </c>
      <c r="DM1796" t="s">
        <v>4882</v>
      </c>
      <c r="DN1796" t="str">
        <f t="shared" si="115"/>
        <v>.610.000000000000.</v>
      </c>
    </row>
    <row r="1797" spans="106:118" x14ac:dyDescent="0.25">
      <c r="DB1797" s="86" t="s">
        <v>1846</v>
      </c>
      <c r="DC1797" s="87" t="str">
        <f>VLOOKUP(DB1797,'[1]Sheet2 (2)'!$A$2:$C$2126,3,FALSE)</f>
        <v>84110.644.000.5997.510.000000000000.17</v>
      </c>
      <c r="DD1797" s="87" t="s">
        <v>5679</v>
      </c>
      <c r="DE1797" s="87" t="s">
        <v>4902</v>
      </c>
      <c r="DF1797" s="84" t="s">
        <v>4674</v>
      </c>
      <c r="DG1797" t="str">
        <f t="shared" si="112"/>
        <v>5997</v>
      </c>
      <c r="DH1797" t="s">
        <v>1778</v>
      </c>
      <c r="DI1797" t="str">
        <f t="shared" si="113"/>
        <v>110.644</v>
      </c>
      <c r="DJ1797" t="str">
        <f t="shared" si="114"/>
        <v/>
      </c>
      <c r="DK1797" s="86" t="s">
        <v>1846</v>
      </c>
      <c r="DL1797" t="s">
        <v>5679</v>
      </c>
      <c r="DM1797" t="s">
        <v>4902</v>
      </c>
      <c r="DN1797" t="str">
        <f t="shared" si="115"/>
        <v>.510.000000000000.</v>
      </c>
    </row>
    <row r="1798" spans="106:118" x14ac:dyDescent="0.25">
      <c r="DB1798" s="86" t="s">
        <v>1865</v>
      </c>
      <c r="DC1798" s="87" t="str">
        <f>VLOOKUP(DB1798,'[1]Sheet2 (2)'!$A$2:$C$2126,3,FALSE)</f>
        <v>84110.696.000.5997.610.000000000000.17</v>
      </c>
      <c r="DD1798" s="87" t="s">
        <v>5680</v>
      </c>
      <c r="DE1798" s="87" t="s">
        <v>4882</v>
      </c>
      <c r="DF1798" s="84" t="s">
        <v>4675</v>
      </c>
      <c r="DG1798" t="str">
        <f t="shared" si="112"/>
        <v>5997</v>
      </c>
      <c r="DH1798" t="s">
        <v>1778</v>
      </c>
      <c r="DI1798" t="str">
        <f t="shared" si="113"/>
        <v>110.696</v>
      </c>
      <c r="DJ1798" t="str">
        <f t="shared" si="114"/>
        <v/>
      </c>
      <c r="DK1798" s="86" t="s">
        <v>1865</v>
      </c>
      <c r="DL1798" t="s">
        <v>5680</v>
      </c>
      <c r="DM1798" t="s">
        <v>4882</v>
      </c>
      <c r="DN1798" t="str">
        <f t="shared" si="115"/>
        <v>.610.000000000000.</v>
      </c>
    </row>
    <row r="1799" spans="106:118" x14ac:dyDescent="0.25">
      <c r="DB1799" s="86" t="s">
        <v>1884</v>
      </c>
      <c r="DC1799" s="87" t="str">
        <f>VLOOKUP(DB1799,'[1]Sheet2 (2)'!$A$2:$C$2126,3,FALSE)</f>
        <v>84110.576.000.5997.630.000000000000.17</v>
      </c>
      <c r="DD1799" s="87" t="s">
        <v>5681</v>
      </c>
      <c r="DE1799" s="87" t="s">
        <v>4892</v>
      </c>
      <c r="DF1799" s="84" t="s">
        <v>4676</v>
      </c>
      <c r="DG1799" t="str">
        <f t="shared" si="112"/>
        <v>5997</v>
      </c>
      <c r="DH1799" t="s">
        <v>1778</v>
      </c>
      <c r="DI1799" t="str">
        <f t="shared" si="113"/>
        <v>110.576</v>
      </c>
      <c r="DJ1799" t="str">
        <f t="shared" si="114"/>
        <v/>
      </c>
      <c r="DK1799" s="86" t="s">
        <v>1884</v>
      </c>
      <c r="DL1799" t="s">
        <v>5681</v>
      </c>
      <c r="DM1799" t="s">
        <v>4892</v>
      </c>
      <c r="DN1799" t="str">
        <f t="shared" si="115"/>
        <v>.630.000000000000.</v>
      </c>
    </row>
    <row r="1800" spans="106:118" x14ac:dyDescent="0.25">
      <c r="DB1800" s="86" t="s">
        <v>1903</v>
      </c>
      <c r="DC1800" s="87" t="str">
        <f>VLOOKUP(DB1800,'[1]Sheet2 (2)'!$A$2:$C$2126,3,FALSE)</f>
        <v>84110.642.000.5997.510.000000000000.17</v>
      </c>
      <c r="DD1800" s="87" t="s">
        <v>5682</v>
      </c>
      <c r="DE1800" s="87" t="s">
        <v>4902</v>
      </c>
      <c r="DF1800" s="84" t="s">
        <v>4677</v>
      </c>
      <c r="DG1800" t="str">
        <f t="shared" si="112"/>
        <v>5997</v>
      </c>
      <c r="DH1800" t="s">
        <v>1778</v>
      </c>
      <c r="DI1800" t="str">
        <f t="shared" si="113"/>
        <v>110.642</v>
      </c>
      <c r="DJ1800" t="str">
        <f t="shared" si="114"/>
        <v/>
      </c>
      <c r="DK1800" s="86" t="s">
        <v>1903</v>
      </c>
      <c r="DL1800" t="s">
        <v>5682</v>
      </c>
      <c r="DM1800" t="s">
        <v>4902</v>
      </c>
      <c r="DN1800" t="str">
        <f t="shared" si="115"/>
        <v>.510.000000000000.</v>
      </c>
    </row>
    <row r="1801" spans="106:118" x14ac:dyDescent="0.25">
      <c r="DB1801" s="86" t="s">
        <v>1922</v>
      </c>
      <c r="DC1801" s="87" t="str">
        <f>VLOOKUP(DB1801,'[1]Sheet2 (2)'!$A$2:$C$2126,3,FALSE)</f>
        <v>84110.999.000.5996.000.000000000000.17</v>
      </c>
      <c r="DD1801" s="87" t="s">
        <v>5683</v>
      </c>
      <c r="DE1801" s="87" t="s">
        <v>4887</v>
      </c>
      <c r="DF1801" s="84" t="s">
        <v>4678</v>
      </c>
      <c r="DG1801" t="str">
        <f t="shared" si="112"/>
        <v>5996</v>
      </c>
      <c r="DH1801" t="s">
        <v>2121</v>
      </c>
      <c r="DI1801" t="str">
        <f t="shared" si="113"/>
        <v>110.999</v>
      </c>
      <c r="DJ1801" t="str">
        <f t="shared" si="114"/>
        <v>N/A</v>
      </c>
      <c r="DK1801" s="86" t="s">
        <v>1922</v>
      </c>
      <c r="DL1801" t="s">
        <v>218</v>
      </c>
      <c r="DM1801" t="s">
        <v>218</v>
      </c>
      <c r="DN1801" t="str">
        <f t="shared" si="115"/>
        <v>N/A</v>
      </c>
    </row>
    <row r="1802" spans="106:118" x14ac:dyDescent="0.25">
      <c r="DB1802" s="86" t="s">
        <v>1941</v>
      </c>
      <c r="DC1802" s="87" t="str">
        <f>VLOOKUP(DB1802,'[1]Sheet2 (2)'!$A$2:$C$2126,3,FALSE)</f>
        <v>84110.694.000.5997.610.000000000000.17</v>
      </c>
      <c r="DD1802" s="87" t="s">
        <v>5684</v>
      </c>
      <c r="DE1802" s="87" t="s">
        <v>4882</v>
      </c>
      <c r="DF1802" s="84" t="s">
        <v>4679</v>
      </c>
      <c r="DG1802" t="str">
        <f t="shared" si="112"/>
        <v>5997</v>
      </c>
      <c r="DH1802" t="s">
        <v>1778</v>
      </c>
      <c r="DI1802" t="str">
        <f t="shared" si="113"/>
        <v>110.694</v>
      </c>
      <c r="DJ1802" t="str">
        <f t="shared" si="114"/>
        <v/>
      </c>
      <c r="DK1802" s="86" t="s">
        <v>1941</v>
      </c>
      <c r="DL1802" t="s">
        <v>5684</v>
      </c>
      <c r="DM1802" t="s">
        <v>4882</v>
      </c>
      <c r="DN1802" t="str">
        <f t="shared" si="115"/>
        <v>.610.000000000000.</v>
      </c>
    </row>
    <row r="1803" spans="106:118" x14ac:dyDescent="0.25">
      <c r="DB1803" s="86" t="s">
        <v>1959</v>
      </c>
      <c r="DC1803" s="87" t="str">
        <f>VLOOKUP(DB1803,'[1]Sheet2 (2)'!$A$2:$C$2126,3,FALSE)</f>
        <v>84110.502.000.5997.220.000000000000.17</v>
      </c>
      <c r="DD1803" s="87" t="s">
        <v>5685</v>
      </c>
      <c r="DE1803" s="87" t="s">
        <v>4921</v>
      </c>
      <c r="DF1803" s="84" t="s">
        <v>4680</v>
      </c>
      <c r="DG1803" t="str">
        <f t="shared" si="112"/>
        <v>5997</v>
      </c>
      <c r="DH1803" t="s">
        <v>1778</v>
      </c>
      <c r="DI1803" t="str">
        <f t="shared" si="113"/>
        <v>110.502</v>
      </c>
      <c r="DJ1803" t="str">
        <f t="shared" si="114"/>
        <v/>
      </c>
      <c r="DK1803" s="86" t="s">
        <v>1959</v>
      </c>
      <c r="DL1803" t="s">
        <v>5685</v>
      </c>
      <c r="DM1803" t="s">
        <v>4921</v>
      </c>
      <c r="DN1803" t="str">
        <f t="shared" si="115"/>
        <v>.220.000000000000.</v>
      </c>
    </row>
    <row r="1804" spans="106:118" x14ac:dyDescent="0.25">
      <c r="DB1804" s="86" t="s">
        <v>1978</v>
      </c>
      <c r="DC1804" s="87" t="str">
        <f>VLOOKUP(DB1804,'[1]Sheet2 (2)'!$A$2:$C$2126,3,FALSE)</f>
        <v>84110.693.143.5997.630.000000000000.17</v>
      </c>
      <c r="DD1804" s="87" t="s">
        <v>5686</v>
      </c>
      <c r="DE1804" s="87" t="s">
        <v>4892</v>
      </c>
      <c r="DF1804" s="84" t="s">
        <v>4681</v>
      </c>
      <c r="DG1804" t="str">
        <f t="shared" si="112"/>
        <v>5997</v>
      </c>
      <c r="DH1804" t="s">
        <v>1778</v>
      </c>
      <c r="DI1804" t="str">
        <f t="shared" si="113"/>
        <v>110.693</v>
      </c>
      <c r="DJ1804" t="str">
        <f t="shared" si="114"/>
        <v/>
      </c>
      <c r="DK1804" s="86" t="s">
        <v>1978</v>
      </c>
      <c r="DL1804" t="s">
        <v>5686</v>
      </c>
      <c r="DM1804" t="s">
        <v>4892</v>
      </c>
      <c r="DN1804" t="str">
        <f t="shared" si="115"/>
        <v>.630.000000000000.</v>
      </c>
    </row>
    <row r="1805" spans="106:118" x14ac:dyDescent="0.25">
      <c r="DB1805" s="86" t="s">
        <v>1996</v>
      </c>
      <c r="DC1805" s="87" t="str">
        <f>VLOOKUP(DB1805,'[1]Sheet2 (2)'!$A$2:$C$2126,3,FALSE)</f>
        <v>84110.693.333.5997.470.000000000000.17</v>
      </c>
      <c r="DD1805" s="87" t="s">
        <v>5687</v>
      </c>
      <c r="DE1805" s="87" t="s">
        <v>4904</v>
      </c>
      <c r="DF1805" s="84" t="s">
        <v>4682</v>
      </c>
      <c r="DG1805" t="str">
        <f t="shared" si="112"/>
        <v>5997</v>
      </c>
      <c r="DH1805" t="s">
        <v>1778</v>
      </c>
      <c r="DI1805" t="str">
        <f t="shared" si="113"/>
        <v>110.693</v>
      </c>
      <c r="DJ1805" t="str">
        <f t="shared" si="114"/>
        <v/>
      </c>
      <c r="DK1805" s="86" t="s">
        <v>1996</v>
      </c>
      <c r="DL1805" t="s">
        <v>5687</v>
      </c>
      <c r="DM1805" t="s">
        <v>4904</v>
      </c>
      <c r="DN1805" t="str">
        <f t="shared" si="115"/>
        <v>.470.000000000000.</v>
      </c>
    </row>
    <row r="1806" spans="106:118" x14ac:dyDescent="0.25">
      <c r="DB1806" s="86" t="s">
        <v>2014</v>
      </c>
      <c r="DC1806" s="87" t="str">
        <f>VLOOKUP(DB1806,'[1]Sheet2 (2)'!$A$2:$C$2126,3,FALSE)</f>
        <v>84110.603.000.5997.470.000000000000.17</v>
      </c>
      <c r="DD1806" s="87" t="s">
        <v>5688</v>
      </c>
      <c r="DE1806" s="87" t="s">
        <v>4904</v>
      </c>
      <c r="DF1806" s="84" t="s">
        <v>4683</v>
      </c>
      <c r="DG1806" t="str">
        <f t="shared" si="112"/>
        <v>5997</v>
      </c>
      <c r="DH1806" t="s">
        <v>1778</v>
      </c>
      <c r="DI1806" t="str">
        <f t="shared" si="113"/>
        <v>110.603</v>
      </c>
      <c r="DJ1806" t="str">
        <f t="shared" si="114"/>
        <v/>
      </c>
      <c r="DK1806" s="86" t="s">
        <v>2014</v>
      </c>
      <c r="DL1806" t="s">
        <v>5688</v>
      </c>
      <c r="DM1806" t="s">
        <v>4904</v>
      </c>
      <c r="DN1806" t="str">
        <f t="shared" si="115"/>
        <v>.470.000000000000.</v>
      </c>
    </row>
    <row r="1807" spans="106:118" x14ac:dyDescent="0.25">
      <c r="DB1807" s="86" t="s">
        <v>2031</v>
      </c>
      <c r="DC1807" s="87" t="str">
        <f>VLOOKUP(DB1807,'[1]Sheet2 (2)'!$A$2:$C$2126,3,FALSE)</f>
        <v>84110.693.143.5997.630.000000000000.17</v>
      </c>
      <c r="DD1807" s="87" t="s">
        <v>5686</v>
      </c>
      <c r="DE1807" s="87" t="s">
        <v>4892</v>
      </c>
      <c r="DF1807" s="84" t="s">
        <v>4681</v>
      </c>
      <c r="DG1807" t="str">
        <f t="shared" si="112"/>
        <v>5997</v>
      </c>
      <c r="DH1807" t="s">
        <v>1778</v>
      </c>
      <c r="DI1807" t="str">
        <f t="shared" si="113"/>
        <v>110.693</v>
      </c>
      <c r="DJ1807" t="str">
        <f t="shared" si="114"/>
        <v/>
      </c>
      <c r="DK1807" s="86" t="s">
        <v>2031</v>
      </c>
      <c r="DL1807" t="s">
        <v>5686</v>
      </c>
      <c r="DM1807" t="s">
        <v>4892</v>
      </c>
      <c r="DN1807" t="str">
        <f t="shared" si="115"/>
        <v>.630.000000000000.</v>
      </c>
    </row>
    <row r="1808" spans="106:118" x14ac:dyDescent="0.25">
      <c r="DB1808" s="86" t="s">
        <v>2046</v>
      </c>
      <c r="DC1808" s="87" t="str">
        <f>VLOOKUP(DB1808,'[1]Sheet2 (2)'!$A$2:$C$2126,3,FALSE)</f>
        <v>84110.693.143.5997.630.000000000000.17</v>
      </c>
      <c r="DD1808" s="87" t="s">
        <v>5686</v>
      </c>
      <c r="DE1808" s="87" t="s">
        <v>4892</v>
      </c>
      <c r="DF1808" s="84" t="s">
        <v>4681</v>
      </c>
      <c r="DG1808" t="str">
        <f t="shared" si="112"/>
        <v>5997</v>
      </c>
      <c r="DH1808" t="s">
        <v>1778</v>
      </c>
      <c r="DI1808" t="str">
        <f t="shared" si="113"/>
        <v>110.693</v>
      </c>
      <c r="DJ1808" t="str">
        <f t="shared" si="114"/>
        <v/>
      </c>
      <c r="DK1808" s="86" t="s">
        <v>2046</v>
      </c>
      <c r="DL1808" t="s">
        <v>5686</v>
      </c>
      <c r="DM1808" t="s">
        <v>4892</v>
      </c>
      <c r="DN1808" t="str">
        <f t="shared" si="115"/>
        <v>.630.000000000000.</v>
      </c>
    </row>
    <row r="1809" spans="106:118" x14ac:dyDescent="0.25">
      <c r="DB1809" s="86" t="s">
        <v>2060</v>
      </c>
      <c r="DC1809" s="87" t="str">
        <f>VLOOKUP(DB1809,'[1]Sheet2 (2)'!$A$2:$C$2126,3,FALSE)</f>
        <v>84110.999.000.5996.000.000000000000.17</v>
      </c>
      <c r="DD1809" s="87" t="s">
        <v>5683</v>
      </c>
      <c r="DE1809" s="87" t="s">
        <v>4887</v>
      </c>
      <c r="DF1809" s="84" t="s">
        <v>4678</v>
      </c>
      <c r="DG1809" t="str">
        <f t="shared" si="112"/>
        <v>5996</v>
      </c>
      <c r="DH1809" t="s">
        <v>2121</v>
      </c>
      <c r="DI1809" t="str">
        <f t="shared" si="113"/>
        <v>110.999</v>
      </c>
      <c r="DJ1809" t="str">
        <f t="shared" si="114"/>
        <v>N/A</v>
      </c>
      <c r="DK1809" s="86" t="s">
        <v>2060</v>
      </c>
      <c r="DL1809" t="s">
        <v>218</v>
      </c>
      <c r="DM1809" t="s">
        <v>218</v>
      </c>
      <c r="DN1809" t="str">
        <f t="shared" si="115"/>
        <v>N/A</v>
      </c>
    </row>
    <row r="1810" spans="106:118" x14ac:dyDescent="0.25">
      <c r="DB1810" s="86" t="s">
        <v>2074</v>
      </c>
      <c r="DC1810" s="87" t="str">
        <f>VLOOKUP(DB1810,'[1]Sheet2 (2)'!$A$2:$C$2126,3,FALSE)</f>
        <v>84110.693.143.5997.630.000000000000.17</v>
      </c>
      <c r="DD1810" s="87" t="s">
        <v>5686</v>
      </c>
      <c r="DE1810" s="87" t="s">
        <v>4892</v>
      </c>
      <c r="DF1810" s="84" t="s">
        <v>4681</v>
      </c>
      <c r="DG1810" t="str">
        <f t="shared" si="112"/>
        <v>5997</v>
      </c>
      <c r="DH1810" t="s">
        <v>1778</v>
      </c>
      <c r="DI1810" t="str">
        <f t="shared" si="113"/>
        <v>110.693</v>
      </c>
      <c r="DJ1810" t="str">
        <f t="shared" si="114"/>
        <v/>
      </c>
      <c r="DK1810" s="86" t="s">
        <v>2074</v>
      </c>
      <c r="DL1810" t="s">
        <v>5686</v>
      </c>
      <c r="DM1810" t="s">
        <v>4892</v>
      </c>
      <c r="DN1810" t="str">
        <f t="shared" si="115"/>
        <v>.630.000000000000.</v>
      </c>
    </row>
    <row r="1811" spans="106:118" x14ac:dyDescent="0.25">
      <c r="DB1811" s="86" t="s">
        <v>2087</v>
      </c>
      <c r="DC1811" s="87" t="str">
        <f>VLOOKUP(DB1811,'[1]Sheet2 (2)'!$A$2:$C$2126,3,FALSE)</f>
        <v>84110.698.000.5997.650.000000000000.17</v>
      </c>
      <c r="DD1811" s="87" t="s">
        <v>5689</v>
      </c>
      <c r="DE1811" s="87" t="s">
        <v>4916</v>
      </c>
      <c r="DF1811" s="84" t="s">
        <v>4684</v>
      </c>
      <c r="DG1811" t="str">
        <f t="shared" si="112"/>
        <v>5997</v>
      </c>
      <c r="DH1811" t="s">
        <v>1778</v>
      </c>
      <c r="DI1811" t="str">
        <f t="shared" si="113"/>
        <v>110.698</v>
      </c>
      <c r="DJ1811" t="str">
        <f t="shared" si="114"/>
        <v/>
      </c>
      <c r="DK1811" s="86" t="s">
        <v>2087</v>
      </c>
      <c r="DL1811" t="s">
        <v>5689</v>
      </c>
      <c r="DM1811" t="s">
        <v>4916</v>
      </c>
      <c r="DN1811" t="str">
        <f t="shared" si="115"/>
        <v>.650.000000000000.</v>
      </c>
    </row>
    <row r="1812" spans="106:118" x14ac:dyDescent="0.25">
      <c r="DB1812" s="86" t="s">
        <v>2100</v>
      </c>
      <c r="DC1812" s="87" t="str">
        <f>VLOOKUP(DB1812,'[1]Sheet2 (2)'!$A$2:$C$2126,3,FALSE)</f>
        <v>84110.698.000.5997.650.000000000000.17</v>
      </c>
      <c r="DD1812" s="87" t="s">
        <v>5689</v>
      </c>
      <c r="DE1812" s="87" t="s">
        <v>4916</v>
      </c>
      <c r="DF1812" s="84" t="s">
        <v>4684</v>
      </c>
      <c r="DG1812" t="str">
        <f t="shared" si="112"/>
        <v>5997</v>
      </c>
      <c r="DH1812" t="s">
        <v>1778</v>
      </c>
      <c r="DI1812" t="str">
        <f t="shared" si="113"/>
        <v>110.698</v>
      </c>
      <c r="DJ1812" t="str">
        <f t="shared" si="114"/>
        <v/>
      </c>
      <c r="DK1812" s="86" t="s">
        <v>2100</v>
      </c>
      <c r="DL1812" t="s">
        <v>5689</v>
      </c>
      <c r="DM1812" t="s">
        <v>4916</v>
      </c>
      <c r="DN1812" t="str">
        <f t="shared" si="115"/>
        <v>.650.000000000000.</v>
      </c>
    </row>
    <row r="1813" spans="106:118" x14ac:dyDescent="0.25">
      <c r="DB1813" s="86" t="s">
        <v>2113</v>
      </c>
      <c r="DC1813" s="87" t="str">
        <f>VLOOKUP(DB1813,'[1]Sheet2 (2)'!$A$2:$C$2126,3,FALSE)</f>
        <v>84110.698.000.5997.650.000000000000.17</v>
      </c>
      <c r="DD1813" s="87" t="s">
        <v>5689</v>
      </c>
      <c r="DE1813" s="87" t="s">
        <v>4916</v>
      </c>
      <c r="DF1813" s="84" t="s">
        <v>4684</v>
      </c>
      <c r="DG1813" t="str">
        <f t="shared" si="112"/>
        <v>5997</v>
      </c>
      <c r="DH1813" t="s">
        <v>1778</v>
      </c>
      <c r="DI1813" t="str">
        <f t="shared" si="113"/>
        <v>110.698</v>
      </c>
      <c r="DJ1813" t="str">
        <f t="shared" si="114"/>
        <v/>
      </c>
      <c r="DK1813" s="86" t="s">
        <v>2113</v>
      </c>
      <c r="DL1813" t="s">
        <v>5689</v>
      </c>
      <c r="DM1813" t="s">
        <v>4916</v>
      </c>
      <c r="DN1813" t="str">
        <f t="shared" si="115"/>
        <v>.650.000000000000.</v>
      </c>
    </row>
    <row r="1814" spans="106:118" x14ac:dyDescent="0.25">
      <c r="DB1814" s="86" t="s">
        <v>2128</v>
      </c>
      <c r="DC1814" s="87" t="str">
        <f>VLOOKUP(DB1814,'[1]Sheet2 (2)'!$A$2:$C$2126,3,FALSE)</f>
        <v>84110.698.000.5997.650.000000000000.17</v>
      </c>
      <c r="DD1814" s="87" t="s">
        <v>5689</v>
      </c>
      <c r="DE1814" s="87" t="s">
        <v>4916</v>
      </c>
      <c r="DF1814" s="84" t="s">
        <v>4684</v>
      </c>
      <c r="DG1814" t="str">
        <f t="shared" si="112"/>
        <v>5997</v>
      </c>
      <c r="DH1814" t="s">
        <v>1778</v>
      </c>
      <c r="DI1814" t="str">
        <f t="shared" si="113"/>
        <v>110.698</v>
      </c>
      <c r="DJ1814" t="str">
        <f t="shared" si="114"/>
        <v/>
      </c>
      <c r="DK1814" s="86" t="s">
        <v>2128</v>
      </c>
      <c r="DL1814" t="s">
        <v>5689</v>
      </c>
      <c r="DM1814" t="s">
        <v>4916</v>
      </c>
      <c r="DN1814" t="str">
        <f t="shared" si="115"/>
        <v>.650.000000000000.</v>
      </c>
    </row>
    <row r="1815" spans="106:118" x14ac:dyDescent="0.25">
      <c r="DB1815" s="86" t="s">
        <v>2141</v>
      </c>
      <c r="DC1815" s="87" t="str">
        <f>VLOOKUP(DB1815,'[1]Sheet2 (2)'!$A$2:$C$2126,3,FALSE)</f>
        <v>84110.686.000.5997.780.000000000000.17</v>
      </c>
      <c r="DD1815" s="87" t="s">
        <v>5690</v>
      </c>
      <c r="DE1815" s="87" t="s">
        <v>4927</v>
      </c>
      <c r="DF1815" s="84" t="s">
        <v>4685</v>
      </c>
      <c r="DG1815" t="str">
        <f t="shared" si="112"/>
        <v>5997</v>
      </c>
      <c r="DH1815" t="s">
        <v>1778</v>
      </c>
      <c r="DI1815" t="str">
        <f t="shared" si="113"/>
        <v>110.686</v>
      </c>
      <c r="DJ1815" t="str">
        <f t="shared" si="114"/>
        <v/>
      </c>
      <c r="DK1815" s="86" t="s">
        <v>2141</v>
      </c>
      <c r="DL1815" t="s">
        <v>5690</v>
      </c>
      <c r="DM1815" t="s">
        <v>4927</v>
      </c>
      <c r="DN1815" t="str">
        <f t="shared" si="115"/>
        <v>.780.000000000000.</v>
      </c>
    </row>
    <row r="1816" spans="106:118" x14ac:dyDescent="0.25">
      <c r="DB1816" s="86" t="s">
        <v>2155</v>
      </c>
      <c r="DC1816" s="87" t="str">
        <f>VLOOKUP(DB1816,'[1]Sheet2 (2)'!$A$2:$C$2126,3,FALSE)</f>
        <v>84110.686.000.5997.780.000000000000.17</v>
      </c>
      <c r="DD1816" s="87" t="s">
        <v>5690</v>
      </c>
      <c r="DE1816" s="87" t="s">
        <v>4927</v>
      </c>
      <c r="DF1816" s="84" t="s">
        <v>4685</v>
      </c>
      <c r="DG1816" t="str">
        <f t="shared" si="112"/>
        <v>5997</v>
      </c>
      <c r="DH1816" t="s">
        <v>1778</v>
      </c>
      <c r="DI1816" t="str">
        <f t="shared" si="113"/>
        <v>110.686</v>
      </c>
      <c r="DJ1816" t="str">
        <f t="shared" si="114"/>
        <v/>
      </c>
      <c r="DK1816" s="86" t="s">
        <v>2155</v>
      </c>
      <c r="DL1816" t="s">
        <v>5690</v>
      </c>
      <c r="DM1816" t="s">
        <v>4927</v>
      </c>
      <c r="DN1816" t="str">
        <f t="shared" si="115"/>
        <v>.780.000000000000.</v>
      </c>
    </row>
    <row r="1817" spans="106:118" x14ac:dyDescent="0.25">
      <c r="DB1817" s="86" t="s">
        <v>2169</v>
      </c>
      <c r="DC1817" s="87" t="str">
        <f>VLOOKUP(DB1817,'[1]Sheet2 (2)'!$A$2:$C$2126,3,FALSE)</f>
        <v>84110.999.000.5996.000.000000000000.17</v>
      </c>
      <c r="DD1817" s="87" t="s">
        <v>5683</v>
      </c>
      <c r="DE1817" s="87" t="s">
        <v>4887</v>
      </c>
      <c r="DF1817" s="84" t="s">
        <v>4678</v>
      </c>
      <c r="DG1817" t="str">
        <f t="shared" si="112"/>
        <v>5996</v>
      </c>
      <c r="DH1817" t="s">
        <v>2121</v>
      </c>
      <c r="DI1817" t="str">
        <f t="shared" si="113"/>
        <v>110.999</v>
      </c>
      <c r="DJ1817" t="str">
        <f t="shared" si="114"/>
        <v>N/A</v>
      </c>
      <c r="DK1817" s="86" t="s">
        <v>2169</v>
      </c>
      <c r="DL1817" t="s">
        <v>218</v>
      </c>
      <c r="DM1817" t="s">
        <v>218</v>
      </c>
      <c r="DN1817" t="str">
        <f t="shared" si="115"/>
        <v>N/A</v>
      </c>
    </row>
    <row r="1818" spans="106:118" x14ac:dyDescent="0.25">
      <c r="DB1818" s="86" t="s">
        <v>2183</v>
      </c>
      <c r="DC1818" s="87" t="str">
        <f>VLOOKUP(DB1818,'[1]Sheet2 (2)'!$A$2:$C$2126,3,FALSE)</f>
        <v>84110.999.000.5996.000.000000000000.17</v>
      </c>
      <c r="DD1818" s="87" t="s">
        <v>5683</v>
      </c>
      <c r="DE1818" s="87" t="s">
        <v>4887</v>
      </c>
      <c r="DF1818" s="84" t="s">
        <v>4678</v>
      </c>
      <c r="DG1818" t="str">
        <f t="shared" si="112"/>
        <v>5996</v>
      </c>
      <c r="DH1818" t="s">
        <v>2121</v>
      </c>
      <c r="DI1818" t="str">
        <f t="shared" si="113"/>
        <v>110.999</v>
      </c>
      <c r="DJ1818" t="str">
        <f t="shared" si="114"/>
        <v>N/A</v>
      </c>
      <c r="DK1818" s="86" t="s">
        <v>2183</v>
      </c>
      <c r="DL1818" t="s">
        <v>218</v>
      </c>
      <c r="DM1818" t="s">
        <v>218</v>
      </c>
      <c r="DN1818" t="str">
        <f t="shared" si="115"/>
        <v>N/A</v>
      </c>
    </row>
    <row r="1819" spans="106:118" x14ac:dyDescent="0.25">
      <c r="DB1819" s="86" t="s">
        <v>2197</v>
      </c>
      <c r="DC1819" s="87" t="str">
        <f>VLOOKUP(DB1819,'[1]Sheet2 (2)'!$A$2:$C$2126,3,FALSE)</f>
        <v>84110.388.000.5997.470.000000000000.17</v>
      </c>
      <c r="DD1819" s="87" t="s">
        <v>5691</v>
      </c>
      <c r="DE1819" s="87" t="s">
        <v>4904</v>
      </c>
      <c r="DF1819" s="84" t="s">
        <v>4686</v>
      </c>
      <c r="DG1819" t="str">
        <f t="shared" si="112"/>
        <v>5997</v>
      </c>
      <c r="DH1819" t="s">
        <v>1778</v>
      </c>
      <c r="DI1819" t="str">
        <f t="shared" si="113"/>
        <v>110.388</v>
      </c>
      <c r="DJ1819" t="str">
        <f t="shared" si="114"/>
        <v/>
      </c>
      <c r="DK1819" s="86" t="s">
        <v>2197</v>
      </c>
      <c r="DL1819" t="s">
        <v>5691</v>
      </c>
      <c r="DM1819" t="s">
        <v>4904</v>
      </c>
      <c r="DN1819" t="str">
        <f t="shared" si="115"/>
        <v>.470.000000000000.</v>
      </c>
    </row>
    <row r="1820" spans="106:118" x14ac:dyDescent="0.25">
      <c r="DB1820" s="86" t="s">
        <v>2211</v>
      </c>
      <c r="DC1820" s="87" t="str">
        <f>VLOOKUP(DB1820,'[1]Sheet2 (2)'!$A$2:$C$2126,3,FALSE)</f>
        <v>84110.388.000.5997.470.000000000000.17</v>
      </c>
      <c r="DD1820" s="87" t="s">
        <v>5691</v>
      </c>
      <c r="DE1820" s="87" t="s">
        <v>4904</v>
      </c>
      <c r="DF1820" s="84" t="s">
        <v>4686</v>
      </c>
      <c r="DG1820" t="str">
        <f t="shared" si="112"/>
        <v>5997</v>
      </c>
      <c r="DH1820" t="s">
        <v>1778</v>
      </c>
      <c r="DI1820" t="str">
        <f t="shared" si="113"/>
        <v>110.388</v>
      </c>
      <c r="DJ1820" t="str">
        <f t="shared" si="114"/>
        <v/>
      </c>
      <c r="DK1820" s="86" t="s">
        <v>2211</v>
      </c>
      <c r="DL1820" t="s">
        <v>5691</v>
      </c>
      <c r="DM1820" t="s">
        <v>4904</v>
      </c>
      <c r="DN1820" t="str">
        <f t="shared" si="115"/>
        <v>.470.000000000000.</v>
      </c>
    </row>
    <row r="1821" spans="106:118" x14ac:dyDescent="0.25">
      <c r="DB1821" s="86" t="s">
        <v>2225</v>
      </c>
      <c r="DC1821" s="87" t="str">
        <f>VLOOKUP(DB1821,'[1]Sheet2 (2)'!$A$2:$C$2126,3,FALSE)</f>
        <v>84110.613.000.5997.410.000000000000.17</v>
      </c>
      <c r="DD1821" s="87" t="s">
        <v>5692</v>
      </c>
      <c r="DE1821" s="87" t="s">
        <v>4989</v>
      </c>
      <c r="DF1821" s="84" t="s">
        <v>4687</v>
      </c>
      <c r="DG1821" t="str">
        <f t="shared" si="112"/>
        <v>5997</v>
      </c>
      <c r="DH1821" t="s">
        <v>1778</v>
      </c>
      <c r="DI1821" t="str">
        <f t="shared" si="113"/>
        <v>110.613</v>
      </c>
      <c r="DJ1821" t="str">
        <f t="shared" si="114"/>
        <v/>
      </c>
      <c r="DK1821" s="86" t="s">
        <v>2225</v>
      </c>
      <c r="DL1821" t="s">
        <v>5692</v>
      </c>
      <c r="DM1821" t="s">
        <v>4989</v>
      </c>
      <c r="DN1821" t="str">
        <f t="shared" si="115"/>
        <v>.410.000000000000.</v>
      </c>
    </row>
    <row r="1822" spans="106:118" x14ac:dyDescent="0.25">
      <c r="DB1822" s="86" t="s">
        <v>2240</v>
      </c>
      <c r="DC1822" s="87" t="str">
        <f>VLOOKUP(DB1822,'[1]Sheet2 (2)'!$A$2:$C$2126,3,FALSE)</f>
        <v>84110.613.000.5997.410.000000000000.17</v>
      </c>
      <c r="DD1822" s="87" t="s">
        <v>5692</v>
      </c>
      <c r="DE1822" s="87" t="s">
        <v>4989</v>
      </c>
      <c r="DF1822" s="84" t="s">
        <v>4687</v>
      </c>
      <c r="DG1822" t="str">
        <f t="shared" si="112"/>
        <v>5997</v>
      </c>
      <c r="DH1822" t="s">
        <v>1778</v>
      </c>
      <c r="DI1822" t="str">
        <f t="shared" si="113"/>
        <v>110.613</v>
      </c>
      <c r="DJ1822" t="str">
        <f t="shared" si="114"/>
        <v/>
      </c>
      <c r="DK1822" s="86" t="s">
        <v>2240</v>
      </c>
      <c r="DL1822" t="s">
        <v>5692</v>
      </c>
      <c r="DM1822" t="s">
        <v>4989</v>
      </c>
      <c r="DN1822" t="str">
        <f t="shared" si="115"/>
        <v>.410.000000000000.</v>
      </c>
    </row>
    <row r="1823" spans="106:118" x14ac:dyDescent="0.25">
      <c r="DB1823" s="86" t="s">
        <v>2255</v>
      </c>
      <c r="DC1823" s="87" t="str">
        <f>VLOOKUP(DB1823,'[1]Sheet2 (2)'!$A$2:$C$2126,3,FALSE)</f>
        <v>84110.613.000.5997.410.000000000000.17</v>
      </c>
      <c r="DD1823" s="87" t="s">
        <v>5692</v>
      </c>
      <c r="DE1823" s="87" t="s">
        <v>4989</v>
      </c>
      <c r="DF1823" s="84" t="s">
        <v>4687</v>
      </c>
      <c r="DG1823" t="str">
        <f t="shared" si="112"/>
        <v>5997</v>
      </c>
      <c r="DH1823" t="s">
        <v>1778</v>
      </c>
      <c r="DI1823" t="str">
        <f t="shared" si="113"/>
        <v>110.613</v>
      </c>
      <c r="DJ1823" t="str">
        <f t="shared" si="114"/>
        <v/>
      </c>
      <c r="DK1823" s="86" t="s">
        <v>2255</v>
      </c>
      <c r="DL1823" t="s">
        <v>5692</v>
      </c>
      <c r="DM1823" t="s">
        <v>4989</v>
      </c>
      <c r="DN1823" t="str">
        <f t="shared" si="115"/>
        <v>.410.000000000000.</v>
      </c>
    </row>
    <row r="1824" spans="106:118" x14ac:dyDescent="0.25">
      <c r="DB1824" s="86" t="s">
        <v>2270</v>
      </c>
      <c r="DC1824" s="87" t="str">
        <f>VLOOKUP(DB1824,'[1]Sheet2 (2)'!$A$2:$C$2126,3,FALSE)</f>
        <v>84110.613.000.5997.410.000000000000.17</v>
      </c>
      <c r="DD1824" s="87" t="s">
        <v>5692</v>
      </c>
      <c r="DE1824" s="87" t="s">
        <v>4989</v>
      </c>
      <c r="DF1824" s="84" t="s">
        <v>4687</v>
      </c>
      <c r="DG1824" t="str">
        <f t="shared" si="112"/>
        <v>5997</v>
      </c>
      <c r="DH1824" t="s">
        <v>1778</v>
      </c>
      <c r="DI1824" t="str">
        <f t="shared" si="113"/>
        <v>110.613</v>
      </c>
      <c r="DJ1824" t="str">
        <f t="shared" si="114"/>
        <v/>
      </c>
      <c r="DK1824" s="86" t="s">
        <v>2270</v>
      </c>
      <c r="DL1824" t="s">
        <v>5692</v>
      </c>
      <c r="DM1824" t="s">
        <v>4989</v>
      </c>
      <c r="DN1824" t="str">
        <f t="shared" si="115"/>
        <v>.410.000000000000.</v>
      </c>
    </row>
    <row r="1825" spans="106:118" x14ac:dyDescent="0.25">
      <c r="DB1825" s="86" t="s">
        <v>2285</v>
      </c>
      <c r="DC1825" s="87" t="str">
        <f>VLOOKUP(DB1825,'[1]Sheet2 (2)'!$A$2:$C$2126,3,FALSE)</f>
        <v>84110.613.000.5997.410.000000000000.17</v>
      </c>
      <c r="DD1825" s="87" t="s">
        <v>5692</v>
      </c>
      <c r="DE1825" s="87" t="s">
        <v>4989</v>
      </c>
      <c r="DF1825" s="84" t="s">
        <v>4687</v>
      </c>
      <c r="DG1825" t="str">
        <f t="shared" si="112"/>
        <v>5997</v>
      </c>
      <c r="DH1825" t="s">
        <v>1778</v>
      </c>
      <c r="DI1825" t="str">
        <f t="shared" si="113"/>
        <v>110.613</v>
      </c>
      <c r="DJ1825" t="str">
        <f t="shared" si="114"/>
        <v/>
      </c>
      <c r="DK1825" s="86" t="s">
        <v>2285</v>
      </c>
      <c r="DL1825" t="s">
        <v>5692</v>
      </c>
      <c r="DM1825" t="s">
        <v>4989</v>
      </c>
      <c r="DN1825" t="str">
        <f t="shared" si="115"/>
        <v>.410.000000000000.</v>
      </c>
    </row>
    <row r="1826" spans="106:118" x14ac:dyDescent="0.25">
      <c r="DB1826" s="86" t="s">
        <v>2299</v>
      </c>
      <c r="DC1826" s="87" t="str">
        <f>VLOOKUP(DB1826,'[1]Sheet2 (2)'!$A$2:$C$2126,3,FALSE)</f>
        <v>84110.613.000.5997.410.000000000000.17</v>
      </c>
      <c r="DD1826" s="87" t="s">
        <v>5692</v>
      </c>
      <c r="DE1826" s="87" t="s">
        <v>4989</v>
      </c>
      <c r="DF1826" s="84" t="s">
        <v>4687</v>
      </c>
      <c r="DG1826" t="str">
        <f t="shared" si="112"/>
        <v>5997</v>
      </c>
      <c r="DH1826" t="s">
        <v>1778</v>
      </c>
      <c r="DI1826" t="str">
        <f t="shared" si="113"/>
        <v>110.613</v>
      </c>
      <c r="DJ1826" t="str">
        <f t="shared" si="114"/>
        <v/>
      </c>
      <c r="DK1826" s="86" t="s">
        <v>2299</v>
      </c>
      <c r="DL1826" t="s">
        <v>5692</v>
      </c>
      <c r="DM1826" t="s">
        <v>4989</v>
      </c>
      <c r="DN1826" t="str">
        <f t="shared" si="115"/>
        <v>.410.000000000000.</v>
      </c>
    </row>
    <row r="1827" spans="106:118" x14ac:dyDescent="0.25">
      <c r="DB1827" s="86" t="s">
        <v>2314</v>
      </c>
      <c r="DC1827" s="87" t="str">
        <f>VLOOKUP(DB1827,'[1]Sheet2 (2)'!$A$2:$C$2126,3,FALSE)</f>
        <v>84110.613.000.5997.410.000000000000.17</v>
      </c>
      <c r="DD1827" s="87" t="s">
        <v>5692</v>
      </c>
      <c r="DE1827" s="87" t="s">
        <v>4989</v>
      </c>
      <c r="DF1827" s="84" t="s">
        <v>4687</v>
      </c>
      <c r="DG1827" t="str">
        <f t="shared" si="112"/>
        <v>5997</v>
      </c>
      <c r="DH1827" t="s">
        <v>1778</v>
      </c>
      <c r="DI1827" t="str">
        <f t="shared" si="113"/>
        <v>110.613</v>
      </c>
      <c r="DJ1827" t="str">
        <f t="shared" si="114"/>
        <v/>
      </c>
      <c r="DK1827" s="86" t="s">
        <v>2314</v>
      </c>
      <c r="DL1827" t="s">
        <v>5692</v>
      </c>
      <c r="DM1827" t="s">
        <v>4989</v>
      </c>
      <c r="DN1827" t="str">
        <f t="shared" si="115"/>
        <v>.410.000000000000.</v>
      </c>
    </row>
    <row r="1828" spans="106:118" x14ac:dyDescent="0.25">
      <c r="DB1828" s="86" t="s">
        <v>2328</v>
      </c>
      <c r="DC1828" s="87" t="str">
        <f>VLOOKUP(DB1828,'[1]Sheet2 (2)'!$A$2:$C$2126,3,FALSE)</f>
        <v>84110.165.000.5997.130.000000000000.17</v>
      </c>
      <c r="DD1828" s="87" t="s">
        <v>5693</v>
      </c>
      <c r="DE1828" s="87" t="s">
        <v>4985</v>
      </c>
      <c r="DF1828" s="84" t="s">
        <v>4688</v>
      </c>
      <c r="DG1828" t="str">
        <f t="shared" si="112"/>
        <v>5997</v>
      </c>
      <c r="DH1828" t="s">
        <v>1778</v>
      </c>
      <c r="DI1828" t="str">
        <f t="shared" si="113"/>
        <v>110.165</v>
      </c>
      <c r="DJ1828" t="str">
        <f t="shared" si="114"/>
        <v/>
      </c>
      <c r="DK1828" s="86" t="s">
        <v>2328</v>
      </c>
      <c r="DL1828" t="s">
        <v>5693</v>
      </c>
      <c r="DM1828" t="s">
        <v>4985</v>
      </c>
      <c r="DN1828" t="str">
        <f t="shared" si="115"/>
        <v>.130.000000000000.</v>
      </c>
    </row>
    <row r="1829" spans="106:118" x14ac:dyDescent="0.25">
      <c r="DB1829" s="86" t="s">
        <v>2342</v>
      </c>
      <c r="DC1829" s="87" t="str">
        <f>VLOOKUP(DB1829,'[1]Sheet2 (2)'!$A$2:$C$2126,3,FALSE)</f>
        <v>84380.165.000.5997.130.84ROT0010000.00</v>
      </c>
      <c r="DD1829" s="87" t="s">
        <v>5694</v>
      </c>
      <c r="DE1829" s="87" t="s">
        <v>5695</v>
      </c>
      <c r="DF1829" s="84" t="s">
        <v>4689</v>
      </c>
      <c r="DG1829" t="str">
        <f t="shared" si="112"/>
        <v>5997</v>
      </c>
      <c r="DH1829" t="s">
        <v>1778</v>
      </c>
      <c r="DI1829" t="str">
        <f t="shared" si="113"/>
        <v>380.165</v>
      </c>
      <c r="DJ1829" t="str">
        <f t="shared" si="114"/>
        <v/>
      </c>
      <c r="DK1829" s="86" t="s">
        <v>2342</v>
      </c>
      <c r="DL1829" t="s">
        <v>5694</v>
      </c>
      <c r="DM1829" t="s">
        <v>5695</v>
      </c>
      <c r="DN1829" t="str">
        <f t="shared" si="115"/>
        <v>.130.84ROT0010000.</v>
      </c>
    </row>
    <row r="1830" spans="106:118" x14ac:dyDescent="0.25">
      <c r="DB1830" s="86" t="s">
        <v>2357</v>
      </c>
      <c r="DC1830" s="87" t="str">
        <f>VLOOKUP(DB1830,'[1]Sheet2 (2)'!$A$2:$C$2126,3,FALSE)</f>
        <v>84110.999.000.5996.000.000000000000.17</v>
      </c>
      <c r="DD1830" s="87" t="s">
        <v>5683</v>
      </c>
      <c r="DE1830" s="87" t="s">
        <v>4887</v>
      </c>
      <c r="DF1830" s="84" t="s">
        <v>4678</v>
      </c>
      <c r="DG1830" t="str">
        <f t="shared" si="112"/>
        <v>5996</v>
      </c>
      <c r="DH1830" t="s">
        <v>2121</v>
      </c>
      <c r="DI1830" t="str">
        <f t="shared" si="113"/>
        <v>110.999</v>
      </c>
      <c r="DJ1830" t="str">
        <f t="shared" si="114"/>
        <v>N/A</v>
      </c>
      <c r="DK1830" s="86" t="s">
        <v>2357</v>
      </c>
      <c r="DL1830" t="s">
        <v>218</v>
      </c>
      <c r="DM1830" t="s">
        <v>218</v>
      </c>
      <c r="DN1830" t="str">
        <f t="shared" si="115"/>
        <v>N/A</v>
      </c>
    </row>
    <row r="1831" spans="106:118" x14ac:dyDescent="0.25">
      <c r="DB1831" s="86" t="s">
        <v>2372</v>
      </c>
      <c r="DC1831" s="87" t="str">
        <f>VLOOKUP(DB1831,'[1]Sheet2 (2)'!$A$2:$C$2126,3,FALSE)</f>
        <v>84110.999.000.5996.000.000000000000.17</v>
      </c>
      <c r="DD1831" s="87" t="s">
        <v>5683</v>
      </c>
      <c r="DE1831" s="87" t="s">
        <v>4887</v>
      </c>
      <c r="DF1831" s="84" t="s">
        <v>4678</v>
      </c>
      <c r="DG1831" t="str">
        <f t="shared" si="112"/>
        <v>5996</v>
      </c>
      <c r="DH1831" t="s">
        <v>2121</v>
      </c>
      <c r="DI1831" t="str">
        <f t="shared" si="113"/>
        <v>110.999</v>
      </c>
      <c r="DJ1831" t="str">
        <f t="shared" si="114"/>
        <v>N/A</v>
      </c>
      <c r="DK1831" s="86" t="s">
        <v>2372</v>
      </c>
      <c r="DL1831" t="s">
        <v>218</v>
      </c>
      <c r="DM1831" t="s">
        <v>218</v>
      </c>
      <c r="DN1831" t="str">
        <f t="shared" si="115"/>
        <v>N/A</v>
      </c>
    </row>
    <row r="1832" spans="106:118" x14ac:dyDescent="0.25">
      <c r="DB1832" s="86" t="s">
        <v>2387</v>
      </c>
      <c r="DC1832" s="87" t="str">
        <f>VLOOKUP(DB1832,'[1]Sheet2 (2)'!$A$2:$C$2126,3,FALSE)</f>
        <v>84110.356.000.5997.110.000000000000.17</v>
      </c>
      <c r="DD1832" s="87" t="s">
        <v>5696</v>
      </c>
      <c r="DE1832" s="87" t="s">
        <v>4949</v>
      </c>
      <c r="DF1832" s="84" t="s">
        <v>4690</v>
      </c>
      <c r="DG1832" t="str">
        <f t="shared" si="112"/>
        <v>5997</v>
      </c>
      <c r="DH1832" t="s">
        <v>1778</v>
      </c>
      <c r="DI1832" t="str">
        <f t="shared" si="113"/>
        <v>110.356</v>
      </c>
      <c r="DJ1832" t="str">
        <f t="shared" si="114"/>
        <v/>
      </c>
      <c r="DK1832" s="86" t="s">
        <v>2387</v>
      </c>
      <c r="DL1832" t="s">
        <v>5696</v>
      </c>
      <c r="DM1832" t="s">
        <v>4949</v>
      </c>
      <c r="DN1832" t="str">
        <f t="shared" si="115"/>
        <v>.110.000000000000.</v>
      </c>
    </row>
    <row r="1833" spans="106:118" x14ac:dyDescent="0.25">
      <c r="DB1833" s="86" t="s">
        <v>2401</v>
      </c>
      <c r="DC1833" s="87" t="str">
        <f>VLOOKUP(DB1833,'[1]Sheet2 (2)'!$A$2:$C$2126,3,FALSE)</f>
        <v>84110.636.000.5997.570.000000000000.17</v>
      </c>
      <c r="DD1833" s="87" t="s">
        <v>5697</v>
      </c>
      <c r="DE1833" s="87" t="s">
        <v>4977</v>
      </c>
      <c r="DF1833" s="84" t="s">
        <v>4691</v>
      </c>
      <c r="DG1833" t="str">
        <f t="shared" si="112"/>
        <v>5997</v>
      </c>
      <c r="DH1833" t="s">
        <v>1778</v>
      </c>
      <c r="DI1833" t="str">
        <f t="shared" si="113"/>
        <v>110.636</v>
      </c>
      <c r="DJ1833" t="str">
        <f t="shared" si="114"/>
        <v/>
      </c>
      <c r="DK1833" s="86" t="s">
        <v>2401</v>
      </c>
      <c r="DL1833" t="s">
        <v>5697</v>
      </c>
      <c r="DM1833" t="s">
        <v>4977</v>
      </c>
      <c r="DN1833" t="str">
        <f t="shared" si="115"/>
        <v>.570.000000000000.</v>
      </c>
    </row>
    <row r="1834" spans="106:118" x14ac:dyDescent="0.25">
      <c r="DB1834" s="86" t="s">
        <v>2415</v>
      </c>
      <c r="DC1834" s="87" t="str">
        <f>VLOOKUP(DB1834,'[1]Sheet2 (2)'!$A$2:$C$2126,3,FALSE)</f>
        <v>84110.388.204.5997.110.000000000000.17</v>
      </c>
      <c r="DD1834" s="87" t="s">
        <v>5698</v>
      </c>
      <c r="DE1834" s="87" t="s">
        <v>4949</v>
      </c>
      <c r="DF1834" s="84" t="s">
        <v>4692</v>
      </c>
      <c r="DG1834" t="str">
        <f t="shared" si="112"/>
        <v>5997</v>
      </c>
      <c r="DH1834" t="s">
        <v>1778</v>
      </c>
      <c r="DI1834" t="str">
        <f t="shared" si="113"/>
        <v>110.388</v>
      </c>
      <c r="DJ1834" t="str">
        <f t="shared" si="114"/>
        <v/>
      </c>
      <c r="DK1834" s="86" t="s">
        <v>2415</v>
      </c>
      <c r="DL1834" t="s">
        <v>5698</v>
      </c>
      <c r="DM1834" t="s">
        <v>4949</v>
      </c>
      <c r="DN1834" t="str">
        <f t="shared" si="115"/>
        <v>.110.000000000000.</v>
      </c>
    </row>
    <row r="1835" spans="106:118" x14ac:dyDescent="0.25">
      <c r="DB1835" s="86" t="s">
        <v>2429</v>
      </c>
      <c r="DC1835" s="87" t="str">
        <f>VLOOKUP(DB1835,'[1]Sheet2 (2)'!$A$2:$C$2126,3,FALSE)</f>
        <v>84110.388.000.5997.470.000000000000.17</v>
      </c>
      <c r="DD1835" s="87" t="s">
        <v>5691</v>
      </c>
      <c r="DE1835" s="87" t="s">
        <v>4904</v>
      </c>
      <c r="DF1835" s="84" t="s">
        <v>4686</v>
      </c>
      <c r="DG1835" t="str">
        <f t="shared" si="112"/>
        <v>5997</v>
      </c>
      <c r="DH1835" t="s">
        <v>1778</v>
      </c>
      <c r="DI1835" t="str">
        <f t="shared" si="113"/>
        <v>110.388</v>
      </c>
      <c r="DJ1835" t="str">
        <f t="shared" si="114"/>
        <v/>
      </c>
      <c r="DK1835" s="86" t="s">
        <v>2429</v>
      </c>
      <c r="DL1835" t="s">
        <v>5691</v>
      </c>
      <c r="DM1835" t="s">
        <v>4904</v>
      </c>
      <c r="DN1835" t="str">
        <f t="shared" si="115"/>
        <v>.470.000000000000.</v>
      </c>
    </row>
    <row r="1836" spans="106:118" x14ac:dyDescent="0.25">
      <c r="DB1836" s="86" t="s">
        <v>2443</v>
      </c>
      <c r="DC1836" s="87" t="str">
        <f>VLOOKUP(DB1836,'[1]Sheet2 (2)'!$A$2:$C$2126,3,FALSE)</f>
        <v>84110.388.000.5997.470.000000000000.17</v>
      </c>
      <c r="DD1836" s="87" t="s">
        <v>5691</v>
      </c>
      <c r="DE1836" s="87" t="s">
        <v>4904</v>
      </c>
      <c r="DF1836" s="84" t="s">
        <v>4686</v>
      </c>
      <c r="DG1836" t="str">
        <f t="shared" si="112"/>
        <v>5997</v>
      </c>
      <c r="DH1836" t="s">
        <v>1778</v>
      </c>
      <c r="DI1836" t="str">
        <f t="shared" si="113"/>
        <v>110.388</v>
      </c>
      <c r="DJ1836" t="str">
        <f t="shared" si="114"/>
        <v/>
      </c>
      <c r="DK1836" s="86" t="s">
        <v>2443</v>
      </c>
      <c r="DL1836" t="s">
        <v>5691</v>
      </c>
      <c r="DM1836" t="s">
        <v>4904</v>
      </c>
      <c r="DN1836" t="str">
        <f t="shared" si="115"/>
        <v>.470.000000000000.</v>
      </c>
    </row>
    <row r="1837" spans="106:118" x14ac:dyDescent="0.25">
      <c r="DB1837" s="86" t="s">
        <v>2457</v>
      </c>
      <c r="DC1837" s="87" t="str">
        <f>VLOOKUP(DB1837,'[1]Sheet2 (2)'!$A$2:$C$2126,3,FALSE)</f>
        <v>84110.388.000.5997.470.000000000000.17</v>
      </c>
      <c r="DD1837" s="87" t="s">
        <v>5691</v>
      </c>
      <c r="DE1837" s="87" t="s">
        <v>4904</v>
      </c>
      <c r="DF1837" s="84" t="s">
        <v>4686</v>
      </c>
      <c r="DG1837" t="str">
        <f t="shared" si="112"/>
        <v>5997</v>
      </c>
      <c r="DH1837" t="s">
        <v>1778</v>
      </c>
      <c r="DI1837" t="str">
        <f t="shared" si="113"/>
        <v>110.388</v>
      </c>
      <c r="DJ1837" t="str">
        <f t="shared" si="114"/>
        <v/>
      </c>
      <c r="DK1837" s="86" t="s">
        <v>2457</v>
      </c>
      <c r="DL1837" t="s">
        <v>5691</v>
      </c>
      <c r="DM1837" t="s">
        <v>4904</v>
      </c>
      <c r="DN1837" t="str">
        <f t="shared" si="115"/>
        <v>.470.000000000000.</v>
      </c>
    </row>
    <row r="1838" spans="106:118" x14ac:dyDescent="0.25">
      <c r="DB1838" s="86" t="s">
        <v>2471</v>
      </c>
      <c r="DC1838" s="87" t="str">
        <f>VLOOKUP(DB1838,'[1]Sheet2 (2)'!$A$2:$C$2126,3,FALSE)</f>
        <v>84110.388.000.5997.470.000000000000.17</v>
      </c>
      <c r="DD1838" s="87" t="s">
        <v>5691</v>
      </c>
      <c r="DE1838" s="87" t="s">
        <v>4904</v>
      </c>
      <c r="DF1838" s="84" t="s">
        <v>4686</v>
      </c>
      <c r="DG1838" t="str">
        <f t="shared" si="112"/>
        <v>5997</v>
      </c>
      <c r="DH1838" t="s">
        <v>1778</v>
      </c>
      <c r="DI1838" t="str">
        <f t="shared" si="113"/>
        <v>110.388</v>
      </c>
      <c r="DJ1838" t="str">
        <f t="shared" si="114"/>
        <v/>
      </c>
      <c r="DK1838" s="86" t="s">
        <v>2471</v>
      </c>
      <c r="DL1838" t="s">
        <v>5691</v>
      </c>
      <c r="DM1838" t="s">
        <v>4904</v>
      </c>
      <c r="DN1838" t="str">
        <f t="shared" si="115"/>
        <v>.470.000000000000.</v>
      </c>
    </row>
    <row r="1839" spans="106:118" x14ac:dyDescent="0.25">
      <c r="DB1839" s="86" t="s">
        <v>2485</v>
      </c>
      <c r="DC1839" s="87" t="str">
        <f>VLOOKUP(DB1839,'[1]Sheet2 (2)'!$A$2:$C$2126,3,FALSE)</f>
        <v>84110.186.000.5997.110.000000000000.17</v>
      </c>
      <c r="DD1839" s="87" t="s">
        <v>5699</v>
      </c>
      <c r="DE1839" s="87" t="s">
        <v>4949</v>
      </c>
      <c r="DF1839" s="84" t="s">
        <v>4693</v>
      </c>
      <c r="DG1839" t="str">
        <f t="shared" si="112"/>
        <v>5997</v>
      </c>
      <c r="DH1839" t="s">
        <v>1778</v>
      </c>
      <c r="DI1839" t="str">
        <f t="shared" si="113"/>
        <v>110.186</v>
      </c>
      <c r="DJ1839" t="str">
        <f t="shared" si="114"/>
        <v/>
      </c>
      <c r="DK1839" s="86" t="s">
        <v>2485</v>
      </c>
      <c r="DL1839" t="s">
        <v>5699</v>
      </c>
      <c r="DM1839" t="s">
        <v>4949</v>
      </c>
      <c r="DN1839" t="str">
        <f t="shared" si="115"/>
        <v>.110.000000000000.</v>
      </c>
    </row>
    <row r="1840" spans="106:118" x14ac:dyDescent="0.25">
      <c r="DB1840" s="86" t="s">
        <v>2500</v>
      </c>
      <c r="DC1840" s="87" t="str">
        <f>VLOOKUP(DB1840,'[1]Sheet2 (2)'!$A$2:$C$2126,3,FALSE)</f>
        <v>84110.001.000.5997.110.000000000000.17</v>
      </c>
      <c r="DD1840" s="87" t="s">
        <v>5700</v>
      </c>
      <c r="DE1840" s="87" t="s">
        <v>4949</v>
      </c>
      <c r="DF1840" s="84" t="s">
        <v>4694</v>
      </c>
      <c r="DG1840" t="str">
        <f t="shared" si="112"/>
        <v>5997</v>
      </c>
      <c r="DH1840" t="s">
        <v>1778</v>
      </c>
      <c r="DI1840" t="str">
        <f t="shared" si="113"/>
        <v>110.001</v>
      </c>
      <c r="DJ1840" t="str">
        <f t="shared" si="114"/>
        <v/>
      </c>
      <c r="DK1840" s="86" t="s">
        <v>2500</v>
      </c>
      <c r="DL1840" t="s">
        <v>5700</v>
      </c>
      <c r="DM1840" t="s">
        <v>4949</v>
      </c>
      <c r="DN1840" t="str">
        <f t="shared" si="115"/>
        <v>.110.000000000000.</v>
      </c>
    </row>
    <row r="1841" spans="106:118" x14ac:dyDescent="0.25">
      <c r="DB1841" s="86" t="s">
        <v>2515</v>
      </c>
      <c r="DC1841" s="87" t="str">
        <f>VLOOKUP(DB1841,'[1]Sheet2 (2)'!$A$2:$C$2126,3,FALSE)</f>
        <v>84110.023.000.5997.110.000000000000.17</v>
      </c>
      <c r="DD1841" s="87" t="s">
        <v>5701</v>
      </c>
      <c r="DE1841" s="87" t="s">
        <v>4949</v>
      </c>
      <c r="DF1841" s="84" t="s">
        <v>4695</v>
      </c>
      <c r="DG1841" t="str">
        <f t="shared" si="112"/>
        <v>5997</v>
      </c>
      <c r="DH1841" t="s">
        <v>1778</v>
      </c>
      <c r="DI1841" t="str">
        <f t="shared" si="113"/>
        <v>110.023</v>
      </c>
      <c r="DJ1841" t="str">
        <f t="shared" si="114"/>
        <v/>
      </c>
      <c r="DK1841" s="86" t="s">
        <v>2515</v>
      </c>
      <c r="DL1841" t="s">
        <v>5701</v>
      </c>
      <c r="DM1841" t="s">
        <v>4949</v>
      </c>
      <c r="DN1841" t="str">
        <f t="shared" si="115"/>
        <v>.110.000000000000.</v>
      </c>
    </row>
    <row r="1842" spans="106:118" x14ac:dyDescent="0.25">
      <c r="DB1842" s="86" t="s">
        <v>2529</v>
      </c>
      <c r="DC1842" s="87" t="str">
        <f>VLOOKUP(DB1842,'[1]Sheet2 (2)'!$A$2:$C$2126,3,FALSE)</f>
        <v>84110.006.000.5997.110.000000000000.17</v>
      </c>
      <c r="DD1842" s="87" t="s">
        <v>5702</v>
      </c>
      <c r="DE1842" s="87" t="s">
        <v>4949</v>
      </c>
      <c r="DF1842" s="84" t="s">
        <v>4696</v>
      </c>
      <c r="DG1842" t="str">
        <f t="shared" si="112"/>
        <v>5997</v>
      </c>
      <c r="DH1842" t="s">
        <v>1778</v>
      </c>
      <c r="DI1842" t="str">
        <f t="shared" si="113"/>
        <v>110.006</v>
      </c>
      <c r="DJ1842" t="str">
        <f t="shared" si="114"/>
        <v/>
      </c>
      <c r="DK1842" s="86" t="s">
        <v>2529</v>
      </c>
      <c r="DL1842" t="s">
        <v>5702</v>
      </c>
      <c r="DM1842" t="s">
        <v>4949</v>
      </c>
      <c r="DN1842" t="str">
        <f t="shared" si="115"/>
        <v>.110.000000000000.</v>
      </c>
    </row>
    <row r="1843" spans="106:118" x14ac:dyDescent="0.25">
      <c r="DB1843" s="86" t="s">
        <v>2543</v>
      </c>
      <c r="DC1843" s="87" t="str">
        <f>VLOOKUP(DB1843,'[1]Sheet2 (2)'!$A$2:$C$2126,3,FALSE)</f>
        <v>84110.263.000.5997.110.000000000000.17</v>
      </c>
      <c r="DD1843" s="87" t="s">
        <v>5703</v>
      </c>
      <c r="DE1843" s="87" t="s">
        <v>4949</v>
      </c>
      <c r="DF1843" s="84" t="s">
        <v>4697</v>
      </c>
      <c r="DG1843" t="str">
        <f t="shared" si="112"/>
        <v>5997</v>
      </c>
      <c r="DH1843" t="s">
        <v>1778</v>
      </c>
      <c r="DI1843" t="str">
        <f t="shared" si="113"/>
        <v>110.263</v>
      </c>
      <c r="DJ1843" t="str">
        <f t="shared" si="114"/>
        <v/>
      </c>
      <c r="DK1843" s="86" t="s">
        <v>2543</v>
      </c>
      <c r="DL1843" t="s">
        <v>5703</v>
      </c>
      <c r="DM1843" t="s">
        <v>4949</v>
      </c>
      <c r="DN1843" t="str">
        <f t="shared" si="115"/>
        <v>.110.000000000000.</v>
      </c>
    </row>
    <row r="1844" spans="106:118" x14ac:dyDescent="0.25">
      <c r="DB1844" s="86" t="s">
        <v>2557</v>
      </c>
      <c r="DC1844" s="87" t="str">
        <f>VLOOKUP(DB1844,'[1]Sheet2 (2)'!$A$2:$C$2126,3,FALSE)</f>
        <v>84110.263.114.5997.110.000000000000.17</v>
      </c>
      <c r="DD1844" s="87" t="s">
        <v>5704</v>
      </c>
      <c r="DE1844" s="87" t="s">
        <v>4949</v>
      </c>
      <c r="DF1844" s="84" t="s">
        <v>4698</v>
      </c>
      <c r="DG1844" t="str">
        <f t="shared" si="112"/>
        <v>5997</v>
      </c>
      <c r="DH1844" t="s">
        <v>1778</v>
      </c>
      <c r="DI1844" t="str">
        <f t="shared" si="113"/>
        <v>110.263</v>
      </c>
      <c r="DJ1844" t="str">
        <f t="shared" si="114"/>
        <v/>
      </c>
      <c r="DK1844" s="86" t="s">
        <v>2557</v>
      </c>
      <c r="DL1844" t="s">
        <v>5704</v>
      </c>
      <c r="DM1844" t="s">
        <v>4949</v>
      </c>
      <c r="DN1844" t="str">
        <f t="shared" si="115"/>
        <v>.110.000000000000.</v>
      </c>
    </row>
    <row r="1845" spans="106:118" x14ac:dyDescent="0.25">
      <c r="DB1845" s="86" t="s">
        <v>2571</v>
      </c>
      <c r="DC1845" s="87" t="str">
        <f>VLOOKUP(DB1845,'[1]Sheet2 (2)'!$A$2:$C$2126,3,FALSE)</f>
        <v>84110.263.114.5997.110.000000000000.17</v>
      </c>
      <c r="DD1845" s="87" t="s">
        <v>5704</v>
      </c>
      <c r="DE1845" s="87" t="s">
        <v>4949</v>
      </c>
      <c r="DF1845" s="84" t="s">
        <v>4698</v>
      </c>
      <c r="DG1845" t="str">
        <f t="shared" si="112"/>
        <v>5997</v>
      </c>
      <c r="DH1845" t="s">
        <v>1778</v>
      </c>
      <c r="DI1845" t="str">
        <f t="shared" si="113"/>
        <v>110.263</v>
      </c>
      <c r="DJ1845" t="str">
        <f t="shared" si="114"/>
        <v/>
      </c>
      <c r="DK1845" s="86" t="s">
        <v>2571</v>
      </c>
      <c r="DL1845" t="s">
        <v>5704</v>
      </c>
      <c r="DM1845" t="s">
        <v>4949</v>
      </c>
      <c r="DN1845" t="str">
        <f t="shared" si="115"/>
        <v>.110.000000000000.</v>
      </c>
    </row>
    <row r="1846" spans="106:118" x14ac:dyDescent="0.25">
      <c r="DB1846" s="86" t="s">
        <v>2585</v>
      </c>
      <c r="DC1846" s="87" t="str">
        <f>VLOOKUP(DB1846,'[1]Sheet2 (2)'!$A$2:$C$2126,3,FALSE)</f>
        <v>84110.252.000.5997.110.000000000000.17</v>
      </c>
      <c r="DD1846" s="87" t="s">
        <v>5705</v>
      </c>
      <c r="DE1846" s="87" t="s">
        <v>4949</v>
      </c>
      <c r="DF1846" s="84" t="s">
        <v>4699</v>
      </c>
      <c r="DG1846" t="str">
        <f t="shared" si="112"/>
        <v>5997</v>
      </c>
      <c r="DH1846" t="s">
        <v>1778</v>
      </c>
      <c r="DI1846" t="str">
        <f t="shared" si="113"/>
        <v>110.252</v>
      </c>
      <c r="DJ1846" t="str">
        <f t="shared" si="114"/>
        <v/>
      </c>
      <c r="DK1846" s="86" t="s">
        <v>2585</v>
      </c>
      <c r="DL1846" t="s">
        <v>5705</v>
      </c>
      <c r="DM1846" t="s">
        <v>4949</v>
      </c>
      <c r="DN1846" t="str">
        <f t="shared" si="115"/>
        <v>.110.000000000000.</v>
      </c>
    </row>
    <row r="1847" spans="106:118" x14ac:dyDescent="0.25">
      <c r="DB1847" s="86" t="s">
        <v>2598</v>
      </c>
      <c r="DC1847" s="87" t="str">
        <f>VLOOKUP(DB1847,'[1]Sheet2 (2)'!$A$2:$C$2126,3,FALSE)</f>
        <v>84110.157.000.5997.110.000000000000.17</v>
      </c>
      <c r="DD1847" s="87" t="s">
        <v>5706</v>
      </c>
      <c r="DE1847" s="87" t="s">
        <v>4949</v>
      </c>
      <c r="DF1847" s="84" t="s">
        <v>4700</v>
      </c>
      <c r="DG1847" t="str">
        <f t="shared" si="112"/>
        <v>5997</v>
      </c>
      <c r="DH1847" t="s">
        <v>1778</v>
      </c>
      <c r="DI1847" t="str">
        <f t="shared" si="113"/>
        <v>110.157</v>
      </c>
      <c r="DJ1847" t="str">
        <f t="shared" si="114"/>
        <v/>
      </c>
      <c r="DK1847" s="86" t="s">
        <v>2598</v>
      </c>
      <c r="DL1847" t="s">
        <v>5706</v>
      </c>
      <c r="DM1847" t="s">
        <v>4949</v>
      </c>
      <c r="DN1847" t="str">
        <f t="shared" si="115"/>
        <v>.110.000000000000.</v>
      </c>
    </row>
    <row r="1848" spans="106:118" x14ac:dyDescent="0.25">
      <c r="DB1848" s="86" t="s">
        <v>2611</v>
      </c>
      <c r="DC1848" s="87" t="str">
        <f>VLOOKUP(DB1848,'[1]Sheet2 (2)'!$A$2:$C$2126,3,FALSE)</f>
        <v>84110.159.000.5997.110.000000000000.17</v>
      </c>
      <c r="DD1848" s="87" t="s">
        <v>5707</v>
      </c>
      <c r="DE1848" s="87" t="s">
        <v>4949</v>
      </c>
      <c r="DF1848" s="84" t="s">
        <v>4701</v>
      </c>
      <c r="DG1848" t="str">
        <f t="shared" si="112"/>
        <v>5997</v>
      </c>
      <c r="DH1848" t="s">
        <v>1778</v>
      </c>
      <c r="DI1848" t="str">
        <f t="shared" si="113"/>
        <v>110.159</v>
      </c>
      <c r="DJ1848" t="str">
        <f t="shared" si="114"/>
        <v/>
      </c>
      <c r="DK1848" s="86" t="s">
        <v>2611</v>
      </c>
      <c r="DL1848" t="s">
        <v>5707</v>
      </c>
      <c r="DM1848" t="s">
        <v>4949</v>
      </c>
      <c r="DN1848" t="str">
        <f t="shared" si="115"/>
        <v>.110.000000000000.</v>
      </c>
    </row>
    <row r="1849" spans="106:118" x14ac:dyDescent="0.25">
      <c r="DB1849" s="86" t="s">
        <v>2624</v>
      </c>
      <c r="DC1849" s="87" t="str">
        <f>VLOOKUP(DB1849,'[1]Sheet2 (2)'!$A$2:$C$2126,3,FALSE)</f>
        <v>84110.061.000.5997.110.000000000000.17</v>
      </c>
      <c r="DD1849" s="87" t="s">
        <v>5708</v>
      </c>
      <c r="DE1849" s="87" t="s">
        <v>4949</v>
      </c>
      <c r="DF1849" s="84" t="s">
        <v>4702</v>
      </c>
      <c r="DG1849" t="str">
        <f t="shared" si="112"/>
        <v>5997</v>
      </c>
      <c r="DH1849" t="s">
        <v>1778</v>
      </c>
      <c r="DI1849" t="str">
        <f t="shared" si="113"/>
        <v>110.061</v>
      </c>
      <c r="DJ1849" t="str">
        <f t="shared" si="114"/>
        <v/>
      </c>
      <c r="DK1849" s="86" t="s">
        <v>2624</v>
      </c>
      <c r="DL1849" t="s">
        <v>5708</v>
      </c>
      <c r="DM1849" t="s">
        <v>4949</v>
      </c>
      <c r="DN1849" t="str">
        <f t="shared" si="115"/>
        <v>.110.000000000000.</v>
      </c>
    </row>
    <row r="1850" spans="106:118" x14ac:dyDescent="0.25">
      <c r="DB1850" s="86" t="s">
        <v>2637</v>
      </c>
      <c r="DC1850" s="87" t="str">
        <f>VLOOKUP(DB1850,'[1]Sheet2 (2)'!$A$2:$C$2126,3,FALSE)</f>
        <v>84110.246.000.5997.110.000000000000.17</v>
      </c>
      <c r="DD1850" s="87" t="s">
        <v>5709</v>
      </c>
      <c r="DE1850" s="87" t="s">
        <v>4949</v>
      </c>
      <c r="DF1850" s="84" t="s">
        <v>4703</v>
      </c>
      <c r="DG1850" t="str">
        <f t="shared" si="112"/>
        <v>5997</v>
      </c>
      <c r="DH1850" t="s">
        <v>1778</v>
      </c>
      <c r="DI1850" t="str">
        <f t="shared" si="113"/>
        <v>110.246</v>
      </c>
      <c r="DJ1850" t="str">
        <f t="shared" si="114"/>
        <v/>
      </c>
      <c r="DK1850" s="86" t="s">
        <v>2637</v>
      </c>
      <c r="DL1850" t="s">
        <v>5709</v>
      </c>
      <c r="DM1850" t="s">
        <v>4949</v>
      </c>
      <c r="DN1850" t="str">
        <f t="shared" si="115"/>
        <v>.110.000000000000.</v>
      </c>
    </row>
    <row r="1851" spans="106:118" x14ac:dyDescent="0.25">
      <c r="DB1851" s="86" t="s">
        <v>2650</v>
      </c>
      <c r="DC1851" s="87" t="str">
        <f>VLOOKUP(DB1851,'[1]Sheet2 (2)'!$A$2:$C$2126,3,FALSE)</f>
        <v>84110.021.000.5997.110.000000000000.17</v>
      </c>
      <c r="DD1851" s="87" t="s">
        <v>5710</v>
      </c>
      <c r="DE1851" s="87" t="s">
        <v>4949</v>
      </c>
      <c r="DF1851" s="84" t="s">
        <v>4704</v>
      </c>
      <c r="DG1851" t="str">
        <f t="shared" si="112"/>
        <v>5997</v>
      </c>
      <c r="DH1851" t="s">
        <v>1778</v>
      </c>
      <c r="DI1851" t="str">
        <f t="shared" si="113"/>
        <v>110.021</v>
      </c>
      <c r="DJ1851" t="str">
        <f t="shared" si="114"/>
        <v/>
      </c>
      <c r="DK1851" s="86" t="s">
        <v>2650</v>
      </c>
      <c r="DL1851" t="s">
        <v>5710</v>
      </c>
      <c r="DM1851" t="s">
        <v>4949</v>
      </c>
      <c r="DN1851" t="str">
        <f t="shared" si="115"/>
        <v>.110.000000000000.</v>
      </c>
    </row>
    <row r="1852" spans="106:118" x14ac:dyDescent="0.25">
      <c r="DB1852" s="86" t="s">
        <v>2663</v>
      </c>
      <c r="DC1852" s="87" t="str">
        <f>VLOOKUP(DB1852,'[1]Sheet2 (2)'!$A$2:$C$2126,3,FALSE)</f>
        <v>84110.313.000.5997.110.000000000000.17</v>
      </c>
      <c r="DD1852" s="87" t="s">
        <v>5711</v>
      </c>
      <c r="DE1852" s="87" t="s">
        <v>4949</v>
      </c>
      <c r="DF1852" s="84" t="s">
        <v>4705</v>
      </c>
      <c r="DG1852" t="str">
        <f t="shared" si="112"/>
        <v>5997</v>
      </c>
      <c r="DH1852" t="s">
        <v>1778</v>
      </c>
      <c r="DI1852" t="str">
        <f t="shared" si="113"/>
        <v>110.313</v>
      </c>
      <c r="DJ1852" t="str">
        <f t="shared" si="114"/>
        <v/>
      </c>
      <c r="DK1852" s="86" t="s">
        <v>2663</v>
      </c>
      <c r="DL1852" t="s">
        <v>5711</v>
      </c>
      <c r="DM1852" t="s">
        <v>4949</v>
      </c>
      <c r="DN1852" t="str">
        <f t="shared" si="115"/>
        <v>.110.000000000000.</v>
      </c>
    </row>
    <row r="1853" spans="106:118" x14ac:dyDescent="0.25">
      <c r="DB1853" s="86" t="s">
        <v>2675</v>
      </c>
      <c r="DC1853" s="87" t="str">
        <f>VLOOKUP(DB1853,'[1]Sheet2 (2)'!$A$2:$C$2126,3,FALSE)</f>
        <v>84110.223.000.5997.110.000000000000.17</v>
      </c>
      <c r="DD1853" s="87" t="s">
        <v>5712</v>
      </c>
      <c r="DE1853" s="87" t="s">
        <v>4949</v>
      </c>
      <c r="DF1853" s="84" t="s">
        <v>4706</v>
      </c>
      <c r="DG1853" t="str">
        <f t="shared" si="112"/>
        <v>5997</v>
      </c>
      <c r="DH1853" t="s">
        <v>1778</v>
      </c>
      <c r="DI1853" t="str">
        <f t="shared" si="113"/>
        <v>110.223</v>
      </c>
      <c r="DJ1853" t="str">
        <f t="shared" si="114"/>
        <v/>
      </c>
      <c r="DK1853" s="86" t="s">
        <v>2675</v>
      </c>
      <c r="DL1853" t="s">
        <v>5712</v>
      </c>
      <c r="DM1853" t="s">
        <v>4949</v>
      </c>
      <c r="DN1853" t="str">
        <f t="shared" si="115"/>
        <v>.110.000000000000.</v>
      </c>
    </row>
    <row r="1854" spans="106:118" x14ac:dyDescent="0.25">
      <c r="DB1854" s="86" t="s">
        <v>2687</v>
      </c>
      <c r="DC1854" s="87" t="str">
        <f>VLOOKUP(DB1854,'[1]Sheet2 (2)'!$A$2:$C$2126,3,FALSE)</f>
        <v>84110.248.000.5997.110.000000000000.17</v>
      </c>
      <c r="DD1854" s="87" t="s">
        <v>5713</v>
      </c>
      <c r="DE1854" s="87" t="s">
        <v>4949</v>
      </c>
      <c r="DF1854" s="84" t="s">
        <v>4707</v>
      </c>
      <c r="DG1854" t="str">
        <f t="shared" si="112"/>
        <v>5997</v>
      </c>
      <c r="DH1854" t="s">
        <v>1778</v>
      </c>
      <c r="DI1854" t="str">
        <f t="shared" si="113"/>
        <v>110.248</v>
      </c>
      <c r="DJ1854" t="str">
        <f t="shared" si="114"/>
        <v/>
      </c>
      <c r="DK1854" s="86" t="s">
        <v>2687</v>
      </c>
      <c r="DL1854" t="s">
        <v>5713</v>
      </c>
      <c r="DM1854" t="s">
        <v>4949</v>
      </c>
      <c r="DN1854" t="str">
        <f t="shared" si="115"/>
        <v>.110.000000000000.</v>
      </c>
    </row>
    <row r="1855" spans="106:118" x14ac:dyDescent="0.25">
      <c r="DB1855" s="86" t="s">
        <v>2700</v>
      </c>
      <c r="DC1855" s="87" t="str">
        <f>VLOOKUP(DB1855,'[1]Sheet2 (2)'!$A$2:$C$2126,3,FALSE)</f>
        <v>84110.188.000.5997.110.000000000000.17</v>
      </c>
      <c r="DD1855" s="87" t="s">
        <v>5714</v>
      </c>
      <c r="DE1855" s="87" t="s">
        <v>4949</v>
      </c>
      <c r="DF1855" s="84" t="s">
        <v>4708</v>
      </c>
      <c r="DG1855" t="str">
        <f t="shared" si="112"/>
        <v>5997</v>
      </c>
      <c r="DH1855" t="s">
        <v>1778</v>
      </c>
      <c r="DI1855" t="str">
        <f t="shared" si="113"/>
        <v>110.188</v>
      </c>
      <c r="DJ1855" t="str">
        <f t="shared" si="114"/>
        <v/>
      </c>
      <c r="DK1855" s="86" t="s">
        <v>2700</v>
      </c>
      <c r="DL1855" t="s">
        <v>5714</v>
      </c>
      <c r="DM1855" t="s">
        <v>4949</v>
      </c>
      <c r="DN1855" t="str">
        <f t="shared" si="115"/>
        <v>.110.000000000000.</v>
      </c>
    </row>
    <row r="1856" spans="106:118" x14ac:dyDescent="0.25">
      <c r="DB1856" s="86" t="s">
        <v>2713</v>
      </c>
      <c r="DC1856" s="87" t="str">
        <f>VLOOKUP(DB1856,'[1]Sheet2 (2)'!$A$2:$C$2126,3,FALSE)</f>
        <v>84110.017.000.5997.110.000000000000.17</v>
      </c>
      <c r="DD1856" s="87" t="s">
        <v>5715</v>
      </c>
      <c r="DE1856" s="87" t="s">
        <v>4949</v>
      </c>
      <c r="DF1856" s="84" t="s">
        <v>4709</v>
      </c>
      <c r="DG1856" t="str">
        <f t="shared" si="112"/>
        <v>5997</v>
      </c>
      <c r="DH1856" t="s">
        <v>1778</v>
      </c>
      <c r="DI1856" t="str">
        <f t="shared" si="113"/>
        <v>110.017</v>
      </c>
      <c r="DJ1856" t="str">
        <f t="shared" si="114"/>
        <v/>
      </c>
      <c r="DK1856" s="86" t="s">
        <v>2713</v>
      </c>
      <c r="DL1856" t="s">
        <v>5715</v>
      </c>
      <c r="DM1856" t="s">
        <v>4949</v>
      </c>
      <c r="DN1856" t="str">
        <f t="shared" si="115"/>
        <v>.110.000000000000.</v>
      </c>
    </row>
    <row r="1857" spans="106:118" x14ac:dyDescent="0.25">
      <c r="DB1857" s="86" t="s">
        <v>2726</v>
      </c>
      <c r="DC1857" s="87" t="str">
        <f>VLOOKUP(DB1857,'[1]Sheet2 (2)'!$A$2:$C$2126,3,FALSE)</f>
        <v>84110.391.000.5997.610.000000000000.17</v>
      </c>
      <c r="DD1857" s="87" t="s">
        <v>5716</v>
      </c>
      <c r="DE1857" s="87" t="s">
        <v>4882</v>
      </c>
      <c r="DF1857" s="84" t="s">
        <v>4710</v>
      </c>
      <c r="DG1857" t="str">
        <f t="shared" si="112"/>
        <v>5997</v>
      </c>
      <c r="DH1857" t="s">
        <v>1778</v>
      </c>
      <c r="DI1857" t="str">
        <f t="shared" si="113"/>
        <v>110.391</v>
      </c>
      <c r="DJ1857" t="str">
        <f t="shared" si="114"/>
        <v/>
      </c>
      <c r="DK1857" s="86" t="s">
        <v>2726</v>
      </c>
      <c r="DL1857" t="s">
        <v>5716</v>
      </c>
      <c r="DM1857" t="s">
        <v>4882</v>
      </c>
      <c r="DN1857" t="str">
        <f t="shared" si="115"/>
        <v>.610.000000000000.</v>
      </c>
    </row>
    <row r="1858" spans="106:118" x14ac:dyDescent="0.25">
      <c r="DB1858" s="86" t="s">
        <v>2738</v>
      </c>
      <c r="DC1858" s="87" t="str">
        <f>VLOOKUP(DB1858,'[1]Sheet2 (2)'!$A$2:$C$2126,3,FALSE)</f>
        <v>84110.689.000.5997.620.000000000000.17</v>
      </c>
      <c r="DD1858" s="87" t="s">
        <v>5717</v>
      </c>
      <c r="DE1858" s="87" t="s">
        <v>4884</v>
      </c>
      <c r="DF1858" s="84" t="s">
        <v>4711</v>
      </c>
      <c r="DG1858" t="str">
        <f t="shared" si="112"/>
        <v>5997</v>
      </c>
      <c r="DH1858" t="s">
        <v>1778</v>
      </c>
      <c r="DI1858" t="str">
        <f t="shared" si="113"/>
        <v>110.689</v>
      </c>
      <c r="DJ1858" t="str">
        <f t="shared" si="114"/>
        <v/>
      </c>
      <c r="DK1858" s="86" t="s">
        <v>2738</v>
      </c>
      <c r="DL1858" t="s">
        <v>5717</v>
      </c>
      <c r="DM1858" t="s">
        <v>4884</v>
      </c>
      <c r="DN1858" t="str">
        <f t="shared" si="115"/>
        <v>.620.000000000000.</v>
      </c>
    </row>
    <row r="1859" spans="106:118" x14ac:dyDescent="0.25">
      <c r="DB1859" s="86" t="s">
        <v>2750</v>
      </c>
      <c r="DC1859" s="87" t="str">
        <f>VLOOKUP(DB1859,'[1]Sheet2 (2)'!$A$2:$C$2126,3,FALSE)</f>
        <v>84110.689.303.5997.620.000000000000.17</v>
      </c>
      <c r="DD1859" s="87" t="s">
        <v>5718</v>
      </c>
      <c r="DE1859" s="87" t="s">
        <v>4884</v>
      </c>
      <c r="DF1859" s="84" t="s">
        <v>4712</v>
      </c>
      <c r="DG1859" t="str">
        <f t="shared" ref="DG1859:DG1922" si="116">MID(DC1859,15,4)</f>
        <v>5997</v>
      </c>
      <c r="DH1859" t="s">
        <v>1778</v>
      </c>
      <c r="DI1859" t="str">
        <f t="shared" ref="DI1859:DI1922" si="117">MID(DD1859,3,7)</f>
        <v>110.689</v>
      </c>
      <c r="DJ1859" t="str">
        <f t="shared" ref="DJ1859:DJ1922" si="118">IF(DI1859="110.999","N/A","")</f>
        <v/>
      </c>
      <c r="DK1859" s="86" t="s">
        <v>2750</v>
      </c>
      <c r="DL1859" t="s">
        <v>5718</v>
      </c>
      <c r="DM1859" t="s">
        <v>4884</v>
      </c>
      <c r="DN1859" t="str">
        <f t="shared" ref="DN1859:DN1922" si="119">MID(DM1859,1,18)</f>
        <v>.620.000000000000.</v>
      </c>
    </row>
    <row r="1860" spans="106:118" x14ac:dyDescent="0.25">
      <c r="DB1860" s="86" t="s">
        <v>2762</v>
      </c>
      <c r="DC1860" s="87" t="str">
        <f>VLOOKUP(DB1860,'[1]Sheet2 (2)'!$A$2:$C$2126,3,FALSE)</f>
        <v>84110.689.302.5997.620.000000000000.17</v>
      </c>
      <c r="DD1860" s="87" t="s">
        <v>5719</v>
      </c>
      <c r="DE1860" s="87" t="s">
        <v>4884</v>
      </c>
      <c r="DF1860" s="84" t="s">
        <v>4713</v>
      </c>
      <c r="DG1860" t="str">
        <f t="shared" si="116"/>
        <v>5997</v>
      </c>
      <c r="DH1860" t="s">
        <v>1778</v>
      </c>
      <c r="DI1860" t="str">
        <f t="shared" si="117"/>
        <v>110.689</v>
      </c>
      <c r="DJ1860" t="str">
        <f t="shared" si="118"/>
        <v/>
      </c>
      <c r="DK1860" s="86" t="s">
        <v>2762</v>
      </c>
      <c r="DL1860" t="s">
        <v>5719</v>
      </c>
      <c r="DM1860" t="s">
        <v>4884</v>
      </c>
      <c r="DN1860" t="str">
        <f t="shared" si="119"/>
        <v>.620.000000000000.</v>
      </c>
    </row>
    <row r="1861" spans="106:118" x14ac:dyDescent="0.25">
      <c r="DB1861" s="86" t="s">
        <v>2774</v>
      </c>
      <c r="DC1861" s="87" t="str">
        <f>VLOOKUP(DB1861,'[1]Sheet2 (2)'!$A$2:$C$2126,3,FALSE)</f>
        <v>84110.687.000.5997.630.000000000000.17</v>
      </c>
      <c r="DD1861" s="87" t="s">
        <v>5720</v>
      </c>
      <c r="DE1861" s="87" t="s">
        <v>4892</v>
      </c>
      <c r="DF1861" s="84" t="s">
        <v>4714</v>
      </c>
      <c r="DG1861" t="str">
        <f t="shared" si="116"/>
        <v>5997</v>
      </c>
      <c r="DH1861" t="s">
        <v>1778</v>
      </c>
      <c r="DI1861" t="str">
        <f t="shared" si="117"/>
        <v>110.687</v>
      </c>
      <c r="DJ1861" t="str">
        <f t="shared" si="118"/>
        <v/>
      </c>
      <c r="DK1861" s="86" t="s">
        <v>2774</v>
      </c>
      <c r="DL1861" t="s">
        <v>5720</v>
      </c>
      <c r="DM1861" t="s">
        <v>4892</v>
      </c>
      <c r="DN1861" t="str">
        <f t="shared" si="119"/>
        <v>.630.000000000000.</v>
      </c>
    </row>
    <row r="1862" spans="106:118" x14ac:dyDescent="0.25">
      <c r="DB1862" s="86" t="s">
        <v>2786</v>
      </c>
      <c r="DC1862" s="87" t="str">
        <f>VLOOKUP(DB1862,'[1]Sheet2 (2)'!$A$2:$C$2126,3,FALSE)</f>
        <v>84110.689.309.5997.620.000000000000.17</v>
      </c>
      <c r="DD1862" s="87" t="s">
        <v>5721</v>
      </c>
      <c r="DE1862" s="87" t="s">
        <v>4884</v>
      </c>
      <c r="DF1862" s="84" t="s">
        <v>4715</v>
      </c>
      <c r="DG1862" t="str">
        <f t="shared" si="116"/>
        <v>5997</v>
      </c>
      <c r="DH1862" t="s">
        <v>1778</v>
      </c>
      <c r="DI1862" t="str">
        <f t="shared" si="117"/>
        <v>110.689</v>
      </c>
      <c r="DJ1862" t="str">
        <f t="shared" si="118"/>
        <v/>
      </c>
      <c r="DK1862" s="86" t="s">
        <v>2786</v>
      </c>
      <c r="DL1862" t="s">
        <v>5721</v>
      </c>
      <c r="DM1862" t="s">
        <v>4884</v>
      </c>
      <c r="DN1862" t="str">
        <f t="shared" si="119"/>
        <v>.620.000000000000.</v>
      </c>
    </row>
    <row r="1863" spans="106:118" x14ac:dyDescent="0.25">
      <c r="DB1863" s="86" t="s">
        <v>2798</v>
      </c>
      <c r="DC1863" s="87" t="str">
        <f>VLOOKUP(DB1863,'[1]Sheet2 (2)'!$A$2:$C$2126,3,FALSE)</f>
        <v>84110.689.301.5997.620.000000000000.17</v>
      </c>
      <c r="DD1863" s="87" t="s">
        <v>5722</v>
      </c>
      <c r="DE1863" s="87" t="s">
        <v>4884</v>
      </c>
      <c r="DF1863" s="84" t="s">
        <v>4716</v>
      </c>
      <c r="DG1863" t="str">
        <f t="shared" si="116"/>
        <v>5997</v>
      </c>
      <c r="DH1863" t="s">
        <v>1778</v>
      </c>
      <c r="DI1863" t="str">
        <f t="shared" si="117"/>
        <v>110.689</v>
      </c>
      <c r="DJ1863" t="str">
        <f t="shared" si="118"/>
        <v/>
      </c>
      <c r="DK1863" s="86" t="s">
        <v>2798</v>
      </c>
      <c r="DL1863" t="s">
        <v>5722</v>
      </c>
      <c r="DM1863" t="s">
        <v>4884</v>
      </c>
      <c r="DN1863" t="str">
        <f t="shared" si="119"/>
        <v>.620.000000000000.</v>
      </c>
    </row>
    <row r="1864" spans="106:118" x14ac:dyDescent="0.25">
      <c r="DB1864" s="86" t="s">
        <v>2810</v>
      </c>
      <c r="DC1864" s="87" t="str">
        <f>VLOOKUP(DB1864,'[1]Sheet2 (2)'!$A$2:$C$2126,3,FALSE)</f>
        <v>84110.689.305.5997.620.000000000000.17</v>
      </c>
      <c r="DD1864" s="87" t="s">
        <v>5723</v>
      </c>
      <c r="DE1864" s="87" t="s">
        <v>4884</v>
      </c>
      <c r="DF1864" s="84" t="s">
        <v>4717</v>
      </c>
      <c r="DG1864" t="str">
        <f t="shared" si="116"/>
        <v>5997</v>
      </c>
      <c r="DH1864" t="s">
        <v>1778</v>
      </c>
      <c r="DI1864" t="str">
        <f t="shared" si="117"/>
        <v>110.689</v>
      </c>
      <c r="DJ1864" t="str">
        <f t="shared" si="118"/>
        <v/>
      </c>
      <c r="DK1864" s="86" t="s">
        <v>2810</v>
      </c>
      <c r="DL1864" t="s">
        <v>5723</v>
      </c>
      <c r="DM1864" t="s">
        <v>4884</v>
      </c>
      <c r="DN1864" t="str">
        <f t="shared" si="119"/>
        <v>.620.000000000000.</v>
      </c>
    </row>
    <row r="1865" spans="106:118" x14ac:dyDescent="0.25">
      <c r="DB1865" s="86" t="s">
        <v>2822</v>
      </c>
      <c r="DC1865" s="87" t="str">
        <f>VLOOKUP(DB1865,'[1]Sheet2 (2)'!$A$2:$C$2126,3,FALSE)</f>
        <v>84110.689.306.5997.620.000000000000.17</v>
      </c>
      <c r="DD1865" s="87" t="s">
        <v>5724</v>
      </c>
      <c r="DE1865" s="87" t="s">
        <v>4884</v>
      </c>
      <c r="DF1865" s="84" t="s">
        <v>4718</v>
      </c>
      <c r="DG1865" t="str">
        <f t="shared" si="116"/>
        <v>5997</v>
      </c>
      <c r="DH1865" t="s">
        <v>1778</v>
      </c>
      <c r="DI1865" t="str">
        <f t="shared" si="117"/>
        <v>110.689</v>
      </c>
      <c r="DJ1865" t="str">
        <f t="shared" si="118"/>
        <v/>
      </c>
      <c r="DK1865" s="86" t="s">
        <v>2822</v>
      </c>
      <c r="DL1865" t="s">
        <v>5724</v>
      </c>
      <c r="DM1865" t="s">
        <v>4884</v>
      </c>
      <c r="DN1865" t="str">
        <f t="shared" si="119"/>
        <v>.620.000000000000.</v>
      </c>
    </row>
    <row r="1866" spans="106:118" x14ac:dyDescent="0.25">
      <c r="DB1866" s="86" t="s">
        <v>2834</v>
      </c>
      <c r="DC1866" s="87" t="str">
        <f>VLOOKUP(DB1866,'[1]Sheet2 (2)'!$A$2:$C$2126,3,FALSE)</f>
        <v>84110.689.307.5997.620.000000000000.17</v>
      </c>
      <c r="DD1866" s="87" t="s">
        <v>5725</v>
      </c>
      <c r="DE1866" s="87" t="s">
        <v>4884</v>
      </c>
      <c r="DF1866" s="84" t="s">
        <v>4719</v>
      </c>
      <c r="DG1866" t="str">
        <f t="shared" si="116"/>
        <v>5997</v>
      </c>
      <c r="DH1866" t="s">
        <v>1778</v>
      </c>
      <c r="DI1866" t="str">
        <f t="shared" si="117"/>
        <v>110.689</v>
      </c>
      <c r="DJ1866" t="str">
        <f t="shared" si="118"/>
        <v/>
      </c>
      <c r="DK1866" s="86" t="s">
        <v>2834</v>
      </c>
      <c r="DL1866" t="s">
        <v>5725</v>
      </c>
      <c r="DM1866" t="s">
        <v>4884</v>
      </c>
      <c r="DN1866" t="str">
        <f t="shared" si="119"/>
        <v>.620.000000000000.</v>
      </c>
    </row>
    <row r="1867" spans="106:118" x14ac:dyDescent="0.25">
      <c r="DB1867" s="86" t="s">
        <v>2846</v>
      </c>
      <c r="DC1867" s="87" t="str">
        <f>VLOOKUP(DB1867,'[1]Sheet2 (2)'!$A$2:$C$2126,3,FALSE)</f>
        <v>84110.689.308.5997.620.000000000000.17</v>
      </c>
      <c r="DD1867" s="87" t="s">
        <v>5726</v>
      </c>
      <c r="DE1867" s="87" t="s">
        <v>4884</v>
      </c>
      <c r="DF1867" s="84" t="s">
        <v>4720</v>
      </c>
      <c r="DG1867" t="str">
        <f t="shared" si="116"/>
        <v>5997</v>
      </c>
      <c r="DH1867" t="s">
        <v>1778</v>
      </c>
      <c r="DI1867" t="str">
        <f t="shared" si="117"/>
        <v>110.689</v>
      </c>
      <c r="DJ1867" t="str">
        <f t="shared" si="118"/>
        <v/>
      </c>
      <c r="DK1867" s="86" t="s">
        <v>2846</v>
      </c>
      <c r="DL1867" t="s">
        <v>5726</v>
      </c>
      <c r="DM1867" t="s">
        <v>4884</v>
      </c>
      <c r="DN1867" t="str">
        <f t="shared" si="119"/>
        <v>.620.000000000000.</v>
      </c>
    </row>
    <row r="1868" spans="106:118" x14ac:dyDescent="0.25">
      <c r="DB1868" s="86" t="s">
        <v>2858</v>
      </c>
      <c r="DC1868" s="87" t="str">
        <f>VLOOKUP(DB1868,'[1]Sheet2 (2)'!$A$2:$C$2126,3,FALSE)</f>
        <v>84110.689.316.5997.630.000000000000.17</v>
      </c>
      <c r="DD1868" s="87" t="s">
        <v>5727</v>
      </c>
      <c r="DE1868" s="87" t="s">
        <v>4892</v>
      </c>
      <c r="DF1868" s="84" t="s">
        <v>4721</v>
      </c>
      <c r="DG1868" t="str">
        <f t="shared" si="116"/>
        <v>5997</v>
      </c>
      <c r="DH1868" t="s">
        <v>1778</v>
      </c>
      <c r="DI1868" t="str">
        <f t="shared" si="117"/>
        <v>110.689</v>
      </c>
      <c r="DJ1868" t="str">
        <f t="shared" si="118"/>
        <v/>
      </c>
      <c r="DK1868" s="86" t="s">
        <v>2858</v>
      </c>
      <c r="DL1868" t="s">
        <v>5727</v>
      </c>
      <c r="DM1868" t="s">
        <v>4892</v>
      </c>
      <c r="DN1868" t="str">
        <f t="shared" si="119"/>
        <v>.630.000000000000.</v>
      </c>
    </row>
    <row r="1869" spans="106:118" x14ac:dyDescent="0.25">
      <c r="DB1869" s="86" t="s">
        <v>2870</v>
      </c>
      <c r="DC1869" s="87" t="str">
        <f>VLOOKUP(DB1869,'[1]Sheet2 (2)'!$A$2:$C$2126,3,FALSE)</f>
        <v>84110.695.000.5997.630.000000000000.17</v>
      </c>
      <c r="DD1869" s="87" t="s">
        <v>5728</v>
      </c>
      <c r="DE1869" s="87" t="s">
        <v>4892</v>
      </c>
      <c r="DF1869" s="84" t="s">
        <v>4722</v>
      </c>
      <c r="DG1869" t="str">
        <f t="shared" si="116"/>
        <v>5997</v>
      </c>
      <c r="DH1869" t="s">
        <v>1778</v>
      </c>
      <c r="DI1869" t="str">
        <f t="shared" si="117"/>
        <v>110.695</v>
      </c>
      <c r="DJ1869" t="str">
        <f t="shared" si="118"/>
        <v/>
      </c>
      <c r="DK1869" s="86" t="s">
        <v>2870</v>
      </c>
      <c r="DL1869" t="s">
        <v>5728</v>
      </c>
      <c r="DM1869" t="s">
        <v>4892</v>
      </c>
      <c r="DN1869" t="str">
        <f t="shared" si="119"/>
        <v>.630.000000000000.</v>
      </c>
    </row>
    <row r="1870" spans="106:118" x14ac:dyDescent="0.25">
      <c r="DB1870" s="86" t="s">
        <v>2882</v>
      </c>
      <c r="DC1870" s="87" t="str">
        <f>VLOOKUP(DB1870,'[1]Sheet2 (2)'!$A$2:$C$2126,3,FALSE)</f>
        <v>84110.695.000.5997.630.000000000000.17</v>
      </c>
      <c r="DD1870" s="87" t="s">
        <v>5728</v>
      </c>
      <c r="DE1870" s="87" t="s">
        <v>4892</v>
      </c>
      <c r="DF1870" s="84" t="s">
        <v>4722</v>
      </c>
      <c r="DG1870" t="str">
        <f t="shared" si="116"/>
        <v>5997</v>
      </c>
      <c r="DH1870" t="s">
        <v>1778</v>
      </c>
      <c r="DI1870" t="str">
        <f t="shared" si="117"/>
        <v>110.695</v>
      </c>
      <c r="DJ1870" t="str">
        <f t="shared" si="118"/>
        <v/>
      </c>
      <c r="DK1870" s="86" t="s">
        <v>2882</v>
      </c>
      <c r="DL1870" t="s">
        <v>5728</v>
      </c>
      <c r="DM1870" t="s">
        <v>4892</v>
      </c>
      <c r="DN1870" t="str">
        <f t="shared" si="119"/>
        <v>.630.000000000000.</v>
      </c>
    </row>
    <row r="1871" spans="106:118" x14ac:dyDescent="0.25">
      <c r="DB1871" s="86" t="s">
        <v>2894</v>
      </c>
      <c r="DC1871" s="87" t="str">
        <f>VLOOKUP(DB1871,'[1]Sheet2 (2)'!$A$2:$C$2126,3,FALSE)</f>
        <v>84110.695.000.5997.630.000000000000.17</v>
      </c>
      <c r="DD1871" s="87" t="s">
        <v>5728</v>
      </c>
      <c r="DE1871" s="87" t="s">
        <v>4892</v>
      </c>
      <c r="DF1871" s="84" t="s">
        <v>4722</v>
      </c>
      <c r="DG1871" t="str">
        <f t="shared" si="116"/>
        <v>5997</v>
      </c>
      <c r="DH1871" t="s">
        <v>1778</v>
      </c>
      <c r="DI1871" t="str">
        <f t="shared" si="117"/>
        <v>110.695</v>
      </c>
      <c r="DJ1871" t="str">
        <f t="shared" si="118"/>
        <v/>
      </c>
      <c r="DK1871" s="86" t="s">
        <v>2894</v>
      </c>
      <c r="DL1871" t="s">
        <v>5728</v>
      </c>
      <c r="DM1871" t="s">
        <v>4892</v>
      </c>
      <c r="DN1871" t="str">
        <f t="shared" si="119"/>
        <v>.630.000000000000.</v>
      </c>
    </row>
    <row r="1872" spans="106:118" x14ac:dyDescent="0.25">
      <c r="DB1872" s="86" t="s">
        <v>2907</v>
      </c>
      <c r="DC1872" s="87" t="str">
        <f>VLOOKUP(DB1872,'[1]Sheet2 (2)'!$A$2:$C$2126,3,FALSE)</f>
        <v>84110.695.000.5997.630.000000000000.17</v>
      </c>
      <c r="DD1872" s="87" t="s">
        <v>5728</v>
      </c>
      <c r="DE1872" s="87" t="s">
        <v>4892</v>
      </c>
      <c r="DF1872" s="84" t="s">
        <v>4722</v>
      </c>
      <c r="DG1872" t="str">
        <f t="shared" si="116"/>
        <v>5997</v>
      </c>
      <c r="DH1872" t="s">
        <v>1778</v>
      </c>
      <c r="DI1872" t="str">
        <f t="shared" si="117"/>
        <v>110.695</v>
      </c>
      <c r="DJ1872" t="str">
        <f t="shared" si="118"/>
        <v/>
      </c>
      <c r="DK1872" s="86" t="s">
        <v>2907</v>
      </c>
      <c r="DL1872" t="s">
        <v>5728</v>
      </c>
      <c r="DM1872" t="s">
        <v>4892</v>
      </c>
      <c r="DN1872" t="str">
        <f t="shared" si="119"/>
        <v>.630.000000000000.</v>
      </c>
    </row>
    <row r="1873" spans="106:118" x14ac:dyDescent="0.25">
      <c r="DB1873" s="86" t="s">
        <v>2920</v>
      </c>
      <c r="DC1873" s="87" t="str">
        <f>VLOOKUP(DB1873,'[1]Sheet2 (2)'!$A$2:$C$2126,3,FALSE)</f>
        <v>84110.695.000.5997.630.000000000000.17</v>
      </c>
      <c r="DD1873" s="87" t="s">
        <v>5728</v>
      </c>
      <c r="DE1873" s="87" t="s">
        <v>4892</v>
      </c>
      <c r="DF1873" s="84" t="s">
        <v>4722</v>
      </c>
      <c r="DG1873" t="str">
        <f t="shared" si="116"/>
        <v>5997</v>
      </c>
      <c r="DH1873" t="s">
        <v>1778</v>
      </c>
      <c r="DI1873" t="str">
        <f t="shared" si="117"/>
        <v>110.695</v>
      </c>
      <c r="DJ1873" t="str">
        <f t="shared" si="118"/>
        <v/>
      </c>
      <c r="DK1873" s="86" t="s">
        <v>2920</v>
      </c>
      <c r="DL1873" t="s">
        <v>5728</v>
      </c>
      <c r="DM1873" t="s">
        <v>4892</v>
      </c>
      <c r="DN1873" t="str">
        <f t="shared" si="119"/>
        <v>.630.000000000000.</v>
      </c>
    </row>
    <row r="1874" spans="106:118" x14ac:dyDescent="0.25">
      <c r="DB1874" s="86" t="s">
        <v>2932</v>
      </c>
      <c r="DC1874" s="87" t="str">
        <f>VLOOKUP(DB1874,'[1]Sheet2 (2)'!$A$2:$C$2126,3,FALSE)</f>
        <v>84110.695.000.5997.630.000000000000.17</v>
      </c>
      <c r="DD1874" s="87" t="s">
        <v>5728</v>
      </c>
      <c r="DE1874" s="87" t="s">
        <v>4892</v>
      </c>
      <c r="DF1874" s="84" t="s">
        <v>4722</v>
      </c>
      <c r="DG1874" t="str">
        <f t="shared" si="116"/>
        <v>5997</v>
      </c>
      <c r="DH1874" t="s">
        <v>1778</v>
      </c>
      <c r="DI1874" t="str">
        <f t="shared" si="117"/>
        <v>110.695</v>
      </c>
      <c r="DJ1874" t="str">
        <f t="shared" si="118"/>
        <v/>
      </c>
      <c r="DK1874" s="86" t="s">
        <v>2932</v>
      </c>
      <c r="DL1874" t="s">
        <v>5728</v>
      </c>
      <c r="DM1874" t="s">
        <v>4892</v>
      </c>
      <c r="DN1874" t="str">
        <f t="shared" si="119"/>
        <v>.630.000000000000.</v>
      </c>
    </row>
    <row r="1875" spans="106:118" x14ac:dyDescent="0.25">
      <c r="DB1875" s="86" t="s">
        <v>2944</v>
      </c>
      <c r="DC1875" s="87" t="str">
        <f>VLOOKUP(DB1875,'[1]Sheet2 (2)'!$A$2:$C$2126,3,FALSE)</f>
        <v>84110.391.000.5997.610.000000000000.17</v>
      </c>
      <c r="DD1875" s="87" t="s">
        <v>5716</v>
      </c>
      <c r="DE1875" s="87" t="s">
        <v>4882</v>
      </c>
      <c r="DF1875" s="84" t="s">
        <v>4710</v>
      </c>
      <c r="DG1875" t="str">
        <f t="shared" si="116"/>
        <v>5997</v>
      </c>
      <c r="DH1875" t="s">
        <v>1778</v>
      </c>
      <c r="DI1875" t="str">
        <f t="shared" si="117"/>
        <v>110.391</v>
      </c>
      <c r="DJ1875" t="str">
        <f t="shared" si="118"/>
        <v/>
      </c>
      <c r="DK1875" s="86" t="s">
        <v>2944</v>
      </c>
      <c r="DL1875" t="s">
        <v>5716</v>
      </c>
      <c r="DM1875" t="s">
        <v>4882</v>
      </c>
      <c r="DN1875" t="str">
        <f t="shared" si="119"/>
        <v>.610.000000000000.</v>
      </c>
    </row>
    <row r="1876" spans="106:118" x14ac:dyDescent="0.25">
      <c r="DB1876" s="86" t="s">
        <v>2956</v>
      </c>
      <c r="DC1876" s="87" t="str">
        <f>VLOOKUP(DB1876,'[1]Sheet2 (2)'!$A$2:$C$2126,3,FALSE)</f>
        <v>84110.391.000.5997.610.000000000000.17</v>
      </c>
      <c r="DD1876" s="87" t="s">
        <v>5716</v>
      </c>
      <c r="DE1876" s="87" t="s">
        <v>4882</v>
      </c>
      <c r="DF1876" s="84" t="s">
        <v>4710</v>
      </c>
      <c r="DG1876" t="str">
        <f t="shared" si="116"/>
        <v>5997</v>
      </c>
      <c r="DH1876" t="s">
        <v>1778</v>
      </c>
      <c r="DI1876" t="str">
        <f t="shared" si="117"/>
        <v>110.391</v>
      </c>
      <c r="DJ1876" t="str">
        <f t="shared" si="118"/>
        <v/>
      </c>
      <c r="DK1876" s="86" t="s">
        <v>2956</v>
      </c>
      <c r="DL1876" t="s">
        <v>5716</v>
      </c>
      <c r="DM1876" t="s">
        <v>4882</v>
      </c>
      <c r="DN1876" t="str">
        <f t="shared" si="119"/>
        <v>.610.000000000000.</v>
      </c>
    </row>
    <row r="1877" spans="106:118" x14ac:dyDescent="0.25">
      <c r="DB1877" s="86" t="s">
        <v>2968</v>
      </c>
      <c r="DC1877" s="87" t="str">
        <f>VLOOKUP(DB1877,'[1]Sheet2 (2)'!$A$2:$C$2126,3,FALSE)</f>
        <v>84110.689.317.5997.630.000000000000.17</v>
      </c>
      <c r="DD1877" s="87" t="s">
        <v>5729</v>
      </c>
      <c r="DE1877" s="87" t="s">
        <v>4892</v>
      </c>
      <c r="DF1877" s="84" t="s">
        <v>4723</v>
      </c>
      <c r="DG1877" t="str">
        <f t="shared" si="116"/>
        <v>5997</v>
      </c>
      <c r="DH1877" t="s">
        <v>1778</v>
      </c>
      <c r="DI1877" t="str">
        <f t="shared" si="117"/>
        <v>110.689</v>
      </c>
      <c r="DJ1877" t="str">
        <f t="shared" si="118"/>
        <v/>
      </c>
      <c r="DK1877" s="86" t="s">
        <v>2968</v>
      </c>
      <c r="DL1877" t="s">
        <v>5729</v>
      </c>
      <c r="DM1877" t="s">
        <v>4892</v>
      </c>
      <c r="DN1877" t="str">
        <f t="shared" si="119"/>
        <v>.630.000000000000.</v>
      </c>
    </row>
    <row r="1878" spans="106:118" x14ac:dyDescent="0.25">
      <c r="DB1878" s="86" t="s">
        <v>2980</v>
      </c>
      <c r="DC1878" s="87" t="str">
        <f>VLOOKUP(DB1878,'[1]Sheet2 (2)'!$A$2:$C$2126,3,FALSE)</f>
        <v>84110.391.335.5997.630.000000000000.17</v>
      </c>
      <c r="DD1878" s="87" t="s">
        <v>5730</v>
      </c>
      <c r="DE1878" s="87" t="s">
        <v>4892</v>
      </c>
      <c r="DF1878" s="84" t="s">
        <v>4724</v>
      </c>
      <c r="DG1878" t="str">
        <f t="shared" si="116"/>
        <v>5997</v>
      </c>
      <c r="DH1878" t="s">
        <v>1778</v>
      </c>
      <c r="DI1878" t="str">
        <f t="shared" si="117"/>
        <v>110.391</v>
      </c>
      <c r="DJ1878" t="str">
        <f t="shared" si="118"/>
        <v/>
      </c>
      <c r="DK1878" s="86" t="s">
        <v>2980</v>
      </c>
      <c r="DL1878" t="s">
        <v>5730</v>
      </c>
      <c r="DM1878" t="s">
        <v>4892</v>
      </c>
      <c r="DN1878" t="str">
        <f t="shared" si="119"/>
        <v>.630.000000000000.</v>
      </c>
    </row>
    <row r="1879" spans="106:118" x14ac:dyDescent="0.25">
      <c r="DB1879" s="86" t="s">
        <v>2992</v>
      </c>
      <c r="DC1879" s="87" t="str">
        <f>VLOOKUP(DB1879,'[1]Sheet2 (2)'!$A$2:$C$2126,3,FALSE)</f>
        <v>84110.391.000.5997.610.000000000000.17</v>
      </c>
      <c r="DD1879" s="87" t="s">
        <v>5716</v>
      </c>
      <c r="DE1879" s="87" t="s">
        <v>4882</v>
      </c>
      <c r="DF1879" s="84" t="s">
        <v>4710</v>
      </c>
      <c r="DG1879" t="str">
        <f t="shared" si="116"/>
        <v>5997</v>
      </c>
      <c r="DH1879" t="s">
        <v>1778</v>
      </c>
      <c r="DI1879" t="str">
        <f t="shared" si="117"/>
        <v>110.391</v>
      </c>
      <c r="DJ1879" t="str">
        <f t="shared" si="118"/>
        <v/>
      </c>
      <c r="DK1879" s="86" t="s">
        <v>2992</v>
      </c>
      <c r="DL1879" t="s">
        <v>5716</v>
      </c>
      <c r="DM1879" t="s">
        <v>4882</v>
      </c>
      <c r="DN1879" t="str">
        <f t="shared" si="119"/>
        <v>.610.000000000000.</v>
      </c>
    </row>
    <row r="1880" spans="106:118" x14ac:dyDescent="0.25">
      <c r="DB1880" s="86" t="s">
        <v>3005</v>
      </c>
      <c r="DC1880" s="87" t="str">
        <f>VLOOKUP(DB1880,'[1]Sheet2 (2)'!$A$2:$C$2126,3,FALSE)</f>
        <v>84110.391.291.5997.630.000000000000.17</v>
      </c>
      <c r="DD1880" s="87" t="s">
        <v>5731</v>
      </c>
      <c r="DE1880" s="87" t="s">
        <v>4892</v>
      </c>
      <c r="DF1880" s="84" t="s">
        <v>4725</v>
      </c>
      <c r="DG1880" t="str">
        <f t="shared" si="116"/>
        <v>5997</v>
      </c>
      <c r="DH1880" t="s">
        <v>1778</v>
      </c>
      <c r="DI1880" t="str">
        <f t="shared" si="117"/>
        <v>110.391</v>
      </c>
      <c r="DJ1880" t="str">
        <f t="shared" si="118"/>
        <v/>
      </c>
      <c r="DK1880" s="86" t="s">
        <v>3005</v>
      </c>
      <c r="DL1880" t="s">
        <v>5731</v>
      </c>
      <c r="DM1880" t="s">
        <v>4892</v>
      </c>
      <c r="DN1880" t="str">
        <f t="shared" si="119"/>
        <v>.630.000000000000.</v>
      </c>
    </row>
    <row r="1881" spans="106:118" x14ac:dyDescent="0.25">
      <c r="DB1881" s="86" t="s">
        <v>3018</v>
      </c>
      <c r="DC1881" s="87" t="str">
        <f>VLOOKUP(DB1881,'[1]Sheet2 (2)'!$A$2:$C$2126,3,FALSE)</f>
        <v>84110.786.000.5997.740.000000000000.17</v>
      </c>
      <c r="DD1881" s="87" t="s">
        <v>5732</v>
      </c>
      <c r="DE1881" s="87" t="s">
        <v>5733</v>
      </c>
      <c r="DF1881" s="84" t="s">
        <v>4726</v>
      </c>
      <c r="DG1881" t="str">
        <f t="shared" si="116"/>
        <v>5997</v>
      </c>
      <c r="DH1881" t="s">
        <v>1778</v>
      </c>
      <c r="DI1881" t="str">
        <f t="shared" si="117"/>
        <v>110.786</v>
      </c>
      <c r="DJ1881" t="str">
        <f t="shared" si="118"/>
        <v/>
      </c>
      <c r="DK1881" s="86" t="s">
        <v>3018</v>
      </c>
      <c r="DL1881" t="s">
        <v>5732</v>
      </c>
      <c r="DM1881" t="s">
        <v>5733</v>
      </c>
      <c r="DN1881" t="str">
        <f t="shared" si="119"/>
        <v>.740.000000000000.</v>
      </c>
    </row>
    <row r="1882" spans="106:118" x14ac:dyDescent="0.25">
      <c r="DB1882" s="86" t="s">
        <v>3030</v>
      </c>
      <c r="DC1882" s="87" t="str">
        <f>VLOOKUP(DB1882,'[1]Sheet2 (2)'!$A$2:$C$2126,3,FALSE)</f>
        <v>84110.786.000.5997.740.000000000000.17</v>
      </c>
      <c r="DD1882" s="87" t="s">
        <v>5732</v>
      </c>
      <c r="DE1882" s="87" t="s">
        <v>5733</v>
      </c>
      <c r="DF1882" s="84" t="s">
        <v>4726</v>
      </c>
      <c r="DG1882" t="str">
        <f t="shared" si="116"/>
        <v>5997</v>
      </c>
      <c r="DH1882" t="s">
        <v>1778</v>
      </c>
      <c r="DI1882" t="str">
        <f t="shared" si="117"/>
        <v>110.786</v>
      </c>
      <c r="DJ1882" t="str">
        <f t="shared" si="118"/>
        <v/>
      </c>
      <c r="DK1882" s="86" t="s">
        <v>3030</v>
      </c>
      <c r="DL1882" t="s">
        <v>5732</v>
      </c>
      <c r="DM1882" t="s">
        <v>5733</v>
      </c>
      <c r="DN1882" t="str">
        <f t="shared" si="119"/>
        <v>.740.000000000000.</v>
      </c>
    </row>
    <row r="1883" spans="106:118" x14ac:dyDescent="0.25">
      <c r="DB1883" s="86" t="s">
        <v>3042</v>
      </c>
      <c r="DC1883" s="87" t="str">
        <f>VLOOKUP(DB1883,'[1]Sheet2 (2)'!$A$2:$C$2126,3,FALSE)</f>
        <v>84110.781.000.5997.710.000000000000.17</v>
      </c>
      <c r="DD1883" s="87" t="s">
        <v>5734</v>
      </c>
      <c r="DE1883" s="87" t="s">
        <v>4937</v>
      </c>
      <c r="DF1883" s="84" t="s">
        <v>4727</v>
      </c>
      <c r="DG1883" t="str">
        <f t="shared" si="116"/>
        <v>5997</v>
      </c>
      <c r="DH1883" t="s">
        <v>1778</v>
      </c>
      <c r="DI1883" t="str">
        <f t="shared" si="117"/>
        <v>110.781</v>
      </c>
      <c r="DJ1883" t="str">
        <f t="shared" si="118"/>
        <v/>
      </c>
      <c r="DK1883" s="86" t="s">
        <v>3042</v>
      </c>
      <c r="DL1883" t="s">
        <v>5734</v>
      </c>
      <c r="DM1883" t="s">
        <v>4937</v>
      </c>
      <c r="DN1883" t="str">
        <f t="shared" si="119"/>
        <v>.710.000000000000.</v>
      </c>
    </row>
    <row r="1884" spans="106:118" x14ac:dyDescent="0.25">
      <c r="DB1884" s="86" t="s">
        <v>3054</v>
      </c>
      <c r="DC1884" s="87" t="str">
        <f>VLOOKUP(DB1884,'[1]Sheet2 (2)'!$A$2:$C$2126,3,FALSE)</f>
        <v>84110.782.000.5997.730.000000000000.17</v>
      </c>
      <c r="DD1884" s="87" t="s">
        <v>5735</v>
      </c>
      <c r="DE1884" s="87" t="s">
        <v>5111</v>
      </c>
      <c r="DF1884" s="84" t="s">
        <v>4728</v>
      </c>
      <c r="DG1884" t="str">
        <f t="shared" si="116"/>
        <v>5997</v>
      </c>
      <c r="DH1884" t="s">
        <v>1778</v>
      </c>
      <c r="DI1884" t="str">
        <f t="shared" si="117"/>
        <v>110.782</v>
      </c>
      <c r="DJ1884" t="str">
        <f t="shared" si="118"/>
        <v/>
      </c>
      <c r="DK1884" s="86" t="s">
        <v>3054</v>
      </c>
      <c r="DL1884" t="s">
        <v>5735</v>
      </c>
      <c r="DM1884" t="s">
        <v>5111</v>
      </c>
      <c r="DN1884" t="str">
        <f t="shared" si="119"/>
        <v>.730.000000000000.</v>
      </c>
    </row>
    <row r="1885" spans="106:118" x14ac:dyDescent="0.25">
      <c r="DB1885" s="86" t="s">
        <v>3066</v>
      </c>
      <c r="DC1885" s="87" t="str">
        <f>VLOOKUP(DB1885,'[1]Sheet2 (2)'!$A$2:$C$2126,3,FALSE)</f>
        <v>84110.783.000.5997.760.000000000000.17</v>
      </c>
      <c r="DD1885" s="87" t="s">
        <v>5736</v>
      </c>
      <c r="DE1885" s="87" t="s">
        <v>5108</v>
      </c>
      <c r="DF1885" s="84" t="s">
        <v>4729</v>
      </c>
      <c r="DG1885" t="str">
        <f t="shared" si="116"/>
        <v>5997</v>
      </c>
      <c r="DH1885" t="s">
        <v>1778</v>
      </c>
      <c r="DI1885" t="str">
        <f t="shared" si="117"/>
        <v>110.783</v>
      </c>
      <c r="DJ1885" t="str">
        <f t="shared" si="118"/>
        <v/>
      </c>
      <c r="DK1885" s="86" t="s">
        <v>3066</v>
      </c>
      <c r="DL1885" t="s">
        <v>5736</v>
      </c>
      <c r="DM1885" t="s">
        <v>5108</v>
      </c>
      <c r="DN1885" t="str">
        <f t="shared" si="119"/>
        <v>.760.000000000000.</v>
      </c>
    </row>
    <row r="1886" spans="106:118" x14ac:dyDescent="0.25">
      <c r="DB1886" s="86" t="s">
        <v>3078</v>
      </c>
      <c r="DC1886" s="87" t="str">
        <f>VLOOKUP(DB1886,'[1]Sheet2 (2)'!$A$2:$C$2126,3,FALSE)</f>
        <v>84110.784.000.5997.720.000000000000.17</v>
      </c>
      <c r="DD1886" s="87" t="s">
        <v>5737</v>
      </c>
      <c r="DE1886" s="87" t="s">
        <v>4930</v>
      </c>
      <c r="DF1886" s="84" t="s">
        <v>4730</v>
      </c>
      <c r="DG1886" t="str">
        <f t="shared" si="116"/>
        <v>5997</v>
      </c>
      <c r="DH1886" t="s">
        <v>1778</v>
      </c>
      <c r="DI1886" t="str">
        <f t="shared" si="117"/>
        <v>110.784</v>
      </c>
      <c r="DJ1886" t="str">
        <f t="shared" si="118"/>
        <v/>
      </c>
      <c r="DK1886" s="86" t="s">
        <v>3078</v>
      </c>
      <c r="DL1886" t="s">
        <v>5737</v>
      </c>
      <c r="DM1886" t="s">
        <v>4930</v>
      </c>
      <c r="DN1886" t="str">
        <f t="shared" si="119"/>
        <v>.720.000000000000.</v>
      </c>
    </row>
    <row r="1887" spans="106:118" x14ac:dyDescent="0.25">
      <c r="DB1887" s="86" t="s">
        <v>3091</v>
      </c>
      <c r="DC1887" s="87" t="str">
        <f>VLOOKUP(DB1887,'[1]Sheet2 (2)'!$A$2:$C$2126,3,FALSE)</f>
        <v>84110.785.000.5997.630.000000000000.17</v>
      </c>
      <c r="DD1887" s="87" t="s">
        <v>5738</v>
      </c>
      <c r="DE1887" s="87" t="s">
        <v>4892</v>
      </c>
      <c r="DF1887" s="84" t="s">
        <v>4731</v>
      </c>
      <c r="DG1887" t="str">
        <f t="shared" si="116"/>
        <v>5997</v>
      </c>
      <c r="DH1887" t="s">
        <v>1778</v>
      </c>
      <c r="DI1887" t="str">
        <f t="shared" si="117"/>
        <v>110.785</v>
      </c>
      <c r="DJ1887" t="str">
        <f t="shared" si="118"/>
        <v/>
      </c>
      <c r="DK1887" s="86" t="s">
        <v>3091</v>
      </c>
      <c r="DL1887" t="s">
        <v>5738</v>
      </c>
      <c r="DM1887" t="s">
        <v>4892</v>
      </c>
      <c r="DN1887" t="str">
        <f t="shared" si="119"/>
        <v>.630.000000000000.</v>
      </c>
    </row>
    <row r="1888" spans="106:118" x14ac:dyDescent="0.25">
      <c r="DB1888" s="86" t="s">
        <v>3102</v>
      </c>
      <c r="DC1888" s="87" t="str">
        <f>VLOOKUP(DB1888,'[1]Sheet2 (2)'!$A$2:$C$2126,3,FALSE)</f>
        <v>84110.700.000.5997.780.000000000000.17</v>
      </c>
      <c r="DD1888" s="87" t="s">
        <v>5739</v>
      </c>
      <c r="DE1888" s="87" t="s">
        <v>4927</v>
      </c>
      <c r="DF1888" s="84" t="s">
        <v>4732</v>
      </c>
      <c r="DG1888" t="str">
        <f t="shared" si="116"/>
        <v>5997</v>
      </c>
      <c r="DH1888" t="s">
        <v>1778</v>
      </c>
      <c r="DI1888" t="str">
        <f t="shared" si="117"/>
        <v>110.700</v>
      </c>
      <c r="DJ1888" t="str">
        <f t="shared" si="118"/>
        <v/>
      </c>
      <c r="DK1888" s="86" t="s">
        <v>3102</v>
      </c>
      <c r="DL1888" t="s">
        <v>5739</v>
      </c>
      <c r="DM1888" t="s">
        <v>4927</v>
      </c>
      <c r="DN1888" t="str">
        <f t="shared" si="119"/>
        <v>.780.000000000000.</v>
      </c>
    </row>
    <row r="1889" spans="106:118" x14ac:dyDescent="0.25">
      <c r="DB1889" s="86" t="s">
        <v>3113</v>
      </c>
      <c r="DC1889" s="87" t="str">
        <f>VLOOKUP(DB1889,'[1]Sheet2 (2)'!$A$2:$C$2126,3,FALSE)</f>
        <v>84110.390.000.5997.510.000000000000.17</v>
      </c>
      <c r="DD1889" s="87" t="s">
        <v>5740</v>
      </c>
      <c r="DE1889" s="87" t="s">
        <v>4902</v>
      </c>
      <c r="DF1889" s="84" t="s">
        <v>4733</v>
      </c>
      <c r="DG1889" t="str">
        <f t="shared" si="116"/>
        <v>5997</v>
      </c>
      <c r="DH1889" t="s">
        <v>1778</v>
      </c>
      <c r="DI1889" t="str">
        <f t="shared" si="117"/>
        <v>110.390</v>
      </c>
      <c r="DJ1889" t="str">
        <f t="shared" si="118"/>
        <v/>
      </c>
      <c r="DK1889" s="86" t="s">
        <v>3113</v>
      </c>
      <c r="DL1889" t="s">
        <v>5740</v>
      </c>
      <c r="DM1889" t="s">
        <v>4902</v>
      </c>
      <c r="DN1889" t="str">
        <f t="shared" si="119"/>
        <v>.510.000000000000.</v>
      </c>
    </row>
    <row r="1890" spans="106:118" x14ac:dyDescent="0.25">
      <c r="DB1890" s="86" t="s">
        <v>3123</v>
      </c>
      <c r="DC1890" s="87" t="str">
        <f>VLOOKUP(DB1890,'[1]Sheet2 (2)'!$A$2:$C$2126,3,FALSE)</f>
        <v>84110.390.000.5997.510.000000000000.17</v>
      </c>
      <c r="DD1890" s="87" t="s">
        <v>5740</v>
      </c>
      <c r="DE1890" s="87" t="s">
        <v>4902</v>
      </c>
      <c r="DF1890" s="84" t="s">
        <v>4733</v>
      </c>
      <c r="DG1890" t="str">
        <f t="shared" si="116"/>
        <v>5997</v>
      </c>
      <c r="DH1890" t="s">
        <v>1778</v>
      </c>
      <c r="DI1890" t="str">
        <f t="shared" si="117"/>
        <v>110.390</v>
      </c>
      <c r="DJ1890" t="str">
        <f t="shared" si="118"/>
        <v/>
      </c>
      <c r="DK1890" s="86" t="s">
        <v>3123</v>
      </c>
      <c r="DL1890" t="s">
        <v>5740</v>
      </c>
      <c r="DM1890" t="s">
        <v>4902</v>
      </c>
      <c r="DN1890" t="str">
        <f t="shared" si="119"/>
        <v>.510.000000000000.</v>
      </c>
    </row>
    <row r="1891" spans="106:118" x14ac:dyDescent="0.25">
      <c r="DB1891" s="86" t="s">
        <v>3132</v>
      </c>
      <c r="DC1891" s="87" t="str">
        <f>VLOOKUP(DB1891,'[1]Sheet2 (2)'!$A$2:$C$2126,3,FALSE)</f>
        <v>84110.637.000.5997.580.000000000000.17</v>
      </c>
      <c r="DD1891" s="87" t="s">
        <v>5741</v>
      </c>
      <c r="DE1891" s="87" t="s">
        <v>5123</v>
      </c>
      <c r="DF1891" s="84" t="s">
        <v>4734</v>
      </c>
      <c r="DG1891" t="str">
        <f t="shared" si="116"/>
        <v>5997</v>
      </c>
      <c r="DH1891" t="s">
        <v>1778</v>
      </c>
      <c r="DI1891" t="str">
        <f t="shared" si="117"/>
        <v>110.637</v>
      </c>
      <c r="DJ1891" t="str">
        <f t="shared" si="118"/>
        <v/>
      </c>
      <c r="DK1891" s="86" t="s">
        <v>3132</v>
      </c>
      <c r="DL1891" t="s">
        <v>5741</v>
      </c>
      <c r="DM1891" t="s">
        <v>5123</v>
      </c>
      <c r="DN1891" t="str">
        <f t="shared" si="119"/>
        <v>.580.000000000000.</v>
      </c>
    </row>
    <row r="1892" spans="106:118" x14ac:dyDescent="0.25">
      <c r="DB1892" s="86" t="s">
        <v>3141</v>
      </c>
      <c r="DC1892" s="87" t="str">
        <f>VLOOKUP(DB1892,'[1]Sheet2 (2)'!$A$2:$C$2126,3,FALSE)</f>
        <v>84110.638.000.5997.520.000000000000.17</v>
      </c>
      <c r="DD1892" s="87" t="s">
        <v>5742</v>
      </c>
      <c r="DE1892" s="87" t="s">
        <v>5125</v>
      </c>
      <c r="DF1892" s="84" t="s">
        <v>4735</v>
      </c>
      <c r="DG1892" t="str">
        <f t="shared" si="116"/>
        <v>5997</v>
      </c>
      <c r="DH1892" t="s">
        <v>1778</v>
      </c>
      <c r="DI1892" t="str">
        <f t="shared" si="117"/>
        <v>110.638</v>
      </c>
      <c r="DJ1892" t="str">
        <f t="shared" si="118"/>
        <v/>
      </c>
      <c r="DK1892" s="86" t="s">
        <v>3141</v>
      </c>
      <c r="DL1892" t="s">
        <v>5742</v>
      </c>
      <c r="DM1892" t="s">
        <v>5125</v>
      </c>
      <c r="DN1892" t="str">
        <f t="shared" si="119"/>
        <v>.520.000000000000.</v>
      </c>
    </row>
    <row r="1893" spans="106:118" x14ac:dyDescent="0.25">
      <c r="DB1893" s="86" t="s">
        <v>3150</v>
      </c>
      <c r="DC1893" s="87" t="str">
        <f>VLOOKUP(DB1893,'[1]Sheet2 (2)'!$A$2:$C$2126,3,FALSE)</f>
        <v>84110.632.000.5997.520.000000000000.17</v>
      </c>
      <c r="DD1893" s="87" t="s">
        <v>5743</v>
      </c>
      <c r="DE1893" s="87" t="s">
        <v>5125</v>
      </c>
      <c r="DF1893" s="84" t="s">
        <v>4736</v>
      </c>
      <c r="DG1893" t="str">
        <f t="shared" si="116"/>
        <v>5997</v>
      </c>
      <c r="DH1893" t="s">
        <v>1778</v>
      </c>
      <c r="DI1893" t="str">
        <f t="shared" si="117"/>
        <v>110.632</v>
      </c>
      <c r="DJ1893" t="str">
        <f t="shared" si="118"/>
        <v/>
      </c>
      <c r="DK1893" s="86" t="s">
        <v>3150</v>
      </c>
      <c r="DL1893" t="s">
        <v>5743</v>
      </c>
      <c r="DM1893" t="s">
        <v>5125</v>
      </c>
      <c r="DN1893" t="str">
        <f t="shared" si="119"/>
        <v>.520.000000000000.</v>
      </c>
    </row>
    <row r="1894" spans="106:118" x14ac:dyDescent="0.25">
      <c r="DB1894" s="86" t="s">
        <v>3160</v>
      </c>
      <c r="DC1894" s="87" t="str">
        <f>VLOOKUP(DB1894,'[1]Sheet2 (2)'!$A$2:$C$2126,3,FALSE)</f>
        <v>84110.632.000.5997.520.000000000000.17</v>
      </c>
      <c r="DD1894" s="87" t="s">
        <v>5743</v>
      </c>
      <c r="DE1894" s="87" t="s">
        <v>5125</v>
      </c>
      <c r="DF1894" s="84" t="s">
        <v>4736</v>
      </c>
      <c r="DG1894" t="str">
        <f t="shared" si="116"/>
        <v>5997</v>
      </c>
      <c r="DH1894" t="s">
        <v>1778</v>
      </c>
      <c r="DI1894" t="str">
        <f t="shared" si="117"/>
        <v>110.632</v>
      </c>
      <c r="DJ1894" t="str">
        <f t="shared" si="118"/>
        <v/>
      </c>
      <c r="DK1894" s="86" t="s">
        <v>3160</v>
      </c>
      <c r="DL1894" t="s">
        <v>5743</v>
      </c>
      <c r="DM1894" t="s">
        <v>5125</v>
      </c>
      <c r="DN1894" t="str">
        <f t="shared" si="119"/>
        <v>.520.000000000000.</v>
      </c>
    </row>
    <row r="1895" spans="106:118" x14ac:dyDescent="0.25">
      <c r="DB1895" s="86" t="s">
        <v>3169</v>
      </c>
      <c r="DC1895" s="87" t="str">
        <f>VLOOKUP(DB1895,'[1]Sheet2 (2)'!$A$2:$C$2126,3,FALSE)</f>
        <v>84110.646.000.5997.510.000000000000.17</v>
      </c>
      <c r="DD1895" s="87" t="s">
        <v>5744</v>
      </c>
      <c r="DE1895" s="87" t="s">
        <v>4902</v>
      </c>
      <c r="DF1895" s="84" t="s">
        <v>4737</v>
      </c>
      <c r="DG1895" t="str">
        <f t="shared" si="116"/>
        <v>5997</v>
      </c>
      <c r="DH1895" t="s">
        <v>1778</v>
      </c>
      <c r="DI1895" t="str">
        <f t="shared" si="117"/>
        <v>110.646</v>
      </c>
      <c r="DJ1895" t="str">
        <f t="shared" si="118"/>
        <v/>
      </c>
      <c r="DK1895" s="86" t="s">
        <v>3169</v>
      </c>
      <c r="DL1895" t="s">
        <v>5744</v>
      </c>
      <c r="DM1895" t="s">
        <v>4902</v>
      </c>
      <c r="DN1895" t="str">
        <f t="shared" si="119"/>
        <v>.510.000000000000.</v>
      </c>
    </row>
    <row r="1896" spans="106:118" x14ac:dyDescent="0.25">
      <c r="DB1896" s="86" t="s">
        <v>3178</v>
      </c>
      <c r="DC1896" s="87" t="str">
        <f>VLOOKUP(DB1896,'[1]Sheet2 (2)'!$A$2:$C$2126,3,FALSE)</f>
        <v>84110.646.000.5997.510.000000000000.17</v>
      </c>
      <c r="DD1896" s="87" t="s">
        <v>5744</v>
      </c>
      <c r="DE1896" s="87" t="s">
        <v>4902</v>
      </c>
      <c r="DF1896" s="84" t="s">
        <v>4737</v>
      </c>
      <c r="DG1896" t="str">
        <f t="shared" si="116"/>
        <v>5997</v>
      </c>
      <c r="DH1896" t="s">
        <v>1778</v>
      </c>
      <c r="DI1896" t="str">
        <f t="shared" si="117"/>
        <v>110.646</v>
      </c>
      <c r="DJ1896" t="str">
        <f t="shared" si="118"/>
        <v/>
      </c>
      <c r="DK1896" s="86" t="s">
        <v>3178</v>
      </c>
      <c r="DL1896" t="s">
        <v>5744</v>
      </c>
      <c r="DM1896" t="s">
        <v>4902</v>
      </c>
      <c r="DN1896" t="str">
        <f t="shared" si="119"/>
        <v>.510.000000000000.</v>
      </c>
    </row>
    <row r="1897" spans="106:118" x14ac:dyDescent="0.25">
      <c r="DB1897" s="86" t="s">
        <v>3187</v>
      </c>
      <c r="DC1897" s="87" t="str">
        <f>VLOOKUP(DB1897,'[1]Sheet2 (2)'!$A$2:$C$2126,3,FALSE)</f>
        <v>84110.646.000.5997.510.000000000000.17</v>
      </c>
      <c r="DD1897" s="87" t="s">
        <v>5744</v>
      </c>
      <c r="DE1897" s="87" t="s">
        <v>4902</v>
      </c>
      <c r="DF1897" s="84" t="s">
        <v>4737</v>
      </c>
      <c r="DG1897" t="str">
        <f t="shared" si="116"/>
        <v>5997</v>
      </c>
      <c r="DH1897" t="s">
        <v>1778</v>
      </c>
      <c r="DI1897" t="str">
        <f t="shared" si="117"/>
        <v>110.646</v>
      </c>
      <c r="DJ1897" t="str">
        <f t="shared" si="118"/>
        <v/>
      </c>
      <c r="DK1897" s="86" t="s">
        <v>3187</v>
      </c>
      <c r="DL1897" t="s">
        <v>5744</v>
      </c>
      <c r="DM1897" t="s">
        <v>4902</v>
      </c>
      <c r="DN1897" t="str">
        <f t="shared" si="119"/>
        <v>.510.000000000000.</v>
      </c>
    </row>
    <row r="1898" spans="106:118" x14ac:dyDescent="0.25">
      <c r="DB1898" s="86" t="s">
        <v>3194</v>
      </c>
      <c r="DC1898" s="87" t="str">
        <f>VLOOKUP(DB1898,'[1]Sheet2 (2)'!$A$2:$C$2126,3,FALSE)</f>
        <v>84110.645.265.5997.510.000000000000.17</v>
      </c>
      <c r="DD1898" s="87" t="s">
        <v>5745</v>
      </c>
      <c r="DE1898" s="87" t="s">
        <v>4902</v>
      </c>
      <c r="DF1898" s="84" t="s">
        <v>4738</v>
      </c>
      <c r="DG1898" t="str">
        <f t="shared" si="116"/>
        <v>5997</v>
      </c>
      <c r="DH1898" t="s">
        <v>1778</v>
      </c>
      <c r="DI1898" t="str">
        <f t="shared" si="117"/>
        <v>110.645</v>
      </c>
      <c r="DJ1898" t="str">
        <f t="shared" si="118"/>
        <v/>
      </c>
      <c r="DK1898" s="86" t="s">
        <v>3194</v>
      </c>
      <c r="DL1898" t="s">
        <v>5745</v>
      </c>
      <c r="DM1898" t="s">
        <v>4902</v>
      </c>
      <c r="DN1898" t="str">
        <f t="shared" si="119"/>
        <v>.510.000000000000.</v>
      </c>
    </row>
    <row r="1899" spans="106:118" x14ac:dyDescent="0.25">
      <c r="DB1899" s="86" t="s">
        <v>3202</v>
      </c>
      <c r="DC1899" s="87" t="str">
        <f>VLOOKUP(DB1899,'[1]Sheet2 (2)'!$A$2:$C$2126,3,FALSE)</f>
        <v>84110.635.000.5997.530.000000000000.17</v>
      </c>
      <c r="DD1899" s="87" t="s">
        <v>5746</v>
      </c>
      <c r="DE1899" s="87" t="s">
        <v>5121</v>
      </c>
      <c r="DF1899" s="84" t="s">
        <v>4739</v>
      </c>
      <c r="DG1899" t="str">
        <f t="shared" si="116"/>
        <v>5997</v>
      </c>
      <c r="DH1899" t="s">
        <v>1778</v>
      </c>
      <c r="DI1899" t="str">
        <f t="shared" si="117"/>
        <v>110.635</v>
      </c>
      <c r="DJ1899" t="str">
        <f t="shared" si="118"/>
        <v/>
      </c>
      <c r="DK1899" s="86" t="s">
        <v>3202</v>
      </c>
      <c r="DL1899" t="s">
        <v>5746</v>
      </c>
      <c r="DM1899" t="s">
        <v>5121</v>
      </c>
      <c r="DN1899" t="str">
        <f t="shared" si="119"/>
        <v>.530.000000000000.</v>
      </c>
    </row>
    <row r="1900" spans="106:118" x14ac:dyDescent="0.25">
      <c r="DB1900" s="86" t="s">
        <v>3209</v>
      </c>
      <c r="DC1900" s="87" t="str">
        <f>VLOOKUP(DB1900,'[1]Sheet2 (2)'!$A$2:$C$2126,3,FALSE)</f>
        <v>84110.390.000.5997.510.000000000000.17</v>
      </c>
      <c r="DD1900" s="87" t="s">
        <v>5740</v>
      </c>
      <c r="DE1900" s="87" t="s">
        <v>4902</v>
      </c>
      <c r="DF1900" s="84" t="s">
        <v>4733</v>
      </c>
      <c r="DG1900" t="str">
        <f t="shared" si="116"/>
        <v>5997</v>
      </c>
      <c r="DH1900" t="s">
        <v>1778</v>
      </c>
      <c r="DI1900" t="str">
        <f t="shared" si="117"/>
        <v>110.390</v>
      </c>
      <c r="DJ1900" t="str">
        <f t="shared" si="118"/>
        <v/>
      </c>
      <c r="DK1900" s="86" t="s">
        <v>3209</v>
      </c>
      <c r="DL1900" t="s">
        <v>5740</v>
      </c>
      <c r="DM1900" t="s">
        <v>4902</v>
      </c>
      <c r="DN1900" t="str">
        <f t="shared" si="119"/>
        <v>.510.000000000000.</v>
      </c>
    </row>
    <row r="1901" spans="106:118" x14ac:dyDescent="0.25">
      <c r="DB1901" s="86" t="s">
        <v>3216</v>
      </c>
      <c r="DC1901" s="87" t="str">
        <f>VLOOKUP(DB1901,'[1]Sheet2 (2)'!$A$2:$C$2126,3,FALSE)</f>
        <v>84110.634.000.5997.540.000000000000.17</v>
      </c>
      <c r="DD1901" s="87" t="s">
        <v>5747</v>
      </c>
      <c r="DE1901" s="87" t="s">
        <v>4900</v>
      </c>
      <c r="DF1901" s="84" t="s">
        <v>4740</v>
      </c>
      <c r="DG1901" t="str">
        <f t="shared" si="116"/>
        <v>5997</v>
      </c>
      <c r="DH1901" t="s">
        <v>1778</v>
      </c>
      <c r="DI1901" t="str">
        <f t="shared" si="117"/>
        <v>110.634</v>
      </c>
      <c r="DJ1901" t="str">
        <f t="shared" si="118"/>
        <v/>
      </c>
      <c r="DK1901" s="86" t="s">
        <v>3216</v>
      </c>
      <c r="DL1901" t="s">
        <v>5747</v>
      </c>
      <c r="DM1901" t="s">
        <v>4900</v>
      </c>
      <c r="DN1901" t="str">
        <f t="shared" si="119"/>
        <v>.540.000000000000.</v>
      </c>
    </row>
    <row r="1902" spans="106:118" x14ac:dyDescent="0.25">
      <c r="DB1902" s="86" t="s">
        <v>3222</v>
      </c>
      <c r="DC1902" s="87" t="str">
        <f>VLOOKUP(DB1902,'[1]Sheet2 (2)'!$A$2:$C$2126,3,FALSE)</f>
        <v>84110.634.000.5997.540.000000000000.17</v>
      </c>
      <c r="DD1902" s="87" t="s">
        <v>5747</v>
      </c>
      <c r="DE1902" s="87" t="s">
        <v>4900</v>
      </c>
      <c r="DF1902" s="84" t="s">
        <v>4740</v>
      </c>
      <c r="DG1902" t="str">
        <f t="shared" si="116"/>
        <v>5997</v>
      </c>
      <c r="DH1902" t="s">
        <v>1778</v>
      </c>
      <c r="DI1902" t="str">
        <f t="shared" si="117"/>
        <v>110.634</v>
      </c>
      <c r="DJ1902" t="str">
        <f t="shared" si="118"/>
        <v/>
      </c>
      <c r="DK1902" s="86" t="s">
        <v>3222</v>
      </c>
      <c r="DL1902" t="s">
        <v>5747</v>
      </c>
      <c r="DM1902" t="s">
        <v>4900</v>
      </c>
      <c r="DN1902" t="str">
        <f t="shared" si="119"/>
        <v>.540.000000000000.</v>
      </c>
    </row>
    <row r="1903" spans="106:118" x14ac:dyDescent="0.25">
      <c r="DB1903" s="86" t="s">
        <v>3229</v>
      </c>
      <c r="DC1903" s="87" t="str">
        <f>VLOOKUP(DB1903,'[1]Sheet2 (2)'!$A$2:$C$2126,3,FALSE)</f>
        <v>84110.634.000.5997.540.000000000000.17</v>
      </c>
      <c r="DD1903" s="87" t="s">
        <v>5747</v>
      </c>
      <c r="DE1903" s="87" t="s">
        <v>4900</v>
      </c>
      <c r="DF1903" s="84" t="s">
        <v>4740</v>
      </c>
      <c r="DG1903" t="str">
        <f t="shared" si="116"/>
        <v>5997</v>
      </c>
      <c r="DH1903" t="s">
        <v>1778</v>
      </c>
      <c r="DI1903" t="str">
        <f t="shared" si="117"/>
        <v>110.634</v>
      </c>
      <c r="DJ1903" t="str">
        <f t="shared" si="118"/>
        <v/>
      </c>
      <c r="DK1903" s="86" t="s">
        <v>3229</v>
      </c>
      <c r="DL1903" t="s">
        <v>5747</v>
      </c>
      <c r="DM1903" t="s">
        <v>4900</v>
      </c>
      <c r="DN1903" t="str">
        <f t="shared" si="119"/>
        <v>.540.000000000000.</v>
      </c>
    </row>
    <row r="1904" spans="106:118" x14ac:dyDescent="0.25">
      <c r="DB1904" s="86" t="s">
        <v>3235</v>
      </c>
      <c r="DC1904" s="87" t="str">
        <f>VLOOKUP(DB1904,'[1]Sheet2 (2)'!$A$2:$C$2126,3,FALSE)</f>
        <v>84110.635.000.5997.530.000000000000.17</v>
      </c>
      <c r="DD1904" s="87" t="s">
        <v>5746</v>
      </c>
      <c r="DE1904" s="87" t="s">
        <v>5121</v>
      </c>
      <c r="DF1904" s="84" t="s">
        <v>4739</v>
      </c>
      <c r="DG1904" t="str">
        <f t="shared" si="116"/>
        <v>5997</v>
      </c>
      <c r="DH1904" t="s">
        <v>1778</v>
      </c>
      <c r="DI1904" t="str">
        <f t="shared" si="117"/>
        <v>110.635</v>
      </c>
      <c r="DJ1904" t="str">
        <f t="shared" si="118"/>
        <v/>
      </c>
      <c r="DK1904" s="86" t="s">
        <v>3235</v>
      </c>
      <c r="DL1904" t="s">
        <v>5746</v>
      </c>
      <c r="DM1904" t="s">
        <v>5121</v>
      </c>
      <c r="DN1904" t="str">
        <f t="shared" si="119"/>
        <v>.530.000000000000.</v>
      </c>
    </row>
    <row r="1905" spans="106:118" x14ac:dyDescent="0.25">
      <c r="DB1905" s="86" t="s">
        <v>3241</v>
      </c>
      <c r="DC1905" s="87" t="str">
        <f>VLOOKUP(DB1905,'[1]Sheet2 (2)'!$A$2:$C$2126,3,FALSE)</f>
        <v>84110.390.263.5997.510.000000000000.17</v>
      </c>
      <c r="DD1905" s="87" t="s">
        <v>5748</v>
      </c>
      <c r="DE1905" s="87" t="s">
        <v>4902</v>
      </c>
      <c r="DF1905" s="84" t="s">
        <v>4741</v>
      </c>
      <c r="DG1905" t="str">
        <f t="shared" si="116"/>
        <v>5997</v>
      </c>
      <c r="DH1905" t="s">
        <v>1778</v>
      </c>
      <c r="DI1905" t="str">
        <f t="shared" si="117"/>
        <v>110.390</v>
      </c>
      <c r="DJ1905" t="str">
        <f t="shared" si="118"/>
        <v/>
      </c>
      <c r="DK1905" s="86" t="s">
        <v>3241</v>
      </c>
      <c r="DL1905" t="s">
        <v>5748</v>
      </c>
      <c r="DM1905" t="s">
        <v>4902</v>
      </c>
      <c r="DN1905" t="str">
        <f t="shared" si="119"/>
        <v>.510.000000000000.</v>
      </c>
    </row>
    <row r="1906" spans="106:118" x14ac:dyDescent="0.25">
      <c r="DB1906" s="86" t="s">
        <v>3248</v>
      </c>
      <c r="DC1906" s="87" t="str">
        <f>VLOOKUP(DB1906,'[1]Sheet2 (2)'!$A$2:$C$2126,3,FALSE)</f>
        <v>84110.635.000.5997.530.000000000000.17</v>
      </c>
      <c r="DD1906" s="87" t="s">
        <v>5746</v>
      </c>
      <c r="DE1906" s="87" t="s">
        <v>5121</v>
      </c>
      <c r="DF1906" s="84" t="s">
        <v>4739</v>
      </c>
      <c r="DG1906" t="str">
        <f t="shared" si="116"/>
        <v>5997</v>
      </c>
      <c r="DH1906" t="s">
        <v>1778</v>
      </c>
      <c r="DI1906" t="str">
        <f t="shared" si="117"/>
        <v>110.635</v>
      </c>
      <c r="DJ1906" t="str">
        <f t="shared" si="118"/>
        <v/>
      </c>
      <c r="DK1906" s="86" t="s">
        <v>3248</v>
      </c>
      <c r="DL1906" t="s">
        <v>5746</v>
      </c>
      <c r="DM1906" t="s">
        <v>5121</v>
      </c>
      <c r="DN1906" t="str">
        <f t="shared" si="119"/>
        <v>.530.000000000000.</v>
      </c>
    </row>
    <row r="1907" spans="106:118" x14ac:dyDescent="0.25">
      <c r="DB1907" s="86" t="s">
        <v>3254</v>
      </c>
      <c r="DC1907" s="87" t="str">
        <f>VLOOKUP(DB1907,'[1]Sheet2 (2)'!$A$2:$C$2126,3,FALSE)</f>
        <v>84110.635.000.5997.530.000000000000.17</v>
      </c>
      <c r="DD1907" s="87" t="s">
        <v>5746</v>
      </c>
      <c r="DE1907" s="87" t="s">
        <v>5121</v>
      </c>
      <c r="DF1907" s="84" t="s">
        <v>4739</v>
      </c>
      <c r="DG1907" t="str">
        <f t="shared" si="116"/>
        <v>5997</v>
      </c>
      <c r="DH1907" t="s">
        <v>1778</v>
      </c>
      <c r="DI1907" t="str">
        <f t="shared" si="117"/>
        <v>110.635</v>
      </c>
      <c r="DJ1907" t="str">
        <f t="shared" si="118"/>
        <v/>
      </c>
      <c r="DK1907" s="86" t="s">
        <v>3254</v>
      </c>
      <c r="DL1907" t="s">
        <v>5746</v>
      </c>
      <c r="DM1907" t="s">
        <v>5121</v>
      </c>
      <c r="DN1907" t="str">
        <f t="shared" si="119"/>
        <v>.530.000000000000.</v>
      </c>
    </row>
    <row r="1908" spans="106:118" x14ac:dyDescent="0.25">
      <c r="DB1908" s="86" t="s">
        <v>3261</v>
      </c>
      <c r="DC1908" s="87" t="str">
        <f>VLOOKUP(DB1908,'[1]Sheet2 (2)'!$A$2:$C$2126,3,FALSE)</f>
        <v>84110.635.000.5997.530.000000000000.17</v>
      </c>
      <c r="DD1908" s="87" t="s">
        <v>5746</v>
      </c>
      <c r="DE1908" s="87" t="s">
        <v>5121</v>
      </c>
      <c r="DF1908" s="84" t="s">
        <v>4739</v>
      </c>
      <c r="DG1908" t="str">
        <f t="shared" si="116"/>
        <v>5997</v>
      </c>
      <c r="DH1908" t="s">
        <v>1778</v>
      </c>
      <c r="DI1908" t="str">
        <f t="shared" si="117"/>
        <v>110.635</v>
      </c>
      <c r="DJ1908" t="str">
        <f t="shared" si="118"/>
        <v/>
      </c>
      <c r="DK1908" s="86" t="s">
        <v>3261</v>
      </c>
      <c r="DL1908" t="s">
        <v>5746</v>
      </c>
      <c r="DM1908" t="s">
        <v>5121</v>
      </c>
      <c r="DN1908" t="str">
        <f t="shared" si="119"/>
        <v>.530.000000000000.</v>
      </c>
    </row>
    <row r="1909" spans="106:118" x14ac:dyDescent="0.25">
      <c r="DB1909" s="86" t="s">
        <v>3268</v>
      </c>
      <c r="DC1909" s="87" t="str">
        <f>VLOOKUP(DB1909,'[1]Sheet2 (2)'!$A$2:$C$2126,3,FALSE)</f>
        <v>84110.633.000.5997.560.000000000000.17</v>
      </c>
      <c r="DD1909" s="87" t="s">
        <v>5749</v>
      </c>
      <c r="DE1909" s="87" t="s">
        <v>4898</v>
      </c>
      <c r="DF1909" s="84" t="s">
        <v>4742</v>
      </c>
      <c r="DG1909" t="str">
        <f t="shared" si="116"/>
        <v>5997</v>
      </c>
      <c r="DH1909" t="s">
        <v>1778</v>
      </c>
      <c r="DI1909" t="str">
        <f t="shared" si="117"/>
        <v>110.633</v>
      </c>
      <c r="DJ1909" t="str">
        <f t="shared" si="118"/>
        <v/>
      </c>
      <c r="DK1909" s="86" t="s">
        <v>3268</v>
      </c>
      <c r="DL1909" t="s">
        <v>5749</v>
      </c>
      <c r="DM1909" t="s">
        <v>4898</v>
      </c>
      <c r="DN1909" t="str">
        <f t="shared" si="119"/>
        <v>.560.000000000000.</v>
      </c>
    </row>
    <row r="1910" spans="106:118" x14ac:dyDescent="0.25">
      <c r="DB1910" s="86" t="s">
        <v>3275</v>
      </c>
      <c r="DC1910" s="87" t="str">
        <f>VLOOKUP(DB1910,'[1]Sheet2 (2)'!$A$2:$C$2126,3,FALSE)</f>
        <v>84110.633.000.5997.560.000000000000.17</v>
      </c>
      <c r="DD1910" s="87" t="s">
        <v>5749</v>
      </c>
      <c r="DE1910" s="87" t="s">
        <v>4898</v>
      </c>
      <c r="DF1910" s="84" t="s">
        <v>4742</v>
      </c>
      <c r="DG1910" t="str">
        <f t="shared" si="116"/>
        <v>5997</v>
      </c>
      <c r="DH1910" t="s">
        <v>1778</v>
      </c>
      <c r="DI1910" t="str">
        <f t="shared" si="117"/>
        <v>110.633</v>
      </c>
      <c r="DJ1910" t="str">
        <f t="shared" si="118"/>
        <v/>
      </c>
      <c r="DK1910" s="86" t="s">
        <v>3275</v>
      </c>
      <c r="DL1910" t="s">
        <v>5749</v>
      </c>
      <c r="DM1910" t="s">
        <v>4898</v>
      </c>
      <c r="DN1910" t="str">
        <f t="shared" si="119"/>
        <v>.560.000000000000.</v>
      </c>
    </row>
    <row r="1911" spans="106:118" x14ac:dyDescent="0.25">
      <c r="DB1911" s="86" t="s">
        <v>3280</v>
      </c>
      <c r="DC1911" s="87" t="str">
        <f>VLOOKUP(DB1911,'[1]Sheet2 (2)'!$A$2:$C$2126,3,FALSE)</f>
        <v>84110.640.000.5997.510.000000000000.17</v>
      </c>
      <c r="DD1911" s="87" t="s">
        <v>5750</v>
      </c>
      <c r="DE1911" s="87" t="s">
        <v>4902</v>
      </c>
      <c r="DF1911" s="84" t="s">
        <v>4743</v>
      </c>
      <c r="DG1911" t="str">
        <f t="shared" si="116"/>
        <v>5997</v>
      </c>
      <c r="DH1911" t="s">
        <v>1778</v>
      </c>
      <c r="DI1911" t="str">
        <f t="shared" si="117"/>
        <v>110.640</v>
      </c>
      <c r="DJ1911" t="str">
        <f t="shared" si="118"/>
        <v/>
      </c>
      <c r="DK1911" s="86" t="s">
        <v>3280</v>
      </c>
      <c r="DL1911" t="s">
        <v>5750</v>
      </c>
      <c r="DM1911" t="s">
        <v>4902</v>
      </c>
      <c r="DN1911" t="str">
        <f t="shared" si="119"/>
        <v>.510.000000000000.</v>
      </c>
    </row>
    <row r="1912" spans="106:118" x14ac:dyDescent="0.25">
      <c r="DB1912" s="86" t="s">
        <v>1773</v>
      </c>
      <c r="DC1912" s="87" t="str">
        <f>VLOOKUP(DB1912,'[1]Sheet2 (2)'!$A$2:$C$2126,3,FALSE)</f>
        <v>85110.999.000.5996.000.000000000000.17</v>
      </c>
      <c r="DD1912" s="87" t="s">
        <v>5751</v>
      </c>
      <c r="DE1912" s="87" t="s">
        <v>4887</v>
      </c>
      <c r="DF1912" s="84" t="s">
        <v>4744</v>
      </c>
      <c r="DG1912" t="str">
        <f t="shared" si="116"/>
        <v>5996</v>
      </c>
      <c r="DH1912" t="s">
        <v>2121</v>
      </c>
      <c r="DI1912" t="str">
        <f t="shared" si="117"/>
        <v>110.999</v>
      </c>
      <c r="DJ1912" t="str">
        <f t="shared" si="118"/>
        <v>N/A</v>
      </c>
      <c r="DK1912" s="86" t="s">
        <v>1773</v>
      </c>
      <c r="DL1912" t="s">
        <v>218</v>
      </c>
      <c r="DM1912" t="s">
        <v>218</v>
      </c>
      <c r="DN1912" t="str">
        <f t="shared" si="119"/>
        <v>N/A</v>
      </c>
    </row>
    <row r="1913" spans="106:118" x14ac:dyDescent="0.25">
      <c r="DB1913" s="86" t="s">
        <v>1794</v>
      </c>
      <c r="DC1913" s="87" t="str">
        <f>VLOOKUP(DB1913,'[1]Sheet2 (2)'!$A$2:$C$2126,3,FALSE)</f>
        <v>85110.683.000.5997.610.000000000000.17</v>
      </c>
      <c r="DD1913" s="87" t="s">
        <v>5752</v>
      </c>
      <c r="DE1913" s="87" t="s">
        <v>4882</v>
      </c>
      <c r="DF1913" s="84" t="s">
        <v>4745</v>
      </c>
      <c r="DG1913" t="str">
        <f t="shared" si="116"/>
        <v>5997</v>
      </c>
      <c r="DH1913" t="s">
        <v>1778</v>
      </c>
      <c r="DI1913" t="str">
        <f t="shared" si="117"/>
        <v>110.683</v>
      </c>
      <c r="DJ1913" t="str">
        <f t="shared" si="118"/>
        <v/>
      </c>
      <c r="DK1913" s="86" t="s">
        <v>1794</v>
      </c>
      <c r="DL1913" t="s">
        <v>5752</v>
      </c>
      <c r="DM1913" t="s">
        <v>4882</v>
      </c>
      <c r="DN1913" t="str">
        <f t="shared" si="119"/>
        <v>.610.000000000000.</v>
      </c>
    </row>
    <row r="1914" spans="106:118" x14ac:dyDescent="0.25">
      <c r="DB1914" s="86" t="s">
        <v>1813</v>
      </c>
      <c r="DC1914" s="87" t="str">
        <f>VLOOKUP(DB1914,'[1]Sheet2 (2)'!$A$2:$C$2126,3,FALSE)</f>
        <v>85110.683.000.5997.610.000000000000.17</v>
      </c>
      <c r="DD1914" s="87" t="s">
        <v>5752</v>
      </c>
      <c r="DE1914" s="87" t="s">
        <v>4882</v>
      </c>
      <c r="DF1914" s="84" t="s">
        <v>4745</v>
      </c>
      <c r="DG1914" t="str">
        <f t="shared" si="116"/>
        <v>5997</v>
      </c>
      <c r="DH1914" t="s">
        <v>1778</v>
      </c>
      <c r="DI1914" t="str">
        <f t="shared" si="117"/>
        <v>110.683</v>
      </c>
      <c r="DJ1914" t="str">
        <f t="shared" si="118"/>
        <v/>
      </c>
      <c r="DK1914" s="86" t="s">
        <v>1813</v>
      </c>
      <c r="DL1914" t="s">
        <v>5752</v>
      </c>
      <c r="DM1914" t="s">
        <v>4882</v>
      </c>
      <c r="DN1914" t="str">
        <f t="shared" si="119"/>
        <v>.610.000000000000.</v>
      </c>
    </row>
    <row r="1915" spans="106:118" x14ac:dyDescent="0.25">
      <c r="DB1915" s="86" t="s">
        <v>1832</v>
      </c>
      <c r="DC1915" s="87" t="str">
        <f>VLOOKUP(DB1915,'[1]Sheet2 (2)'!$A$2:$C$2126,3,FALSE)</f>
        <v>85110.642.000.5997.510.000000000000.17</v>
      </c>
      <c r="DD1915" s="87" t="s">
        <v>5753</v>
      </c>
      <c r="DE1915" s="87" t="s">
        <v>4902</v>
      </c>
      <c r="DF1915" s="84" t="s">
        <v>4746</v>
      </c>
      <c r="DG1915" t="str">
        <f t="shared" si="116"/>
        <v>5997</v>
      </c>
      <c r="DH1915" t="s">
        <v>1778</v>
      </c>
      <c r="DI1915" t="str">
        <f t="shared" si="117"/>
        <v>110.642</v>
      </c>
      <c r="DJ1915" t="str">
        <f t="shared" si="118"/>
        <v/>
      </c>
      <c r="DK1915" s="86" t="s">
        <v>1832</v>
      </c>
      <c r="DL1915" t="s">
        <v>5753</v>
      </c>
      <c r="DM1915" t="s">
        <v>4902</v>
      </c>
      <c r="DN1915" t="str">
        <f t="shared" si="119"/>
        <v>.510.000000000000.</v>
      </c>
    </row>
    <row r="1916" spans="106:118" x14ac:dyDescent="0.25">
      <c r="DB1916" s="86" t="s">
        <v>1851</v>
      </c>
      <c r="DC1916" s="87" t="str">
        <f>VLOOKUP(DB1916,'[1]Sheet2 (2)'!$A$2:$C$2126,3,FALSE)</f>
        <v>85110.683.332.5997.610.000000000000.17</v>
      </c>
      <c r="DD1916" s="87" t="s">
        <v>5754</v>
      </c>
      <c r="DE1916" s="87" t="s">
        <v>4882</v>
      </c>
      <c r="DF1916" s="84" t="s">
        <v>4747</v>
      </c>
      <c r="DG1916" t="str">
        <f t="shared" si="116"/>
        <v>5997</v>
      </c>
      <c r="DH1916" t="s">
        <v>1778</v>
      </c>
      <c r="DI1916" t="str">
        <f t="shared" si="117"/>
        <v>110.683</v>
      </c>
      <c r="DJ1916" t="str">
        <f t="shared" si="118"/>
        <v/>
      </c>
      <c r="DK1916" s="86" t="s">
        <v>1851</v>
      </c>
      <c r="DL1916" t="s">
        <v>5754</v>
      </c>
      <c r="DM1916" t="s">
        <v>4882</v>
      </c>
      <c r="DN1916" t="str">
        <f t="shared" si="119"/>
        <v>.610.000000000000.</v>
      </c>
    </row>
    <row r="1917" spans="106:118" x14ac:dyDescent="0.25">
      <c r="DB1917" s="86" t="s">
        <v>1870</v>
      </c>
      <c r="DC1917" s="87" t="str">
        <f>VLOOKUP(DB1917,'[1]Sheet2 (2)'!$A$2:$C$2126,3,FALSE)</f>
        <v>85110.388.142.5997.220.000000000000.17</v>
      </c>
      <c r="DD1917" s="87" t="s">
        <v>5755</v>
      </c>
      <c r="DE1917" s="87" t="s">
        <v>4921</v>
      </c>
      <c r="DF1917" s="84" t="s">
        <v>4748</v>
      </c>
      <c r="DG1917" t="str">
        <f t="shared" si="116"/>
        <v>5997</v>
      </c>
      <c r="DH1917" t="s">
        <v>1778</v>
      </c>
      <c r="DI1917" t="str">
        <f t="shared" si="117"/>
        <v>110.388</v>
      </c>
      <c r="DJ1917" t="str">
        <f t="shared" si="118"/>
        <v/>
      </c>
      <c r="DK1917" s="86" t="s">
        <v>1870</v>
      </c>
      <c r="DL1917" t="s">
        <v>5755</v>
      </c>
      <c r="DM1917" t="s">
        <v>4921</v>
      </c>
      <c r="DN1917" t="str">
        <f t="shared" si="119"/>
        <v>.220.000000000000.</v>
      </c>
    </row>
    <row r="1918" spans="106:118" x14ac:dyDescent="0.25">
      <c r="DB1918" s="86" t="s">
        <v>1889</v>
      </c>
      <c r="DC1918" s="87" t="str">
        <f>VLOOKUP(DB1918,'[1]Sheet2 (2)'!$A$2:$C$2126,3,FALSE)</f>
        <v>85110.683.000.5997.610.000000000000.17</v>
      </c>
      <c r="DD1918" s="87" t="s">
        <v>5752</v>
      </c>
      <c r="DE1918" s="87" t="s">
        <v>4882</v>
      </c>
      <c r="DF1918" s="84" t="s">
        <v>4745</v>
      </c>
      <c r="DG1918" t="str">
        <f t="shared" si="116"/>
        <v>5997</v>
      </c>
      <c r="DH1918" t="s">
        <v>1778</v>
      </c>
      <c r="DI1918" t="str">
        <f t="shared" si="117"/>
        <v>110.683</v>
      </c>
      <c r="DJ1918" t="str">
        <f t="shared" si="118"/>
        <v/>
      </c>
      <c r="DK1918" s="86" t="s">
        <v>1889</v>
      </c>
      <c r="DL1918" t="s">
        <v>5752</v>
      </c>
      <c r="DM1918" t="s">
        <v>4882</v>
      </c>
      <c r="DN1918" t="str">
        <f t="shared" si="119"/>
        <v>.610.000000000000.</v>
      </c>
    </row>
    <row r="1919" spans="106:118" x14ac:dyDescent="0.25">
      <c r="DB1919" s="86" t="s">
        <v>1908</v>
      </c>
      <c r="DC1919" s="87" t="str">
        <f>VLOOKUP(DB1919,'[1]Sheet2 (2)'!$A$2:$C$2126,3,FALSE)</f>
        <v>85110.696.282.5997.610.000000000000.17</v>
      </c>
      <c r="DD1919" s="87" t="s">
        <v>5756</v>
      </c>
      <c r="DE1919" s="87" t="s">
        <v>4882</v>
      </c>
      <c r="DF1919" s="84" t="s">
        <v>4749</v>
      </c>
      <c r="DG1919" t="str">
        <f t="shared" si="116"/>
        <v>5997</v>
      </c>
      <c r="DH1919" t="s">
        <v>1778</v>
      </c>
      <c r="DI1919" t="str">
        <f t="shared" si="117"/>
        <v>110.696</v>
      </c>
      <c r="DJ1919" t="str">
        <f t="shared" si="118"/>
        <v/>
      </c>
      <c r="DK1919" s="86" t="s">
        <v>1908</v>
      </c>
      <c r="DL1919" t="s">
        <v>5756</v>
      </c>
      <c r="DM1919" t="s">
        <v>4882</v>
      </c>
      <c r="DN1919" t="str">
        <f t="shared" si="119"/>
        <v>.610.000000000000.</v>
      </c>
    </row>
    <row r="1920" spans="106:118" x14ac:dyDescent="0.25">
      <c r="DB1920" s="86" t="s">
        <v>1927</v>
      </c>
      <c r="DC1920" s="87" t="str">
        <f>VLOOKUP(DB1920,'[1]Sheet2 (2)'!$A$2:$C$2126,3,FALSE)</f>
        <v>85110.696.281.5997.610.000000000000.17</v>
      </c>
      <c r="DD1920" s="87" t="s">
        <v>5757</v>
      </c>
      <c r="DE1920" s="87" t="s">
        <v>4882</v>
      </c>
      <c r="DF1920" s="84" t="s">
        <v>4750</v>
      </c>
      <c r="DG1920" t="str">
        <f t="shared" si="116"/>
        <v>5997</v>
      </c>
      <c r="DH1920" t="s">
        <v>1778</v>
      </c>
      <c r="DI1920" t="str">
        <f t="shared" si="117"/>
        <v>110.696</v>
      </c>
      <c r="DJ1920" t="str">
        <f t="shared" si="118"/>
        <v/>
      </c>
      <c r="DK1920" s="86" t="s">
        <v>1927</v>
      </c>
      <c r="DL1920" t="s">
        <v>5757</v>
      </c>
      <c r="DM1920" t="s">
        <v>4882</v>
      </c>
      <c r="DN1920" t="str">
        <f t="shared" si="119"/>
        <v>.610.000000000000.</v>
      </c>
    </row>
    <row r="1921" spans="106:118" x14ac:dyDescent="0.25">
      <c r="DB1921" s="86" t="s">
        <v>1946</v>
      </c>
      <c r="DC1921" s="87" t="str">
        <f>VLOOKUP(DB1921,'[1]Sheet2 (2)'!$A$2:$C$2126,3,FALSE)</f>
        <v>85110.693.000.5997.610.000000000000.17</v>
      </c>
      <c r="DD1921" s="87" t="s">
        <v>5758</v>
      </c>
      <c r="DE1921" s="87" t="s">
        <v>4882</v>
      </c>
      <c r="DF1921" s="84" t="s">
        <v>4751</v>
      </c>
      <c r="DG1921" t="str">
        <f t="shared" si="116"/>
        <v>5997</v>
      </c>
      <c r="DH1921" t="s">
        <v>1778</v>
      </c>
      <c r="DI1921" t="str">
        <f t="shared" si="117"/>
        <v>110.693</v>
      </c>
      <c r="DJ1921" t="str">
        <f t="shared" si="118"/>
        <v/>
      </c>
      <c r="DK1921" s="86" t="s">
        <v>1946</v>
      </c>
      <c r="DL1921" t="s">
        <v>5758</v>
      </c>
      <c r="DM1921" t="s">
        <v>4882</v>
      </c>
      <c r="DN1921" t="str">
        <f t="shared" si="119"/>
        <v>.610.000000000000.</v>
      </c>
    </row>
    <row r="1922" spans="106:118" x14ac:dyDescent="0.25">
      <c r="DB1922" s="86" t="s">
        <v>1964</v>
      </c>
      <c r="DC1922" s="87" t="str">
        <f>VLOOKUP(DB1922,'[1]Sheet2 (2)'!$A$2:$C$2126,3,FALSE)</f>
        <v>85110.999.000.5996.000.000000000000.17</v>
      </c>
      <c r="DD1922" s="87" t="s">
        <v>5751</v>
      </c>
      <c r="DE1922" s="87" t="s">
        <v>4887</v>
      </c>
      <c r="DF1922" s="84" t="s">
        <v>4744</v>
      </c>
      <c r="DG1922" t="str">
        <f t="shared" si="116"/>
        <v>5996</v>
      </c>
      <c r="DH1922" t="s">
        <v>2121</v>
      </c>
      <c r="DI1922" t="str">
        <f t="shared" si="117"/>
        <v>110.999</v>
      </c>
      <c r="DJ1922" t="str">
        <f t="shared" si="118"/>
        <v>N/A</v>
      </c>
      <c r="DK1922" s="86" t="s">
        <v>1964</v>
      </c>
      <c r="DL1922" t="s">
        <v>218</v>
      </c>
      <c r="DM1922" t="s">
        <v>218</v>
      </c>
      <c r="DN1922" t="str">
        <f t="shared" si="119"/>
        <v>N/A</v>
      </c>
    </row>
    <row r="1923" spans="106:118" x14ac:dyDescent="0.25">
      <c r="DB1923" s="86" t="s">
        <v>1983</v>
      </c>
      <c r="DC1923" s="87" t="str">
        <f>VLOOKUP(DB1923,'[1]Sheet2 (2)'!$A$2:$C$2126,3,FALSE)</f>
        <v>85110.698.000.5997.650.000000000000.17</v>
      </c>
      <c r="DD1923" s="87" t="s">
        <v>5759</v>
      </c>
      <c r="DE1923" s="87" t="s">
        <v>4916</v>
      </c>
      <c r="DF1923" s="84" t="s">
        <v>4752</v>
      </c>
      <c r="DG1923" t="str">
        <f t="shared" ref="DG1923:DG1986" si="120">MID(DC1923,15,4)</f>
        <v>5997</v>
      </c>
      <c r="DH1923" t="s">
        <v>1778</v>
      </c>
      <c r="DI1923" t="str">
        <f t="shared" ref="DI1923:DI1986" si="121">MID(DD1923,3,7)</f>
        <v>110.698</v>
      </c>
      <c r="DJ1923" t="str">
        <f t="shared" ref="DJ1923:DJ1986" si="122">IF(DI1923="110.999","N/A","")</f>
        <v/>
      </c>
      <c r="DK1923" s="86" t="s">
        <v>1983</v>
      </c>
      <c r="DL1923" t="s">
        <v>5759</v>
      </c>
      <c r="DM1923" t="s">
        <v>4916</v>
      </c>
      <c r="DN1923" t="str">
        <f t="shared" ref="DN1923:DN1986" si="123">MID(DM1923,1,18)</f>
        <v>.650.000000000000.</v>
      </c>
    </row>
    <row r="1924" spans="106:118" x14ac:dyDescent="0.25">
      <c r="DB1924" s="86" t="s">
        <v>2001</v>
      </c>
      <c r="DC1924" s="87" t="str">
        <f>VLOOKUP(DB1924,'[1]Sheet2 (2)'!$A$2:$C$2126,3,FALSE)</f>
        <v>85110.698.000.5997.450.000000000000.17</v>
      </c>
      <c r="DD1924" s="87" t="s">
        <v>5759</v>
      </c>
      <c r="DE1924" s="87" t="s">
        <v>5356</v>
      </c>
      <c r="DF1924" s="84" t="s">
        <v>4753</v>
      </c>
      <c r="DG1924" t="str">
        <f t="shared" si="120"/>
        <v>5997</v>
      </c>
      <c r="DH1924" t="s">
        <v>1778</v>
      </c>
      <c r="DI1924" t="str">
        <f t="shared" si="121"/>
        <v>110.698</v>
      </c>
      <c r="DJ1924" t="str">
        <f t="shared" si="122"/>
        <v/>
      </c>
      <c r="DK1924" s="86" t="s">
        <v>2001</v>
      </c>
      <c r="DL1924" t="s">
        <v>5759</v>
      </c>
      <c r="DM1924" t="s">
        <v>5356</v>
      </c>
      <c r="DN1924" t="str">
        <f t="shared" si="123"/>
        <v>.450.000000000000.</v>
      </c>
    </row>
    <row r="1925" spans="106:118" x14ac:dyDescent="0.25">
      <c r="DB1925" s="86" t="s">
        <v>2019</v>
      </c>
      <c r="DC1925" s="87" t="str">
        <f>VLOOKUP(DB1925,'[1]Sheet2 (2)'!$A$2:$C$2126,3,FALSE)</f>
        <v>85110.698.000.5997.650.000000000000.17</v>
      </c>
      <c r="DD1925" s="87" t="s">
        <v>5759</v>
      </c>
      <c r="DE1925" s="87" t="s">
        <v>4916</v>
      </c>
      <c r="DF1925" s="84" t="s">
        <v>4752</v>
      </c>
      <c r="DG1925" t="str">
        <f t="shared" si="120"/>
        <v>5997</v>
      </c>
      <c r="DH1925" t="s">
        <v>1778</v>
      </c>
      <c r="DI1925" t="str">
        <f t="shared" si="121"/>
        <v>110.698</v>
      </c>
      <c r="DJ1925" t="str">
        <f t="shared" si="122"/>
        <v/>
      </c>
      <c r="DK1925" s="86" t="s">
        <v>2019</v>
      </c>
      <c r="DL1925" t="s">
        <v>5759</v>
      </c>
      <c r="DM1925" t="s">
        <v>4916</v>
      </c>
      <c r="DN1925" t="str">
        <f t="shared" si="123"/>
        <v>.650.000000000000.</v>
      </c>
    </row>
    <row r="1926" spans="106:118" x14ac:dyDescent="0.25">
      <c r="DB1926" s="86" t="s">
        <v>2036</v>
      </c>
      <c r="DC1926" s="87" t="str">
        <f>VLOOKUP(DB1926,'[1]Sheet2 (2)'!$A$2:$C$2126,3,FALSE)</f>
        <v>85110.694.000.5997.610.000000000000.17</v>
      </c>
      <c r="DD1926" s="87" t="s">
        <v>5760</v>
      </c>
      <c r="DE1926" s="87" t="s">
        <v>4882</v>
      </c>
      <c r="DF1926" s="84" t="s">
        <v>4754</v>
      </c>
      <c r="DG1926" t="str">
        <f t="shared" si="120"/>
        <v>5997</v>
      </c>
      <c r="DH1926" t="s">
        <v>1778</v>
      </c>
      <c r="DI1926" t="str">
        <f t="shared" si="121"/>
        <v>110.694</v>
      </c>
      <c r="DJ1926" t="str">
        <f t="shared" si="122"/>
        <v/>
      </c>
      <c r="DK1926" s="86" t="s">
        <v>2036</v>
      </c>
      <c r="DL1926" t="s">
        <v>5760</v>
      </c>
      <c r="DM1926" t="s">
        <v>4882</v>
      </c>
      <c r="DN1926" t="str">
        <f t="shared" si="123"/>
        <v>.610.000000000000.</v>
      </c>
    </row>
    <row r="1927" spans="106:118" x14ac:dyDescent="0.25">
      <c r="DB1927" s="86" t="s">
        <v>2051</v>
      </c>
      <c r="DC1927" s="87" t="str">
        <f>VLOOKUP(DB1927,'[1]Sheet2 (2)'!$A$2:$C$2126,3,FALSE)</f>
        <v>85110.576.000.5997.460.000000000000.17</v>
      </c>
      <c r="DD1927" s="87" t="s">
        <v>5761</v>
      </c>
      <c r="DE1927" s="87" t="s">
        <v>4966</v>
      </c>
      <c r="DF1927" s="84" t="s">
        <v>4755</v>
      </c>
      <c r="DG1927" t="str">
        <f t="shared" si="120"/>
        <v>5997</v>
      </c>
      <c r="DH1927" t="s">
        <v>1778</v>
      </c>
      <c r="DI1927" t="str">
        <f t="shared" si="121"/>
        <v>110.576</v>
      </c>
      <c r="DJ1927" t="str">
        <f t="shared" si="122"/>
        <v/>
      </c>
      <c r="DK1927" s="86" t="s">
        <v>2051</v>
      </c>
      <c r="DL1927" t="s">
        <v>5761</v>
      </c>
      <c r="DM1927" t="s">
        <v>4966</v>
      </c>
      <c r="DN1927" t="str">
        <f t="shared" si="123"/>
        <v>.460.000000000000.</v>
      </c>
    </row>
    <row r="1928" spans="106:118" x14ac:dyDescent="0.25">
      <c r="DB1928" s="86" t="s">
        <v>2065</v>
      </c>
      <c r="DC1928" s="87" t="str">
        <f>VLOOKUP(DB1928,'[1]Sheet2 (2)'!$A$2:$C$2126,3,FALSE)</f>
        <v>85110.683.333.5997.610.000000000000.17</v>
      </c>
      <c r="DD1928" s="87" t="s">
        <v>5762</v>
      </c>
      <c r="DE1928" s="87" t="s">
        <v>4882</v>
      </c>
      <c r="DF1928" s="84" t="s">
        <v>4756</v>
      </c>
      <c r="DG1928" t="str">
        <f t="shared" si="120"/>
        <v>5997</v>
      </c>
      <c r="DH1928" t="s">
        <v>1778</v>
      </c>
      <c r="DI1928" t="str">
        <f t="shared" si="121"/>
        <v>110.683</v>
      </c>
      <c r="DJ1928" t="str">
        <f t="shared" si="122"/>
        <v/>
      </c>
      <c r="DK1928" s="86" t="s">
        <v>2065</v>
      </c>
      <c r="DL1928" t="s">
        <v>5762</v>
      </c>
      <c r="DM1928" t="s">
        <v>4882</v>
      </c>
      <c r="DN1928" t="str">
        <f t="shared" si="123"/>
        <v>.610.000000000000.</v>
      </c>
    </row>
    <row r="1929" spans="106:118" x14ac:dyDescent="0.25">
      <c r="DB1929" s="86" t="s">
        <v>2079</v>
      </c>
      <c r="DC1929" s="87" t="str">
        <f>VLOOKUP(DB1929,'[1]Sheet2 (2)'!$A$2:$C$2126,3,FALSE)</f>
        <v>85110.683.000.5997.520.000000000000.17</v>
      </c>
      <c r="DD1929" s="87" t="s">
        <v>5752</v>
      </c>
      <c r="DE1929" s="87" t="s">
        <v>5125</v>
      </c>
      <c r="DF1929" s="84" t="s">
        <v>4757</v>
      </c>
      <c r="DG1929" t="str">
        <f t="shared" si="120"/>
        <v>5997</v>
      </c>
      <c r="DH1929" t="s">
        <v>1778</v>
      </c>
      <c r="DI1929" t="str">
        <f t="shared" si="121"/>
        <v>110.683</v>
      </c>
      <c r="DJ1929" t="str">
        <f t="shared" si="122"/>
        <v/>
      </c>
      <c r="DK1929" s="86" t="s">
        <v>2079</v>
      </c>
      <c r="DL1929" t="s">
        <v>5752</v>
      </c>
      <c r="DM1929" t="s">
        <v>5125</v>
      </c>
      <c r="DN1929" t="str">
        <f t="shared" si="123"/>
        <v>.520.000000000000.</v>
      </c>
    </row>
    <row r="1930" spans="106:118" x14ac:dyDescent="0.25">
      <c r="DB1930" s="86" t="s">
        <v>2092</v>
      </c>
      <c r="DC1930" s="87" t="str">
        <f>VLOOKUP(DB1930,'[1]Sheet2 (2)'!$A$2:$C$2126,3,FALSE)</f>
        <v>85110.685.000.5997.610.000000000000.17</v>
      </c>
      <c r="DD1930" s="87" t="s">
        <v>5763</v>
      </c>
      <c r="DE1930" s="87" t="s">
        <v>4882</v>
      </c>
      <c r="DF1930" s="84" t="s">
        <v>4758</v>
      </c>
      <c r="DG1930" t="str">
        <f t="shared" si="120"/>
        <v>5997</v>
      </c>
      <c r="DH1930" t="s">
        <v>1778</v>
      </c>
      <c r="DI1930" t="str">
        <f t="shared" si="121"/>
        <v>110.685</v>
      </c>
      <c r="DJ1930" t="str">
        <f t="shared" si="122"/>
        <v/>
      </c>
      <c r="DK1930" s="86" t="s">
        <v>2092</v>
      </c>
      <c r="DL1930" t="s">
        <v>5763</v>
      </c>
      <c r="DM1930" t="s">
        <v>4882</v>
      </c>
      <c r="DN1930" t="str">
        <f t="shared" si="123"/>
        <v>.610.000000000000.</v>
      </c>
    </row>
    <row r="1931" spans="106:118" x14ac:dyDescent="0.25">
      <c r="DB1931" s="86" t="s">
        <v>2105</v>
      </c>
      <c r="DC1931" s="87" t="str">
        <f>VLOOKUP(DB1931,'[1]Sheet2 (2)'!$A$2:$C$2126,3,FALSE)</f>
        <v>85110.683.160.5997.520.000000000000.17</v>
      </c>
      <c r="DD1931" s="87" t="s">
        <v>5764</v>
      </c>
      <c r="DE1931" s="87" t="s">
        <v>5125</v>
      </c>
      <c r="DF1931" s="84" t="s">
        <v>4759</v>
      </c>
      <c r="DG1931" t="str">
        <f t="shared" si="120"/>
        <v>5997</v>
      </c>
      <c r="DH1931" t="s">
        <v>1778</v>
      </c>
      <c r="DI1931" t="str">
        <f t="shared" si="121"/>
        <v>110.683</v>
      </c>
      <c r="DJ1931" t="str">
        <f t="shared" si="122"/>
        <v/>
      </c>
      <c r="DK1931" s="86" t="s">
        <v>2105</v>
      </c>
      <c r="DL1931" t="s">
        <v>5764</v>
      </c>
      <c r="DM1931" t="s">
        <v>5125</v>
      </c>
      <c r="DN1931" t="str">
        <f t="shared" si="123"/>
        <v>.520.000000000000.</v>
      </c>
    </row>
    <row r="1932" spans="106:118" x14ac:dyDescent="0.25">
      <c r="DB1932" s="86" t="s">
        <v>2118</v>
      </c>
      <c r="DC1932" s="87" t="str">
        <f>VLOOKUP(DB1932,'[1]Sheet2 (2)'!$A$2:$C$2126,3,FALSE)</f>
        <v>85110.683.000.5997.460.000000000000.17</v>
      </c>
      <c r="DD1932" s="87" t="s">
        <v>5752</v>
      </c>
      <c r="DE1932" s="87" t="s">
        <v>4966</v>
      </c>
      <c r="DF1932" s="84" t="s">
        <v>4760</v>
      </c>
      <c r="DG1932" t="str">
        <f t="shared" si="120"/>
        <v>5997</v>
      </c>
      <c r="DH1932" t="s">
        <v>1778</v>
      </c>
      <c r="DI1932" t="str">
        <f t="shared" si="121"/>
        <v>110.683</v>
      </c>
      <c r="DJ1932" t="str">
        <f t="shared" si="122"/>
        <v/>
      </c>
      <c r="DK1932" s="86" t="s">
        <v>2118</v>
      </c>
      <c r="DL1932" t="s">
        <v>5752</v>
      </c>
      <c r="DM1932" t="s">
        <v>4966</v>
      </c>
      <c r="DN1932" t="str">
        <f t="shared" si="123"/>
        <v>.460.000000000000.</v>
      </c>
    </row>
    <row r="1933" spans="106:118" x14ac:dyDescent="0.25">
      <c r="DB1933" s="86" t="s">
        <v>2133</v>
      </c>
      <c r="DC1933" s="87" t="str">
        <f>VLOOKUP(DB1933,'[1]Sheet2 (2)'!$A$2:$C$2126,3,FALSE)</f>
        <v>85110.388.000.5997.470.000000000000.17</v>
      </c>
      <c r="DD1933" s="87" t="s">
        <v>5765</v>
      </c>
      <c r="DE1933" s="87" t="s">
        <v>4904</v>
      </c>
      <c r="DF1933" s="84" t="s">
        <v>4761</v>
      </c>
      <c r="DG1933" t="str">
        <f t="shared" si="120"/>
        <v>5997</v>
      </c>
      <c r="DH1933" t="s">
        <v>1778</v>
      </c>
      <c r="DI1933" t="str">
        <f t="shared" si="121"/>
        <v>110.388</v>
      </c>
      <c r="DJ1933" t="str">
        <f t="shared" si="122"/>
        <v/>
      </c>
      <c r="DK1933" s="86" t="s">
        <v>2133</v>
      </c>
      <c r="DL1933" t="s">
        <v>5765</v>
      </c>
      <c r="DM1933" t="s">
        <v>4904</v>
      </c>
      <c r="DN1933" t="str">
        <f t="shared" si="123"/>
        <v>.470.000000000000.</v>
      </c>
    </row>
    <row r="1934" spans="106:118" x14ac:dyDescent="0.25">
      <c r="DB1934" s="86" t="s">
        <v>2146</v>
      </c>
      <c r="DC1934" s="87" t="str">
        <f>VLOOKUP(DB1934,'[1]Sheet2 (2)'!$A$2:$C$2126,3,FALSE)</f>
        <v>85110.186.000.5997.110.000000000000.17</v>
      </c>
      <c r="DD1934" s="87" t="s">
        <v>5766</v>
      </c>
      <c r="DE1934" s="87" t="s">
        <v>4949</v>
      </c>
      <c r="DF1934" s="84" t="s">
        <v>4762</v>
      </c>
      <c r="DG1934" t="str">
        <f t="shared" si="120"/>
        <v>5997</v>
      </c>
      <c r="DH1934" t="s">
        <v>1778</v>
      </c>
      <c r="DI1934" t="str">
        <f t="shared" si="121"/>
        <v>110.186</v>
      </c>
      <c r="DJ1934" t="str">
        <f t="shared" si="122"/>
        <v/>
      </c>
      <c r="DK1934" s="86" t="s">
        <v>2146</v>
      </c>
      <c r="DL1934" t="s">
        <v>5766</v>
      </c>
      <c r="DM1934" t="s">
        <v>4949</v>
      </c>
      <c r="DN1934" t="str">
        <f t="shared" si="123"/>
        <v>.110.000000000000.</v>
      </c>
    </row>
    <row r="1935" spans="106:118" x14ac:dyDescent="0.25">
      <c r="DB1935" s="86" t="s">
        <v>2160</v>
      </c>
      <c r="DC1935" s="87" t="str">
        <f>VLOOKUP(DB1935,'[1]Sheet2 (2)'!$A$2:$C$2126,3,FALSE)</f>
        <v>85110.001.000.5997.110.000000000000.17</v>
      </c>
      <c r="DD1935" s="87" t="s">
        <v>5767</v>
      </c>
      <c r="DE1935" s="87" t="s">
        <v>4949</v>
      </c>
      <c r="DF1935" s="84" t="s">
        <v>4763</v>
      </c>
      <c r="DG1935" t="str">
        <f t="shared" si="120"/>
        <v>5997</v>
      </c>
      <c r="DH1935" t="s">
        <v>1778</v>
      </c>
      <c r="DI1935" t="str">
        <f t="shared" si="121"/>
        <v>110.001</v>
      </c>
      <c r="DJ1935" t="str">
        <f t="shared" si="122"/>
        <v/>
      </c>
      <c r="DK1935" s="86" t="s">
        <v>2160</v>
      </c>
      <c r="DL1935" t="s">
        <v>5767</v>
      </c>
      <c r="DM1935" t="s">
        <v>4949</v>
      </c>
      <c r="DN1935" t="str">
        <f t="shared" si="123"/>
        <v>.110.000000000000.</v>
      </c>
    </row>
    <row r="1936" spans="106:118" x14ac:dyDescent="0.25">
      <c r="DB1936" s="86" t="s">
        <v>2174</v>
      </c>
      <c r="DC1936" s="87" t="str">
        <f>VLOOKUP(DB1936,'[1]Sheet2 (2)'!$A$2:$C$2126,3,FALSE)</f>
        <v>85110.017.000.5997.110.000000000000.17</v>
      </c>
      <c r="DD1936" s="87" t="s">
        <v>5768</v>
      </c>
      <c r="DE1936" s="87" t="s">
        <v>4949</v>
      </c>
      <c r="DF1936" s="84" t="s">
        <v>4764</v>
      </c>
      <c r="DG1936" t="str">
        <f t="shared" si="120"/>
        <v>5997</v>
      </c>
      <c r="DH1936" t="s">
        <v>1778</v>
      </c>
      <c r="DI1936" t="str">
        <f t="shared" si="121"/>
        <v>110.017</v>
      </c>
      <c r="DJ1936" t="str">
        <f t="shared" si="122"/>
        <v/>
      </c>
      <c r="DK1936" s="86" t="s">
        <v>2174</v>
      </c>
      <c r="DL1936" t="s">
        <v>5768</v>
      </c>
      <c r="DM1936" t="s">
        <v>4949</v>
      </c>
      <c r="DN1936" t="str">
        <f t="shared" si="123"/>
        <v>.110.000000000000.</v>
      </c>
    </row>
    <row r="1937" spans="106:118" x14ac:dyDescent="0.25">
      <c r="DB1937" s="86" t="s">
        <v>2188</v>
      </c>
      <c r="DC1937" s="87" t="str">
        <f>VLOOKUP(DB1937,'[1]Sheet2 (2)'!$A$2:$C$2126,3,FALSE)</f>
        <v>85110.021.000.5997.110.000000000000.17</v>
      </c>
      <c r="DD1937" s="87" t="s">
        <v>5769</v>
      </c>
      <c r="DE1937" s="87" t="s">
        <v>4949</v>
      </c>
      <c r="DF1937" s="84" t="s">
        <v>4765</v>
      </c>
      <c r="DG1937" t="str">
        <f t="shared" si="120"/>
        <v>5997</v>
      </c>
      <c r="DH1937" t="s">
        <v>1778</v>
      </c>
      <c r="DI1937" t="str">
        <f t="shared" si="121"/>
        <v>110.021</v>
      </c>
      <c r="DJ1937" t="str">
        <f t="shared" si="122"/>
        <v/>
      </c>
      <c r="DK1937" s="86" t="s">
        <v>2188</v>
      </c>
      <c r="DL1937" t="s">
        <v>5769</v>
      </c>
      <c r="DM1937" t="s">
        <v>4949</v>
      </c>
      <c r="DN1937" t="str">
        <f t="shared" si="123"/>
        <v>.110.000000000000.</v>
      </c>
    </row>
    <row r="1938" spans="106:118" x14ac:dyDescent="0.25">
      <c r="DB1938" s="86" t="s">
        <v>2202</v>
      </c>
      <c r="DC1938" s="87" t="str">
        <f>VLOOKUP(DB1938,'[1]Sheet2 (2)'!$A$2:$C$2126,3,FALSE)</f>
        <v>85110.012.000.5997.110.000000000000.17</v>
      </c>
      <c r="DD1938" s="87" t="s">
        <v>5770</v>
      </c>
      <c r="DE1938" s="87" t="s">
        <v>4949</v>
      </c>
      <c r="DF1938" s="84" t="s">
        <v>4766</v>
      </c>
      <c r="DG1938" t="str">
        <f t="shared" si="120"/>
        <v>5997</v>
      </c>
      <c r="DH1938" t="s">
        <v>1778</v>
      </c>
      <c r="DI1938" t="str">
        <f t="shared" si="121"/>
        <v>110.012</v>
      </c>
      <c r="DJ1938" t="str">
        <f t="shared" si="122"/>
        <v/>
      </c>
      <c r="DK1938" s="86" t="s">
        <v>2202</v>
      </c>
      <c r="DL1938" t="s">
        <v>5770</v>
      </c>
      <c r="DM1938" t="s">
        <v>4949</v>
      </c>
      <c r="DN1938" t="str">
        <f t="shared" si="123"/>
        <v>.110.000000000000.</v>
      </c>
    </row>
    <row r="1939" spans="106:118" x14ac:dyDescent="0.25">
      <c r="DB1939" s="86" t="s">
        <v>2216</v>
      </c>
      <c r="DC1939" s="87" t="str">
        <f>VLOOKUP(DB1939,'[1]Sheet2 (2)'!$A$2:$C$2126,3,FALSE)</f>
        <v>85110.188.000.5997.110.000000000000.17</v>
      </c>
      <c r="DD1939" s="87" t="s">
        <v>5771</v>
      </c>
      <c r="DE1939" s="87" t="s">
        <v>4949</v>
      </c>
      <c r="DF1939" s="84" t="s">
        <v>4767</v>
      </c>
      <c r="DG1939" t="str">
        <f t="shared" si="120"/>
        <v>5997</v>
      </c>
      <c r="DH1939" t="s">
        <v>1778</v>
      </c>
      <c r="DI1939" t="str">
        <f t="shared" si="121"/>
        <v>110.188</v>
      </c>
      <c r="DJ1939" t="str">
        <f t="shared" si="122"/>
        <v/>
      </c>
      <c r="DK1939" s="86" t="s">
        <v>2216</v>
      </c>
      <c r="DL1939" t="s">
        <v>5771</v>
      </c>
      <c r="DM1939" t="s">
        <v>4949</v>
      </c>
      <c r="DN1939" t="str">
        <f t="shared" si="123"/>
        <v>.110.000000000000.</v>
      </c>
    </row>
    <row r="1940" spans="106:118" x14ac:dyDescent="0.25">
      <c r="DB1940" s="86" t="s">
        <v>2230</v>
      </c>
      <c r="DC1940" s="87" t="str">
        <f>VLOOKUP(DB1940,'[1]Sheet2 (2)'!$A$2:$C$2126,3,FALSE)</f>
        <v>85110.263.000.5997.110.000000000000.17</v>
      </c>
      <c r="DD1940" s="87" t="s">
        <v>5772</v>
      </c>
      <c r="DE1940" s="87" t="s">
        <v>4949</v>
      </c>
      <c r="DF1940" s="84" t="s">
        <v>4768</v>
      </c>
      <c r="DG1940" t="str">
        <f t="shared" si="120"/>
        <v>5997</v>
      </c>
      <c r="DH1940" t="s">
        <v>1778</v>
      </c>
      <c r="DI1940" t="str">
        <f t="shared" si="121"/>
        <v>110.263</v>
      </c>
      <c r="DJ1940" t="str">
        <f t="shared" si="122"/>
        <v/>
      </c>
      <c r="DK1940" s="86" t="s">
        <v>2230</v>
      </c>
      <c r="DL1940" t="s">
        <v>5772</v>
      </c>
      <c r="DM1940" t="s">
        <v>4949</v>
      </c>
      <c r="DN1940" t="str">
        <f t="shared" si="123"/>
        <v>.110.000000000000.</v>
      </c>
    </row>
    <row r="1941" spans="106:118" x14ac:dyDescent="0.25">
      <c r="DB1941" s="86" t="s">
        <v>2245</v>
      </c>
      <c r="DC1941" s="87" t="str">
        <f>VLOOKUP(DB1941,'[1]Sheet2 (2)'!$A$2:$C$2126,3,FALSE)</f>
        <v>85110.157.000.5997.110.000000000000.17</v>
      </c>
      <c r="DD1941" s="87" t="s">
        <v>5773</v>
      </c>
      <c r="DE1941" s="87" t="s">
        <v>4949</v>
      </c>
      <c r="DF1941" s="84" t="s">
        <v>4769</v>
      </c>
      <c r="DG1941" t="str">
        <f t="shared" si="120"/>
        <v>5997</v>
      </c>
      <c r="DH1941" t="s">
        <v>1778</v>
      </c>
      <c r="DI1941" t="str">
        <f t="shared" si="121"/>
        <v>110.157</v>
      </c>
      <c r="DJ1941" t="str">
        <f t="shared" si="122"/>
        <v/>
      </c>
      <c r="DK1941" s="86" t="s">
        <v>2245</v>
      </c>
      <c r="DL1941" t="s">
        <v>5773</v>
      </c>
      <c r="DM1941" t="s">
        <v>4949</v>
      </c>
      <c r="DN1941" t="str">
        <f t="shared" si="123"/>
        <v>.110.000000000000.</v>
      </c>
    </row>
    <row r="1942" spans="106:118" x14ac:dyDescent="0.25">
      <c r="DB1942" s="86" t="s">
        <v>2260</v>
      </c>
      <c r="DC1942" s="87" t="str">
        <f>VLOOKUP(DB1942,'[1]Sheet2 (2)'!$A$2:$C$2126,3,FALSE)</f>
        <v>85110.159.000.5997.110.000000000000.17</v>
      </c>
      <c r="DD1942" s="87" t="s">
        <v>5774</v>
      </c>
      <c r="DE1942" s="87" t="s">
        <v>4949</v>
      </c>
      <c r="DF1942" s="84" t="s">
        <v>4770</v>
      </c>
      <c r="DG1942" t="str">
        <f t="shared" si="120"/>
        <v>5997</v>
      </c>
      <c r="DH1942" t="s">
        <v>1778</v>
      </c>
      <c r="DI1942" t="str">
        <f t="shared" si="121"/>
        <v>110.159</v>
      </c>
      <c r="DJ1942" t="str">
        <f t="shared" si="122"/>
        <v/>
      </c>
      <c r="DK1942" s="86" t="s">
        <v>2260</v>
      </c>
      <c r="DL1942" t="s">
        <v>5774</v>
      </c>
      <c r="DM1942" t="s">
        <v>4949</v>
      </c>
      <c r="DN1942" t="str">
        <f t="shared" si="123"/>
        <v>.110.000000000000.</v>
      </c>
    </row>
    <row r="1943" spans="106:118" x14ac:dyDescent="0.25">
      <c r="DB1943" s="86" t="s">
        <v>2275</v>
      </c>
      <c r="DC1943" s="87" t="str">
        <f>VLOOKUP(DB1943,'[1]Sheet2 (2)'!$A$2:$C$2126,3,FALSE)</f>
        <v>85110.246.000.5997.110.000000000000.17</v>
      </c>
      <c r="DD1943" s="87" t="s">
        <v>5775</v>
      </c>
      <c r="DE1943" s="87" t="s">
        <v>4949</v>
      </c>
      <c r="DF1943" s="84" t="s">
        <v>4771</v>
      </c>
      <c r="DG1943" t="str">
        <f t="shared" si="120"/>
        <v>5997</v>
      </c>
      <c r="DH1943" t="s">
        <v>1778</v>
      </c>
      <c r="DI1943" t="str">
        <f t="shared" si="121"/>
        <v>110.246</v>
      </c>
      <c r="DJ1943" t="str">
        <f t="shared" si="122"/>
        <v/>
      </c>
      <c r="DK1943" s="86" t="s">
        <v>2275</v>
      </c>
      <c r="DL1943" t="s">
        <v>5775</v>
      </c>
      <c r="DM1943" t="s">
        <v>4949</v>
      </c>
      <c r="DN1943" t="str">
        <f t="shared" si="123"/>
        <v>.110.000000000000.</v>
      </c>
    </row>
    <row r="1944" spans="106:118" x14ac:dyDescent="0.25">
      <c r="DB1944" s="86" t="s">
        <v>2290</v>
      </c>
      <c r="DC1944" s="87" t="str">
        <f>VLOOKUP(DB1944,'[1]Sheet2 (2)'!$A$2:$C$2126,3,FALSE)</f>
        <v>85110.085.000.5997.110.000000000000.17</v>
      </c>
      <c r="DD1944" s="87" t="s">
        <v>5776</v>
      </c>
      <c r="DE1944" s="87" t="s">
        <v>4949</v>
      </c>
      <c r="DF1944" s="84" t="s">
        <v>4772</v>
      </c>
      <c r="DG1944" t="str">
        <f t="shared" si="120"/>
        <v>5997</v>
      </c>
      <c r="DH1944" t="s">
        <v>1778</v>
      </c>
      <c r="DI1944" t="str">
        <f t="shared" si="121"/>
        <v>110.085</v>
      </c>
      <c r="DJ1944" t="str">
        <f t="shared" si="122"/>
        <v/>
      </c>
      <c r="DK1944" s="86" t="s">
        <v>2290</v>
      </c>
      <c r="DL1944" t="s">
        <v>5776</v>
      </c>
      <c r="DM1944" t="s">
        <v>4949</v>
      </c>
      <c r="DN1944" t="str">
        <f t="shared" si="123"/>
        <v>.110.000000000000.</v>
      </c>
    </row>
    <row r="1945" spans="106:118" x14ac:dyDescent="0.25">
      <c r="DB1945" s="86" t="s">
        <v>2304</v>
      </c>
      <c r="DC1945" s="87" t="str">
        <f>VLOOKUP(DB1945,'[1]Sheet2 (2)'!$A$2:$C$2126,3,FALSE)</f>
        <v>85110.085.113.5997.110.000000000000.17</v>
      </c>
      <c r="DD1945" s="87" t="s">
        <v>5777</v>
      </c>
      <c r="DE1945" s="87" t="s">
        <v>4949</v>
      </c>
      <c r="DF1945" s="84" t="s">
        <v>4773</v>
      </c>
      <c r="DG1945" t="str">
        <f t="shared" si="120"/>
        <v>5997</v>
      </c>
      <c r="DH1945" t="s">
        <v>1778</v>
      </c>
      <c r="DI1945" t="str">
        <f t="shared" si="121"/>
        <v>110.085</v>
      </c>
      <c r="DJ1945" t="str">
        <f t="shared" si="122"/>
        <v/>
      </c>
      <c r="DK1945" s="86" t="s">
        <v>2304</v>
      </c>
      <c r="DL1945" t="s">
        <v>5777</v>
      </c>
      <c r="DM1945" t="s">
        <v>4949</v>
      </c>
      <c r="DN1945" t="str">
        <f t="shared" si="123"/>
        <v>.110.000000000000.</v>
      </c>
    </row>
    <row r="1946" spans="106:118" x14ac:dyDescent="0.25">
      <c r="DB1946" s="86" t="s">
        <v>2319</v>
      </c>
      <c r="DC1946" s="87" t="str">
        <f>VLOOKUP(DB1946,'[1]Sheet2 (2)'!$A$2:$C$2126,3,FALSE)</f>
        <v>85110.085.114.5997.110.000000000000.17</v>
      </c>
      <c r="DD1946" s="87" t="s">
        <v>5778</v>
      </c>
      <c r="DE1946" s="87" t="s">
        <v>4949</v>
      </c>
      <c r="DF1946" s="84" t="s">
        <v>4774</v>
      </c>
      <c r="DG1946" t="str">
        <f t="shared" si="120"/>
        <v>5997</v>
      </c>
      <c r="DH1946" t="s">
        <v>1778</v>
      </c>
      <c r="DI1946" t="str">
        <f t="shared" si="121"/>
        <v>110.085</v>
      </c>
      <c r="DJ1946" t="str">
        <f t="shared" si="122"/>
        <v/>
      </c>
      <c r="DK1946" s="86" t="s">
        <v>2319</v>
      </c>
      <c r="DL1946" t="s">
        <v>5778</v>
      </c>
      <c r="DM1946" t="s">
        <v>4949</v>
      </c>
      <c r="DN1946" t="str">
        <f t="shared" si="123"/>
        <v>.110.000000000000.</v>
      </c>
    </row>
    <row r="1947" spans="106:118" x14ac:dyDescent="0.25">
      <c r="DB1947" s="86" t="s">
        <v>2333</v>
      </c>
      <c r="DC1947" s="87" t="str">
        <f>VLOOKUP(DB1947,'[1]Sheet2 (2)'!$A$2:$C$2126,3,FALSE)</f>
        <v>85110.223.000.5997.110.000000000000.17</v>
      </c>
      <c r="DD1947" s="87" t="s">
        <v>5779</v>
      </c>
      <c r="DE1947" s="87" t="s">
        <v>4949</v>
      </c>
      <c r="DF1947" s="84" t="s">
        <v>4775</v>
      </c>
      <c r="DG1947" t="str">
        <f t="shared" si="120"/>
        <v>5997</v>
      </c>
      <c r="DH1947" t="s">
        <v>1778</v>
      </c>
      <c r="DI1947" t="str">
        <f t="shared" si="121"/>
        <v>110.223</v>
      </c>
      <c r="DJ1947" t="str">
        <f t="shared" si="122"/>
        <v/>
      </c>
      <c r="DK1947" s="86" t="s">
        <v>2333</v>
      </c>
      <c r="DL1947" t="s">
        <v>5779</v>
      </c>
      <c r="DM1947" t="s">
        <v>4949</v>
      </c>
      <c r="DN1947" t="str">
        <f t="shared" si="123"/>
        <v>.110.000000000000.</v>
      </c>
    </row>
    <row r="1948" spans="106:118" x14ac:dyDescent="0.25">
      <c r="DB1948" s="86" t="s">
        <v>2347</v>
      </c>
      <c r="DC1948" s="87" t="str">
        <f>VLOOKUP(DB1948,'[1]Sheet2 (2)'!$A$2:$C$2126,3,FALSE)</f>
        <v>85110.131.000.5997.110.000000000000.17</v>
      </c>
      <c r="DD1948" s="87" t="s">
        <v>5780</v>
      </c>
      <c r="DE1948" s="87" t="s">
        <v>4949</v>
      </c>
      <c r="DF1948" s="84" t="s">
        <v>4776</v>
      </c>
      <c r="DG1948" t="str">
        <f t="shared" si="120"/>
        <v>5997</v>
      </c>
      <c r="DH1948" t="s">
        <v>1778</v>
      </c>
      <c r="DI1948" t="str">
        <f t="shared" si="121"/>
        <v>110.131</v>
      </c>
      <c r="DJ1948" t="str">
        <f t="shared" si="122"/>
        <v/>
      </c>
      <c r="DK1948" s="86" t="s">
        <v>2347</v>
      </c>
      <c r="DL1948" t="s">
        <v>5780</v>
      </c>
      <c r="DM1948" t="s">
        <v>4949</v>
      </c>
      <c r="DN1948" t="str">
        <f t="shared" si="123"/>
        <v>.110.000000000000.</v>
      </c>
    </row>
    <row r="1949" spans="106:118" x14ac:dyDescent="0.25">
      <c r="DB1949" s="86" t="s">
        <v>2362</v>
      </c>
      <c r="DC1949" s="87" t="str">
        <f>VLOOKUP(DB1949,'[1]Sheet2 (2)'!$A$2:$C$2126,3,FALSE)</f>
        <v>85110.137.000.5997.110.000000000000.17</v>
      </c>
      <c r="DD1949" s="87" t="s">
        <v>5781</v>
      </c>
      <c r="DE1949" s="87" t="s">
        <v>4949</v>
      </c>
      <c r="DF1949" s="84" t="s">
        <v>4777</v>
      </c>
      <c r="DG1949" t="str">
        <f t="shared" si="120"/>
        <v>5997</v>
      </c>
      <c r="DH1949" t="s">
        <v>1778</v>
      </c>
      <c r="DI1949" t="str">
        <f t="shared" si="121"/>
        <v>110.137</v>
      </c>
      <c r="DJ1949" t="str">
        <f t="shared" si="122"/>
        <v/>
      </c>
      <c r="DK1949" s="86" t="s">
        <v>2362</v>
      </c>
      <c r="DL1949" t="s">
        <v>5781</v>
      </c>
      <c r="DM1949" t="s">
        <v>4949</v>
      </c>
      <c r="DN1949" t="str">
        <f t="shared" si="123"/>
        <v>.110.000000000000.</v>
      </c>
    </row>
    <row r="1950" spans="106:118" x14ac:dyDescent="0.25">
      <c r="DB1950" s="86" t="s">
        <v>2377</v>
      </c>
      <c r="DC1950" s="87" t="str">
        <f>VLOOKUP(DB1950,'[1]Sheet2 (2)'!$A$2:$C$2126,3,FALSE)</f>
        <v>85110.248.000.5997.110.000000000000.17</v>
      </c>
      <c r="DD1950" s="87" t="s">
        <v>5782</v>
      </c>
      <c r="DE1950" s="87" t="s">
        <v>4949</v>
      </c>
      <c r="DF1950" s="84" t="s">
        <v>4778</v>
      </c>
      <c r="DG1950" t="str">
        <f t="shared" si="120"/>
        <v>5997</v>
      </c>
      <c r="DH1950" t="s">
        <v>1778</v>
      </c>
      <c r="DI1950" t="str">
        <f t="shared" si="121"/>
        <v>110.248</v>
      </c>
      <c r="DJ1950" t="str">
        <f t="shared" si="122"/>
        <v/>
      </c>
      <c r="DK1950" s="86" t="s">
        <v>2377</v>
      </c>
      <c r="DL1950" t="s">
        <v>5782</v>
      </c>
      <c r="DM1950" t="s">
        <v>4949</v>
      </c>
      <c r="DN1950" t="str">
        <f t="shared" si="123"/>
        <v>.110.000000000000.</v>
      </c>
    </row>
    <row r="1951" spans="106:118" x14ac:dyDescent="0.25">
      <c r="DB1951" s="86" t="s">
        <v>2392</v>
      </c>
      <c r="DC1951" s="87" t="str">
        <f>VLOOKUP(DB1951,'[1]Sheet2 (2)'!$A$2:$C$2126,3,FALSE)</f>
        <v>85110.006.000.5997.110.000000000000.17</v>
      </c>
      <c r="DD1951" s="87" t="s">
        <v>5783</v>
      </c>
      <c r="DE1951" s="87" t="s">
        <v>4949</v>
      </c>
      <c r="DF1951" s="84" t="s">
        <v>4779</v>
      </c>
      <c r="DG1951" t="str">
        <f t="shared" si="120"/>
        <v>5997</v>
      </c>
      <c r="DH1951" t="s">
        <v>1778</v>
      </c>
      <c r="DI1951" t="str">
        <f t="shared" si="121"/>
        <v>110.006</v>
      </c>
      <c r="DJ1951" t="str">
        <f t="shared" si="122"/>
        <v/>
      </c>
      <c r="DK1951" s="86" t="s">
        <v>2392</v>
      </c>
      <c r="DL1951" t="s">
        <v>5783</v>
      </c>
      <c r="DM1951" t="s">
        <v>4949</v>
      </c>
      <c r="DN1951" t="str">
        <f t="shared" si="123"/>
        <v>.110.000000000000.</v>
      </c>
    </row>
    <row r="1952" spans="106:118" x14ac:dyDescent="0.25">
      <c r="DB1952" s="86" t="s">
        <v>2406</v>
      </c>
      <c r="DC1952" s="87" t="str">
        <f>VLOOKUP(DB1952,'[1]Sheet2 (2)'!$A$2:$C$2126,3,FALSE)</f>
        <v>85110.388.204.5997.430.000000000000.17</v>
      </c>
      <c r="DD1952" s="87" t="s">
        <v>5784</v>
      </c>
      <c r="DE1952" s="87" t="s">
        <v>4909</v>
      </c>
      <c r="DF1952" s="84" t="s">
        <v>4780</v>
      </c>
      <c r="DG1952" t="str">
        <f t="shared" si="120"/>
        <v>5997</v>
      </c>
      <c r="DH1952" t="s">
        <v>1778</v>
      </c>
      <c r="DI1952" t="str">
        <f t="shared" si="121"/>
        <v>110.388</v>
      </c>
      <c r="DJ1952" t="str">
        <f t="shared" si="122"/>
        <v/>
      </c>
      <c r="DK1952" s="86" t="s">
        <v>2406</v>
      </c>
      <c r="DL1952" t="s">
        <v>5784</v>
      </c>
      <c r="DM1952" t="s">
        <v>4909</v>
      </c>
      <c r="DN1952" t="str">
        <f t="shared" si="123"/>
        <v>.430.000000000000.</v>
      </c>
    </row>
    <row r="1953" spans="106:118" x14ac:dyDescent="0.25">
      <c r="DB1953" s="86" t="s">
        <v>2420</v>
      </c>
      <c r="DC1953" s="87" t="str">
        <f>VLOOKUP(DB1953,'[1]Sheet2 (2)'!$A$2:$C$2126,3,FALSE)</f>
        <v>85110.388.204.5997.430.000000000000.17</v>
      </c>
      <c r="DD1953" s="87" t="s">
        <v>5784</v>
      </c>
      <c r="DE1953" s="87" t="s">
        <v>4909</v>
      </c>
      <c r="DF1953" s="84" t="s">
        <v>4780</v>
      </c>
      <c r="DG1953" t="str">
        <f t="shared" si="120"/>
        <v>5997</v>
      </c>
      <c r="DH1953" t="s">
        <v>1778</v>
      </c>
      <c r="DI1953" t="str">
        <f t="shared" si="121"/>
        <v>110.388</v>
      </c>
      <c r="DJ1953" t="str">
        <f t="shared" si="122"/>
        <v/>
      </c>
      <c r="DK1953" s="86" t="s">
        <v>2420</v>
      </c>
      <c r="DL1953" t="s">
        <v>5784</v>
      </c>
      <c r="DM1953" t="s">
        <v>4909</v>
      </c>
      <c r="DN1953" t="str">
        <f t="shared" si="123"/>
        <v>.430.000000000000.</v>
      </c>
    </row>
    <row r="1954" spans="106:118" x14ac:dyDescent="0.25">
      <c r="DB1954" s="86" t="s">
        <v>2434</v>
      </c>
      <c r="DC1954" s="87" t="str">
        <f>VLOOKUP(DB1954,'[1]Sheet2 (2)'!$A$2:$C$2126,3,FALSE)</f>
        <v>85110.425.000.5997.130.000000000000.17</v>
      </c>
      <c r="DD1954" s="87" t="s">
        <v>5785</v>
      </c>
      <c r="DE1954" s="87" t="s">
        <v>4985</v>
      </c>
      <c r="DF1954" s="84" t="s">
        <v>4781</v>
      </c>
      <c r="DG1954" t="str">
        <f t="shared" si="120"/>
        <v>5997</v>
      </c>
      <c r="DH1954" t="s">
        <v>1778</v>
      </c>
      <c r="DI1954" t="str">
        <f t="shared" si="121"/>
        <v>110.425</v>
      </c>
      <c r="DJ1954" t="str">
        <f t="shared" si="122"/>
        <v/>
      </c>
      <c r="DK1954" s="86" t="s">
        <v>2434</v>
      </c>
      <c r="DL1954" t="s">
        <v>5785</v>
      </c>
      <c r="DM1954" t="s">
        <v>4985</v>
      </c>
      <c r="DN1954" t="str">
        <f t="shared" si="123"/>
        <v>.130.000000000000.</v>
      </c>
    </row>
    <row r="1955" spans="106:118" x14ac:dyDescent="0.25">
      <c r="DB1955" s="86" t="s">
        <v>2448</v>
      </c>
      <c r="DC1955" s="87" t="str">
        <f>VLOOKUP(DB1955,'[1]Sheet2 (2)'!$A$2:$C$2126,3,FALSE)</f>
        <v>85110.999.000.5996.000.000000000000.17</v>
      </c>
      <c r="DD1955" s="87" t="s">
        <v>5751</v>
      </c>
      <c r="DE1955" s="87" t="s">
        <v>4887</v>
      </c>
      <c r="DF1955" s="84" t="s">
        <v>4744</v>
      </c>
      <c r="DG1955" t="str">
        <f t="shared" si="120"/>
        <v>5996</v>
      </c>
      <c r="DH1955" t="s">
        <v>2121</v>
      </c>
      <c r="DI1955" t="str">
        <f t="shared" si="121"/>
        <v>110.999</v>
      </c>
      <c r="DJ1955" t="str">
        <f t="shared" si="122"/>
        <v>N/A</v>
      </c>
      <c r="DK1955" s="86" t="s">
        <v>2448</v>
      </c>
      <c r="DL1955" t="s">
        <v>218</v>
      </c>
      <c r="DM1955" t="s">
        <v>218</v>
      </c>
      <c r="DN1955" t="str">
        <f t="shared" si="123"/>
        <v>N/A</v>
      </c>
    </row>
    <row r="1956" spans="106:118" x14ac:dyDescent="0.25">
      <c r="DB1956" s="86" t="s">
        <v>2462</v>
      </c>
      <c r="DC1956" s="87" t="str">
        <f>VLOOKUP(DB1956,'[1]Sheet2 (2)'!$A$2:$C$2126,3,FALSE)</f>
        <v>85110.613.000.5997.410.000000000000.17</v>
      </c>
      <c r="DD1956" s="87" t="s">
        <v>5786</v>
      </c>
      <c r="DE1956" s="87" t="s">
        <v>4989</v>
      </c>
      <c r="DF1956" s="84" t="s">
        <v>4782</v>
      </c>
      <c r="DG1956" t="str">
        <f t="shared" si="120"/>
        <v>5997</v>
      </c>
      <c r="DH1956" t="s">
        <v>1778</v>
      </c>
      <c r="DI1956" t="str">
        <f t="shared" si="121"/>
        <v>110.613</v>
      </c>
      <c r="DJ1956" t="str">
        <f t="shared" si="122"/>
        <v/>
      </c>
      <c r="DK1956" s="86" t="s">
        <v>2462</v>
      </c>
      <c r="DL1956" t="s">
        <v>5786</v>
      </c>
      <c r="DM1956" t="s">
        <v>4989</v>
      </c>
      <c r="DN1956" t="str">
        <f t="shared" si="123"/>
        <v>.410.000000000000.</v>
      </c>
    </row>
    <row r="1957" spans="106:118" x14ac:dyDescent="0.25">
      <c r="DB1957" s="86" t="s">
        <v>2476</v>
      </c>
      <c r="DC1957" s="87" t="str">
        <f>VLOOKUP(DB1957,'[1]Sheet2 (2)'!$A$2:$C$2126,3,FALSE)</f>
        <v>85110.613.000.5997.410.000000000000.17</v>
      </c>
      <c r="DD1957" s="87" t="s">
        <v>5786</v>
      </c>
      <c r="DE1957" s="87" t="s">
        <v>4989</v>
      </c>
      <c r="DF1957" s="84" t="s">
        <v>4782</v>
      </c>
      <c r="DG1957" t="str">
        <f t="shared" si="120"/>
        <v>5997</v>
      </c>
      <c r="DH1957" t="s">
        <v>1778</v>
      </c>
      <c r="DI1957" t="str">
        <f t="shared" si="121"/>
        <v>110.613</v>
      </c>
      <c r="DJ1957" t="str">
        <f t="shared" si="122"/>
        <v/>
      </c>
      <c r="DK1957" s="86" t="s">
        <v>2476</v>
      </c>
      <c r="DL1957" t="s">
        <v>5786</v>
      </c>
      <c r="DM1957" t="s">
        <v>4989</v>
      </c>
      <c r="DN1957" t="str">
        <f t="shared" si="123"/>
        <v>.410.000000000000.</v>
      </c>
    </row>
    <row r="1958" spans="106:118" x14ac:dyDescent="0.25">
      <c r="DB1958" s="86" t="s">
        <v>2490</v>
      </c>
      <c r="DC1958" s="87" t="str">
        <f>VLOOKUP(DB1958,'[1]Sheet2 (2)'!$A$2:$C$2126,3,FALSE)</f>
        <v>85110.613.000.5997.410.000000000000.17</v>
      </c>
      <c r="DD1958" s="87" t="s">
        <v>5786</v>
      </c>
      <c r="DE1958" s="87" t="s">
        <v>4989</v>
      </c>
      <c r="DF1958" s="84" t="s">
        <v>4782</v>
      </c>
      <c r="DG1958" t="str">
        <f t="shared" si="120"/>
        <v>5997</v>
      </c>
      <c r="DH1958" t="s">
        <v>1778</v>
      </c>
      <c r="DI1958" t="str">
        <f t="shared" si="121"/>
        <v>110.613</v>
      </c>
      <c r="DJ1958" t="str">
        <f t="shared" si="122"/>
        <v/>
      </c>
      <c r="DK1958" s="86" t="s">
        <v>2490</v>
      </c>
      <c r="DL1958" t="s">
        <v>5786</v>
      </c>
      <c r="DM1958" t="s">
        <v>4989</v>
      </c>
      <c r="DN1958" t="str">
        <f t="shared" si="123"/>
        <v>.410.000000000000.</v>
      </c>
    </row>
    <row r="1959" spans="106:118" x14ac:dyDescent="0.25">
      <c r="DB1959" s="86" t="s">
        <v>2505</v>
      </c>
      <c r="DC1959" s="87" t="str">
        <f>VLOOKUP(DB1959,'[1]Sheet2 (2)'!$A$2:$C$2126,3,FALSE)</f>
        <v>85110.613.000.5997.410.000000000000.17</v>
      </c>
      <c r="DD1959" s="87" t="s">
        <v>5786</v>
      </c>
      <c r="DE1959" s="87" t="s">
        <v>4989</v>
      </c>
      <c r="DF1959" s="84" t="s">
        <v>4782</v>
      </c>
      <c r="DG1959" t="str">
        <f t="shared" si="120"/>
        <v>5997</v>
      </c>
      <c r="DH1959" t="s">
        <v>1778</v>
      </c>
      <c r="DI1959" t="str">
        <f t="shared" si="121"/>
        <v>110.613</v>
      </c>
      <c r="DJ1959" t="str">
        <f t="shared" si="122"/>
        <v/>
      </c>
      <c r="DK1959" s="86" t="s">
        <v>2505</v>
      </c>
      <c r="DL1959" t="s">
        <v>5786</v>
      </c>
      <c r="DM1959" t="s">
        <v>4989</v>
      </c>
      <c r="DN1959" t="str">
        <f t="shared" si="123"/>
        <v>.410.000000000000.</v>
      </c>
    </row>
    <row r="1960" spans="106:118" x14ac:dyDescent="0.25">
      <c r="DB1960" s="86" t="s">
        <v>2520</v>
      </c>
      <c r="DC1960" s="87" t="str">
        <f>VLOOKUP(DB1960,'[1]Sheet2 (2)'!$A$2:$C$2126,3,FALSE)</f>
        <v>85110.613.000.5997.410.000000000000.17</v>
      </c>
      <c r="DD1960" s="87" t="s">
        <v>5786</v>
      </c>
      <c r="DE1960" s="87" t="s">
        <v>4989</v>
      </c>
      <c r="DF1960" s="84" t="s">
        <v>4782</v>
      </c>
      <c r="DG1960" t="str">
        <f t="shared" si="120"/>
        <v>5997</v>
      </c>
      <c r="DH1960" t="s">
        <v>1778</v>
      </c>
      <c r="DI1960" t="str">
        <f t="shared" si="121"/>
        <v>110.613</v>
      </c>
      <c r="DJ1960" t="str">
        <f t="shared" si="122"/>
        <v/>
      </c>
      <c r="DK1960" s="86" t="s">
        <v>2520</v>
      </c>
      <c r="DL1960" t="s">
        <v>5786</v>
      </c>
      <c r="DM1960" t="s">
        <v>4989</v>
      </c>
      <c r="DN1960" t="str">
        <f t="shared" si="123"/>
        <v>.410.000000000000.</v>
      </c>
    </row>
    <row r="1961" spans="106:118" x14ac:dyDescent="0.25">
      <c r="DB1961" s="86" t="s">
        <v>2534</v>
      </c>
      <c r="DC1961" s="87" t="str">
        <f>VLOOKUP(DB1961,'[1]Sheet2 (2)'!$A$2:$C$2126,3,FALSE)</f>
        <v>85110.613.000.5997.410.000000000000.17</v>
      </c>
      <c r="DD1961" s="87" t="s">
        <v>5786</v>
      </c>
      <c r="DE1961" s="87" t="s">
        <v>4989</v>
      </c>
      <c r="DF1961" s="84" t="s">
        <v>4782</v>
      </c>
      <c r="DG1961" t="str">
        <f t="shared" si="120"/>
        <v>5997</v>
      </c>
      <c r="DH1961" t="s">
        <v>1778</v>
      </c>
      <c r="DI1961" t="str">
        <f t="shared" si="121"/>
        <v>110.613</v>
      </c>
      <c r="DJ1961" t="str">
        <f t="shared" si="122"/>
        <v/>
      </c>
      <c r="DK1961" s="86" t="s">
        <v>2534</v>
      </c>
      <c r="DL1961" t="s">
        <v>5786</v>
      </c>
      <c r="DM1961" t="s">
        <v>4989</v>
      </c>
      <c r="DN1961" t="str">
        <f t="shared" si="123"/>
        <v>.410.000000000000.</v>
      </c>
    </row>
    <row r="1962" spans="106:118" x14ac:dyDescent="0.25">
      <c r="DB1962" s="86" t="s">
        <v>2548</v>
      </c>
      <c r="DC1962" s="87" t="str">
        <f>VLOOKUP(DB1962,'[1]Sheet2 (2)'!$A$2:$C$2126,3,FALSE)</f>
        <v>85110.613.000.5997.410.000000000000.17</v>
      </c>
      <c r="DD1962" s="87" t="s">
        <v>5786</v>
      </c>
      <c r="DE1962" s="87" t="s">
        <v>4989</v>
      </c>
      <c r="DF1962" s="84" t="s">
        <v>4782</v>
      </c>
      <c r="DG1962" t="str">
        <f t="shared" si="120"/>
        <v>5997</v>
      </c>
      <c r="DH1962" t="s">
        <v>1778</v>
      </c>
      <c r="DI1962" t="str">
        <f t="shared" si="121"/>
        <v>110.613</v>
      </c>
      <c r="DJ1962" t="str">
        <f t="shared" si="122"/>
        <v/>
      </c>
      <c r="DK1962" s="86" t="s">
        <v>2548</v>
      </c>
      <c r="DL1962" t="s">
        <v>5786</v>
      </c>
      <c r="DM1962" t="s">
        <v>4989</v>
      </c>
      <c r="DN1962" t="str">
        <f t="shared" si="123"/>
        <v>.410.000000000000.</v>
      </c>
    </row>
    <row r="1963" spans="106:118" x14ac:dyDescent="0.25">
      <c r="DB1963" s="86" t="s">
        <v>2562</v>
      </c>
      <c r="DC1963" s="87" t="str">
        <f>VLOOKUP(DB1963,'[1]Sheet2 (2)'!$A$2:$C$2126,3,FALSE)</f>
        <v>85110.613.000.5997.410.000000000000.17</v>
      </c>
      <c r="DD1963" s="87" t="s">
        <v>5786</v>
      </c>
      <c r="DE1963" s="87" t="s">
        <v>4989</v>
      </c>
      <c r="DF1963" s="84" t="s">
        <v>4782</v>
      </c>
      <c r="DG1963" t="str">
        <f t="shared" si="120"/>
        <v>5997</v>
      </c>
      <c r="DH1963" t="s">
        <v>1778</v>
      </c>
      <c r="DI1963" t="str">
        <f t="shared" si="121"/>
        <v>110.613</v>
      </c>
      <c r="DJ1963" t="str">
        <f t="shared" si="122"/>
        <v/>
      </c>
      <c r="DK1963" s="86" t="s">
        <v>2562</v>
      </c>
      <c r="DL1963" t="s">
        <v>5786</v>
      </c>
      <c r="DM1963" t="s">
        <v>4989</v>
      </c>
      <c r="DN1963" t="str">
        <f t="shared" si="123"/>
        <v>.410.000000000000.</v>
      </c>
    </row>
    <row r="1964" spans="106:118" x14ac:dyDescent="0.25">
      <c r="DB1964" s="86" t="s">
        <v>2576</v>
      </c>
      <c r="DC1964" s="87" t="str">
        <f>VLOOKUP(DB1964,'[1]Sheet2 (2)'!$A$2:$C$2126,3,FALSE)</f>
        <v>85110.613.000.5997.410.000000000000.17</v>
      </c>
      <c r="DD1964" s="87" t="s">
        <v>5786</v>
      </c>
      <c r="DE1964" s="87" t="s">
        <v>4989</v>
      </c>
      <c r="DF1964" s="84" t="s">
        <v>4782</v>
      </c>
      <c r="DG1964" t="str">
        <f t="shared" si="120"/>
        <v>5997</v>
      </c>
      <c r="DH1964" t="s">
        <v>1778</v>
      </c>
      <c r="DI1964" t="str">
        <f t="shared" si="121"/>
        <v>110.613</v>
      </c>
      <c r="DJ1964" t="str">
        <f t="shared" si="122"/>
        <v/>
      </c>
      <c r="DK1964" s="86" t="s">
        <v>2576</v>
      </c>
      <c r="DL1964" t="s">
        <v>5786</v>
      </c>
      <c r="DM1964" t="s">
        <v>4989</v>
      </c>
      <c r="DN1964" t="str">
        <f t="shared" si="123"/>
        <v>.410.000000000000.</v>
      </c>
    </row>
    <row r="1965" spans="106:118" x14ac:dyDescent="0.25">
      <c r="DB1965" s="86" t="s">
        <v>2590</v>
      </c>
      <c r="DC1965" s="87" t="str">
        <f>VLOOKUP(DB1965,'[1]Sheet2 (2)'!$A$2:$C$2126,3,FALSE)</f>
        <v>85110.613.000.5997.410.000000000000.17</v>
      </c>
      <c r="DD1965" s="87" t="s">
        <v>5786</v>
      </c>
      <c r="DE1965" s="87" t="s">
        <v>4989</v>
      </c>
      <c r="DF1965" s="84" t="s">
        <v>4782</v>
      </c>
      <c r="DG1965" t="str">
        <f t="shared" si="120"/>
        <v>5997</v>
      </c>
      <c r="DH1965" t="s">
        <v>1778</v>
      </c>
      <c r="DI1965" t="str">
        <f t="shared" si="121"/>
        <v>110.613</v>
      </c>
      <c r="DJ1965" t="str">
        <f t="shared" si="122"/>
        <v/>
      </c>
      <c r="DK1965" s="86" t="s">
        <v>2590</v>
      </c>
      <c r="DL1965" t="s">
        <v>5786</v>
      </c>
      <c r="DM1965" t="s">
        <v>4989</v>
      </c>
      <c r="DN1965" t="str">
        <f t="shared" si="123"/>
        <v>.410.000000000000.</v>
      </c>
    </row>
    <row r="1966" spans="106:118" x14ac:dyDescent="0.25">
      <c r="DB1966" s="86" t="s">
        <v>2603</v>
      </c>
      <c r="DC1966" s="87" t="str">
        <f>VLOOKUP(DB1966,'[1]Sheet2 (2)'!$A$2:$C$2126,3,FALSE)</f>
        <v>85110.613.000.5997.410.000000000000.17</v>
      </c>
      <c r="DD1966" s="87" t="s">
        <v>5786</v>
      </c>
      <c r="DE1966" s="87" t="s">
        <v>4989</v>
      </c>
      <c r="DF1966" s="84" t="s">
        <v>4782</v>
      </c>
      <c r="DG1966" t="str">
        <f t="shared" si="120"/>
        <v>5997</v>
      </c>
      <c r="DH1966" t="s">
        <v>1778</v>
      </c>
      <c r="DI1966" t="str">
        <f t="shared" si="121"/>
        <v>110.613</v>
      </c>
      <c r="DJ1966" t="str">
        <f t="shared" si="122"/>
        <v/>
      </c>
      <c r="DK1966" s="86" t="s">
        <v>2603</v>
      </c>
      <c r="DL1966" t="s">
        <v>5786</v>
      </c>
      <c r="DM1966" t="s">
        <v>4989</v>
      </c>
      <c r="DN1966" t="str">
        <f t="shared" si="123"/>
        <v>.410.000000000000.</v>
      </c>
    </row>
    <row r="1967" spans="106:118" x14ac:dyDescent="0.25">
      <c r="DB1967" s="86" t="s">
        <v>2616</v>
      </c>
      <c r="DC1967" s="87" t="str">
        <f>VLOOKUP(DB1967,'[1]Sheet2 (2)'!$A$2:$C$2126,3,FALSE)</f>
        <v>85110.613.000.5997.410.000000000000.17</v>
      </c>
      <c r="DD1967" s="87" t="s">
        <v>5786</v>
      </c>
      <c r="DE1967" s="87" t="s">
        <v>4989</v>
      </c>
      <c r="DF1967" s="84" t="s">
        <v>4782</v>
      </c>
      <c r="DG1967" t="str">
        <f t="shared" si="120"/>
        <v>5997</v>
      </c>
      <c r="DH1967" t="s">
        <v>1778</v>
      </c>
      <c r="DI1967" t="str">
        <f t="shared" si="121"/>
        <v>110.613</v>
      </c>
      <c r="DJ1967" t="str">
        <f t="shared" si="122"/>
        <v/>
      </c>
      <c r="DK1967" s="86" t="s">
        <v>2616</v>
      </c>
      <c r="DL1967" t="s">
        <v>5786</v>
      </c>
      <c r="DM1967" t="s">
        <v>4989</v>
      </c>
      <c r="DN1967" t="str">
        <f t="shared" si="123"/>
        <v>.410.000000000000.</v>
      </c>
    </row>
    <row r="1968" spans="106:118" x14ac:dyDescent="0.25">
      <c r="DB1968" s="86" t="s">
        <v>2629</v>
      </c>
      <c r="DC1968" s="87" t="str">
        <f>VLOOKUP(DB1968,'[1]Sheet2 (2)'!$A$2:$C$2126,3,FALSE)</f>
        <v>85110.613.000.5997.410.000000000000.17</v>
      </c>
      <c r="DD1968" s="87" t="s">
        <v>5786</v>
      </c>
      <c r="DE1968" s="87" t="s">
        <v>4989</v>
      </c>
      <c r="DF1968" s="84" t="s">
        <v>4782</v>
      </c>
      <c r="DG1968" t="str">
        <f t="shared" si="120"/>
        <v>5997</v>
      </c>
      <c r="DH1968" t="s">
        <v>1778</v>
      </c>
      <c r="DI1968" t="str">
        <f t="shared" si="121"/>
        <v>110.613</v>
      </c>
      <c r="DJ1968" t="str">
        <f t="shared" si="122"/>
        <v/>
      </c>
      <c r="DK1968" s="86" t="s">
        <v>2629</v>
      </c>
      <c r="DL1968" t="s">
        <v>5786</v>
      </c>
      <c r="DM1968" t="s">
        <v>4989</v>
      </c>
      <c r="DN1968" t="str">
        <f t="shared" si="123"/>
        <v>.410.000000000000.</v>
      </c>
    </row>
    <row r="1969" spans="106:118" x14ac:dyDescent="0.25">
      <c r="DB1969" s="86" t="s">
        <v>2642</v>
      </c>
      <c r="DC1969" s="87" t="str">
        <f>VLOOKUP(DB1969,'[1]Sheet2 (2)'!$A$2:$C$2126,3,FALSE)</f>
        <v>85110.698.000.5997.450.000000000000.17</v>
      </c>
      <c r="DD1969" s="87" t="s">
        <v>5759</v>
      </c>
      <c r="DE1969" s="87" t="s">
        <v>5356</v>
      </c>
      <c r="DF1969" s="84" t="s">
        <v>4753</v>
      </c>
      <c r="DG1969" t="str">
        <f t="shared" si="120"/>
        <v>5997</v>
      </c>
      <c r="DH1969" t="s">
        <v>1778</v>
      </c>
      <c r="DI1969" t="str">
        <f t="shared" si="121"/>
        <v>110.698</v>
      </c>
      <c r="DJ1969" t="str">
        <f t="shared" si="122"/>
        <v/>
      </c>
      <c r="DK1969" s="86" t="s">
        <v>2642</v>
      </c>
      <c r="DL1969" t="s">
        <v>5759</v>
      </c>
      <c r="DM1969" t="s">
        <v>5356</v>
      </c>
      <c r="DN1969" t="str">
        <f t="shared" si="123"/>
        <v>.450.000000000000.</v>
      </c>
    </row>
    <row r="1970" spans="106:118" x14ac:dyDescent="0.25">
      <c r="DB1970" s="86" t="s">
        <v>2655</v>
      </c>
      <c r="DC1970" s="87" t="str">
        <f>VLOOKUP(DB1970,'[1]Sheet2 (2)'!$A$2:$C$2126,3,FALSE)</f>
        <v>85110.391.000.5997.610.000000000000.17</v>
      </c>
      <c r="DD1970" s="87" t="s">
        <v>5787</v>
      </c>
      <c r="DE1970" s="87" t="s">
        <v>4882</v>
      </c>
      <c r="DF1970" s="84" t="s">
        <v>4783</v>
      </c>
      <c r="DG1970" t="str">
        <f t="shared" si="120"/>
        <v>5997</v>
      </c>
      <c r="DH1970" t="s">
        <v>1778</v>
      </c>
      <c r="DI1970" t="str">
        <f t="shared" si="121"/>
        <v>110.391</v>
      </c>
      <c r="DJ1970" t="str">
        <f t="shared" si="122"/>
        <v/>
      </c>
      <c r="DK1970" s="86" t="s">
        <v>2655</v>
      </c>
      <c r="DL1970" t="s">
        <v>5787</v>
      </c>
      <c r="DM1970" t="s">
        <v>4882</v>
      </c>
      <c r="DN1970" t="str">
        <f t="shared" si="123"/>
        <v>.610.000000000000.</v>
      </c>
    </row>
    <row r="1971" spans="106:118" x14ac:dyDescent="0.25">
      <c r="DB1971" s="86" t="s">
        <v>2668</v>
      </c>
      <c r="DC1971" s="87" t="str">
        <f>VLOOKUP(DB1971,'[1]Sheet2 (2)'!$A$2:$C$2126,3,FALSE)</f>
        <v>85110.689.000.5997.620.000000000000.17</v>
      </c>
      <c r="DD1971" s="87" t="s">
        <v>5788</v>
      </c>
      <c r="DE1971" s="87" t="s">
        <v>4884</v>
      </c>
      <c r="DF1971" s="84" t="s">
        <v>4784</v>
      </c>
      <c r="DG1971" t="str">
        <f t="shared" si="120"/>
        <v>5997</v>
      </c>
      <c r="DH1971" t="s">
        <v>1778</v>
      </c>
      <c r="DI1971" t="str">
        <f t="shared" si="121"/>
        <v>110.689</v>
      </c>
      <c r="DJ1971" t="str">
        <f t="shared" si="122"/>
        <v/>
      </c>
      <c r="DK1971" s="86" t="s">
        <v>2668</v>
      </c>
      <c r="DL1971" t="s">
        <v>5788</v>
      </c>
      <c r="DM1971" t="s">
        <v>4884</v>
      </c>
      <c r="DN1971" t="str">
        <f t="shared" si="123"/>
        <v>.620.000000000000.</v>
      </c>
    </row>
    <row r="1972" spans="106:118" x14ac:dyDescent="0.25">
      <c r="DB1972" s="86" t="s">
        <v>2680</v>
      </c>
      <c r="DC1972" s="87" t="str">
        <f>VLOOKUP(DB1972,'[1]Sheet2 (2)'!$A$2:$C$2126,3,FALSE)</f>
        <v>85110.689.303.5997.620.000000000000.17</v>
      </c>
      <c r="DD1972" s="87" t="s">
        <v>5789</v>
      </c>
      <c r="DE1972" s="87" t="s">
        <v>4884</v>
      </c>
      <c r="DF1972" s="84" t="s">
        <v>4785</v>
      </c>
      <c r="DG1972" t="str">
        <f t="shared" si="120"/>
        <v>5997</v>
      </c>
      <c r="DH1972" t="s">
        <v>1778</v>
      </c>
      <c r="DI1972" t="str">
        <f t="shared" si="121"/>
        <v>110.689</v>
      </c>
      <c r="DJ1972" t="str">
        <f t="shared" si="122"/>
        <v/>
      </c>
      <c r="DK1972" s="86" t="s">
        <v>2680</v>
      </c>
      <c r="DL1972" t="s">
        <v>5789</v>
      </c>
      <c r="DM1972" t="s">
        <v>4884</v>
      </c>
      <c r="DN1972" t="str">
        <f t="shared" si="123"/>
        <v>.620.000000000000.</v>
      </c>
    </row>
    <row r="1973" spans="106:118" x14ac:dyDescent="0.25">
      <c r="DB1973" s="86" t="s">
        <v>2692</v>
      </c>
      <c r="DC1973" s="87" t="str">
        <f>VLOOKUP(DB1973,'[1]Sheet2 (2)'!$A$2:$C$2126,3,FALSE)</f>
        <v>85110.689.306.5997.620.000000000000.17</v>
      </c>
      <c r="DD1973" s="87" t="s">
        <v>5790</v>
      </c>
      <c r="DE1973" s="87" t="s">
        <v>4884</v>
      </c>
      <c r="DF1973" s="84" t="s">
        <v>4786</v>
      </c>
      <c r="DG1973" t="str">
        <f t="shared" si="120"/>
        <v>5997</v>
      </c>
      <c r="DH1973" t="s">
        <v>1778</v>
      </c>
      <c r="DI1973" t="str">
        <f t="shared" si="121"/>
        <v>110.689</v>
      </c>
      <c r="DJ1973" t="str">
        <f t="shared" si="122"/>
        <v/>
      </c>
      <c r="DK1973" s="86" t="s">
        <v>2692</v>
      </c>
      <c r="DL1973" t="s">
        <v>5790</v>
      </c>
      <c r="DM1973" t="s">
        <v>4884</v>
      </c>
      <c r="DN1973" t="str">
        <f t="shared" si="123"/>
        <v>.620.000000000000.</v>
      </c>
    </row>
    <row r="1974" spans="106:118" x14ac:dyDescent="0.25">
      <c r="DB1974" s="86" t="s">
        <v>2705</v>
      </c>
      <c r="DC1974" s="87" t="str">
        <f>VLOOKUP(DB1974,'[1]Sheet2 (2)'!$A$2:$C$2126,3,FALSE)</f>
        <v>85110.689.301.5997.620.000000000000.17</v>
      </c>
      <c r="DD1974" s="87" t="s">
        <v>5791</v>
      </c>
      <c r="DE1974" s="87" t="s">
        <v>4884</v>
      </c>
      <c r="DF1974" s="84" t="s">
        <v>4787</v>
      </c>
      <c r="DG1974" t="str">
        <f t="shared" si="120"/>
        <v>5997</v>
      </c>
      <c r="DH1974" t="s">
        <v>1778</v>
      </c>
      <c r="DI1974" t="str">
        <f t="shared" si="121"/>
        <v>110.689</v>
      </c>
      <c r="DJ1974" t="str">
        <f t="shared" si="122"/>
        <v/>
      </c>
      <c r="DK1974" s="86" t="s">
        <v>2705</v>
      </c>
      <c r="DL1974" t="s">
        <v>5791</v>
      </c>
      <c r="DM1974" t="s">
        <v>4884</v>
      </c>
      <c r="DN1974" t="str">
        <f t="shared" si="123"/>
        <v>.620.000000000000.</v>
      </c>
    </row>
    <row r="1975" spans="106:118" x14ac:dyDescent="0.25">
      <c r="DB1975" s="86" t="s">
        <v>2718</v>
      </c>
      <c r="DC1975" s="87" t="str">
        <f>VLOOKUP(DB1975,'[1]Sheet2 (2)'!$A$2:$C$2126,3,FALSE)</f>
        <v>85110.689.317.5997.620.000000000000.17</v>
      </c>
      <c r="DD1975" s="87" t="s">
        <v>5792</v>
      </c>
      <c r="DE1975" s="87" t="s">
        <v>4884</v>
      </c>
      <c r="DF1975" s="84" t="s">
        <v>4788</v>
      </c>
      <c r="DG1975" t="str">
        <f t="shared" si="120"/>
        <v>5997</v>
      </c>
      <c r="DH1975" t="s">
        <v>1778</v>
      </c>
      <c r="DI1975" t="str">
        <f t="shared" si="121"/>
        <v>110.689</v>
      </c>
      <c r="DJ1975" t="str">
        <f t="shared" si="122"/>
        <v/>
      </c>
      <c r="DK1975" s="86" t="s">
        <v>2718</v>
      </c>
      <c r="DL1975" t="s">
        <v>5792</v>
      </c>
      <c r="DM1975" t="s">
        <v>4884</v>
      </c>
      <c r="DN1975" t="str">
        <f t="shared" si="123"/>
        <v>.620.000000000000.</v>
      </c>
    </row>
    <row r="1976" spans="106:118" x14ac:dyDescent="0.25">
      <c r="DB1976" s="86" t="s">
        <v>2731</v>
      </c>
      <c r="DC1976" s="87" t="str">
        <f>VLOOKUP(DB1976,'[1]Sheet2 (2)'!$A$2:$C$2126,3,FALSE)</f>
        <v>85110.689.316.5997.620.000000000000.17</v>
      </c>
      <c r="DD1976" s="87" t="s">
        <v>5793</v>
      </c>
      <c r="DE1976" s="87" t="s">
        <v>4884</v>
      </c>
      <c r="DF1976" s="84" t="s">
        <v>4789</v>
      </c>
      <c r="DG1976" t="str">
        <f t="shared" si="120"/>
        <v>5997</v>
      </c>
      <c r="DH1976" t="s">
        <v>1778</v>
      </c>
      <c r="DI1976" t="str">
        <f t="shared" si="121"/>
        <v>110.689</v>
      </c>
      <c r="DJ1976" t="str">
        <f t="shared" si="122"/>
        <v/>
      </c>
      <c r="DK1976" s="86" t="s">
        <v>2731</v>
      </c>
      <c r="DL1976" t="s">
        <v>5793</v>
      </c>
      <c r="DM1976" t="s">
        <v>4884</v>
      </c>
      <c r="DN1976" t="str">
        <f t="shared" si="123"/>
        <v>.620.000000000000.</v>
      </c>
    </row>
    <row r="1977" spans="106:118" x14ac:dyDescent="0.25">
      <c r="DB1977" s="86" t="s">
        <v>2743</v>
      </c>
      <c r="DC1977" s="87" t="str">
        <f>VLOOKUP(DB1977,'[1]Sheet2 (2)'!$A$2:$C$2126,3,FALSE)</f>
        <v>85110.689.308.5997.620.000000000000.17</v>
      </c>
      <c r="DD1977" s="87" t="s">
        <v>5794</v>
      </c>
      <c r="DE1977" s="87" t="s">
        <v>4884</v>
      </c>
      <c r="DF1977" s="84" t="s">
        <v>4790</v>
      </c>
      <c r="DG1977" t="str">
        <f t="shared" si="120"/>
        <v>5997</v>
      </c>
      <c r="DH1977" t="s">
        <v>1778</v>
      </c>
      <c r="DI1977" t="str">
        <f t="shared" si="121"/>
        <v>110.689</v>
      </c>
      <c r="DJ1977" t="str">
        <f t="shared" si="122"/>
        <v/>
      </c>
      <c r="DK1977" s="86" t="s">
        <v>2743</v>
      </c>
      <c r="DL1977" t="s">
        <v>5794</v>
      </c>
      <c r="DM1977" t="s">
        <v>4884</v>
      </c>
      <c r="DN1977" t="str">
        <f t="shared" si="123"/>
        <v>.620.000000000000.</v>
      </c>
    </row>
    <row r="1978" spans="106:118" x14ac:dyDescent="0.25">
      <c r="DB1978" s="86" t="s">
        <v>2755</v>
      </c>
      <c r="DC1978" s="87" t="str">
        <f>VLOOKUP(DB1978,'[1]Sheet2 (2)'!$A$2:$C$2126,3,FALSE)</f>
        <v>85110.689.307.5997.620.000000000000.17</v>
      </c>
      <c r="DD1978" s="87" t="s">
        <v>5795</v>
      </c>
      <c r="DE1978" s="87" t="s">
        <v>4884</v>
      </c>
      <c r="DF1978" s="84" t="s">
        <v>4791</v>
      </c>
      <c r="DG1978" t="str">
        <f t="shared" si="120"/>
        <v>5997</v>
      </c>
      <c r="DH1978" t="s">
        <v>1778</v>
      </c>
      <c r="DI1978" t="str">
        <f t="shared" si="121"/>
        <v>110.689</v>
      </c>
      <c r="DJ1978" t="str">
        <f t="shared" si="122"/>
        <v/>
      </c>
      <c r="DK1978" s="86" t="s">
        <v>2755</v>
      </c>
      <c r="DL1978" t="s">
        <v>5795</v>
      </c>
      <c r="DM1978" t="s">
        <v>4884</v>
      </c>
      <c r="DN1978" t="str">
        <f t="shared" si="123"/>
        <v>.620.000000000000.</v>
      </c>
    </row>
    <row r="1979" spans="106:118" x14ac:dyDescent="0.25">
      <c r="DB1979" s="86" t="s">
        <v>2767</v>
      </c>
      <c r="DC1979" s="87" t="str">
        <f>VLOOKUP(DB1979,'[1]Sheet2 (2)'!$A$2:$C$2126,3,FALSE)</f>
        <v>85110.687.000.5997.630.000000000000.17</v>
      </c>
      <c r="DD1979" s="87" t="s">
        <v>5796</v>
      </c>
      <c r="DE1979" s="87" t="s">
        <v>4892</v>
      </c>
      <c r="DF1979" s="84" t="s">
        <v>4792</v>
      </c>
      <c r="DG1979" t="str">
        <f t="shared" si="120"/>
        <v>5997</v>
      </c>
      <c r="DH1979" t="s">
        <v>1778</v>
      </c>
      <c r="DI1979" t="str">
        <f t="shared" si="121"/>
        <v>110.687</v>
      </c>
      <c r="DJ1979" t="str">
        <f t="shared" si="122"/>
        <v/>
      </c>
      <c r="DK1979" s="86" t="s">
        <v>2767</v>
      </c>
      <c r="DL1979" t="s">
        <v>5796</v>
      </c>
      <c r="DM1979" t="s">
        <v>4892</v>
      </c>
      <c r="DN1979" t="str">
        <f t="shared" si="123"/>
        <v>.630.000000000000.</v>
      </c>
    </row>
    <row r="1980" spans="106:118" x14ac:dyDescent="0.25">
      <c r="DB1980" s="86" t="s">
        <v>2779</v>
      </c>
      <c r="DC1980" s="87" t="str">
        <f>VLOOKUP(DB1980,'[1]Sheet2 (2)'!$A$2:$C$2126,3,FALSE)</f>
        <v>85110.689.305.5997.620.000000000000.17</v>
      </c>
      <c r="DD1980" s="87" t="s">
        <v>5797</v>
      </c>
      <c r="DE1980" s="87" t="s">
        <v>4884</v>
      </c>
      <c r="DF1980" s="84" t="s">
        <v>4793</v>
      </c>
      <c r="DG1980" t="str">
        <f t="shared" si="120"/>
        <v>5997</v>
      </c>
      <c r="DH1980" t="s">
        <v>1778</v>
      </c>
      <c r="DI1980" t="str">
        <f t="shared" si="121"/>
        <v>110.689</v>
      </c>
      <c r="DJ1980" t="str">
        <f t="shared" si="122"/>
        <v/>
      </c>
      <c r="DK1980" s="86" t="s">
        <v>2779</v>
      </c>
      <c r="DL1980" t="s">
        <v>5797</v>
      </c>
      <c r="DM1980" t="s">
        <v>4884</v>
      </c>
      <c r="DN1980" t="str">
        <f t="shared" si="123"/>
        <v>.620.000000000000.</v>
      </c>
    </row>
    <row r="1981" spans="106:118" x14ac:dyDescent="0.25">
      <c r="DB1981" s="86" t="s">
        <v>2791</v>
      </c>
      <c r="DC1981" s="87" t="str">
        <f>VLOOKUP(DB1981,'[1]Sheet2 (2)'!$A$2:$C$2126,3,FALSE)</f>
        <v>85110.686.000.5997.780.000000000000.17</v>
      </c>
      <c r="DD1981" s="87" t="s">
        <v>5798</v>
      </c>
      <c r="DE1981" s="87" t="s">
        <v>4927</v>
      </c>
      <c r="DF1981" s="84" t="s">
        <v>4794</v>
      </c>
      <c r="DG1981" t="str">
        <f t="shared" si="120"/>
        <v>5997</v>
      </c>
      <c r="DH1981" t="s">
        <v>1778</v>
      </c>
      <c r="DI1981" t="str">
        <f t="shared" si="121"/>
        <v>110.686</v>
      </c>
      <c r="DJ1981" t="str">
        <f t="shared" si="122"/>
        <v/>
      </c>
      <c r="DK1981" s="86" t="s">
        <v>2791</v>
      </c>
      <c r="DL1981" t="s">
        <v>5798</v>
      </c>
      <c r="DM1981" t="s">
        <v>4927</v>
      </c>
      <c r="DN1981" t="str">
        <f t="shared" si="123"/>
        <v>.780.000000000000.</v>
      </c>
    </row>
    <row r="1982" spans="106:118" x14ac:dyDescent="0.25">
      <c r="DB1982" s="86" t="s">
        <v>2803</v>
      </c>
      <c r="DC1982" s="87" t="str">
        <f>VLOOKUP(DB1982,'[1]Sheet2 (2)'!$A$2:$C$2126,3,FALSE)</f>
        <v>85110.700.000.5997.780.000000000000.17</v>
      </c>
      <c r="DD1982" s="87" t="s">
        <v>5799</v>
      </c>
      <c r="DE1982" s="87" t="s">
        <v>4927</v>
      </c>
      <c r="DF1982" s="84" t="s">
        <v>4795</v>
      </c>
      <c r="DG1982" t="str">
        <f t="shared" si="120"/>
        <v>5997</v>
      </c>
      <c r="DH1982" t="s">
        <v>1778</v>
      </c>
      <c r="DI1982" t="str">
        <f t="shared" si="121"/>
        <v>110.700</v>
      </c>
      <c r="DJ1982" t="str">
        <f t="shared" si="122"/>
        <v/>
      </c>
      <c r="DK1982" s="86" t="s">
        <v>2803</v>
      </c>
      <c r="DL1982" t="s">
        <v>5799</v>
      </c>
      <c r="DM1982" t="s">
        <v>4927</v>
      </c>
      <c r="DN1982" t="str">
        <f t="shared" si="123"/>
        <v>.780.000000000000.</v>
      </c>
    </row>
    <row r="1983" spans="106:118" x14ac:dyDescent="0.25">
      <c r="DB1983" s="86" t="s">
        <v>2815</v>
      </c>
      <c r="DC1983" s="87" t="str">
        <f>VLOOKUP(DB1983,'[1]Sheet2 (2)'!$A$2:$C$2126,3,FALSE)</f>
        <v>85110.391.294.5997.630.000000000000.17</v>
      </c>
      <c r="DD1983" s="87" t="s">
        <v>5800</v>
      </c>
      <c r="DE1983" s="87" t="s">
        <v>4892</v>
      </c>
      <c r="DF1983" s="84" t="s">
        <v>4796</v>
      </c>
      <c r="DG1983" t="str">
        <f t="shared" si="120"/>
        <v>5997</v>
      </c>
      <c r="DH1983" t="s">
        <v>1778</v>
      </c>
      <c r="DI1983" t="str">
        <f t="shared" si="121"/>
        <v>110.391</v>
      </c>
      <c r="DJ1983" t="str">
        <f t="shared" si="122"/>
        <v/>
      </c>
      <c r="DK1983" s="86" t="s">
        <v>2815</v>
      </c>
      <c r="DL1983" t="s">
        <v>5800</v>
      </c>
      <c r="DM1983" t="s">
        <v>4892</v>
      </c>
      <c r="DN1983" t="str">
        <f t="shared" si="123"/>
        <v>.630.000000000000.</v>
      </c>
    </row>
    <row r="1984" spans="106:118" x14ac:dyDescent="0.25">
      <c r="DB1984" s="86" t="s">
        <v>2827</v>
      </c>
      <c r="DC1984" s="87" t="str">
        <f>VLOOKUP(DB1984,'[1]Sheet2 (2)'!$A$2:$C$2126,3,FALSE)</f>
        <v>85110.695.000.5997.630.000000000000.17</v>
      </c>
      <c r="DD1984" s="87" t="s">
        <v>5801</v>
      </c>
      <c r="DE1984" s="87" t="s">
        <v>4892</v>
      </c>
      <c r="DF1984" s="84" t="s">
        <v>4797</v>
      </c>
      <c r="DG1984" t="str">
        <f t="shared" si="120"/>
        <v>5997</v>
      </c>
      <c r="DH1984" t="s">
        <v>1778</v>
      </c>
      <c r="DI1984" t="str">
        <f t="shared" si="121"/>
        <v>110.695</v>
      </c>
      <c r="DJ1984" t="str">
        <f t="shared" si="122"/>
        <v/>
      </c>
      <c r="DK1984" s="86" t="s">
        <v>2827</v>
      </c>
      <c r="DL1984" t="s">
        <v>5801</v>
      </c>
      <c r="DM1984" t="s">
        <v>4892</v>
      </c>
      <c r="DN1984" t="str">
        <f t="shared" si="123"/>
        <v>.630.000000000000.</v>
      </c>
    </row>
    <row r="1985" spans="106:118" x14ac:dyDescent="0.25">
      <c r="DB1985" s="86" t="s">
        <v>2839</v>
      </c>
      <c r="DC1985" s="87" t="str">
        <f>VLOOKUP(DB1985,'[1]Sheet2 (2)'!$A$2:$C$2126,3,FALSE)</f>
        <v>85110.695.000.5997.630.000000000000.17</v>
      </c>
      <c r="DD1985" s="87" t="s">
        <v>5801</v>
      </c>
      <c r="DE1985" s="87" t="s">
        <v>4892</v>
      </c>
      <c r="DF1985" s="84" t="s">
        <v>4797</v>
      </c>
      <c r="DG1985" t="str">
        <f t="shared" si="120"/>
        <v>5997</v>
      </c>
      <c r="DH1985" t="s">
        <v>1778</v>
      </c>
      <c r="DI1985" t="str">
        <f t="shared" si="121"/>
        <v>110.695</v>
      </c>
      <c r="DJ1985" t="str">
        <f t="shared" si="122"/>
        <v/>
      </c>
      <c r="DK1985" s="86" t="s">
        <v>2839</v>
      </c>
      <c r="DL1985" t="s">
        <v>5801</v>
      </c>
      <c r="DM1985" t="s">
        <v>4892</v>
      </c>
      <c r="DN1985" t="str">
        <f t="shared" si="123"/>
        <v>.630.000000000000.</v>
      </c>
    </row>
    <row r="1986" spans="106:118" x14ac:dyDescent="0.25">
      <c r="DB1986" s="86" t="s">
        <v>2851</v>
      </c>
      <c r="DC1986" s="87" t="str">
        <f>VLOOKUP(DB1986,'[1]Sheet2 (2)'!$A$2:$C$2126,3,FALSE)</f>
        <v>85110.695.000.5997.630.000000000000.17</v>
      </c>
      <c r="DD1986" s="87" t="s">
        <v>5801</v>
      </c>
      <c r="DE1986" s="87" t="s">
        <v>4892</v>
      </c>
      <c r="DF1986" s="84" t="s">
        <v>4797</v>
      </c>
      <c r="DG1986" t="str">
        <f t="shared" si="120"/>
        <v>5997</v>
      </c>
      <c r="DH1986" t="s">
        <v>1778</v>
      </c>
      <c r="DI1986" t="str">
        <f t="shared" si="121"/>
        <v>110.695</v>
      </c>
      <c r="DJ1986" t="str">
        <f t="shared" si="122"/>
        <v/>
      </c>
      <c r="DK1986" s="86" t="s">
        <v>2851</v>
      </c>
      <c r="DL1986" t="s">
        <v>5801</v>
      </c>
      <c r="DM1986" t="s">
        <v>4892</v>
      </c>
      <c r="DN1986" t="str">
        <f t="shared" si="123"/>
        <v>.630.000000000000.</v>
      </c>
    </row>
    <row r="1987" spans="106:118" x14ac:dyDescent="0.25">
      <c r="DB1987" s="86" t="s">
        <v>2863</v>
      </c>
      <c r="DC1987" s="87" t="str">
        <f>VLOOKUP(DB1987,'[1]Sheet2 (2)'!$A$2:$C$2126,3,FALSE)</f>
        <v>85110.695.000.5997.630.000000000000.17</v>
      </c>
      <c r="DD1987" s="87" t="s">
        <v>5801</v>
      </c>
      <c r="DE1987" s="87" t="s">
        <v>4892</v>
      </c>
      <c r="DF1987" s="84" t="s">
        <v>4797</v>
      </c>
      <c r="DG1987" t="str">
        <f t="shared" ref="DG1987:DG2050" si="124">MID(DC1987,15,4)</f>
        <v>5997</v>
      </c>
      <c r="DH1987" t="s">
        <v>1778</v>
      </c>
      <c r="DI1987" t="str">
        <f t="shared" ref="DI1987:DI2050" si="125">MID(DD1987,3,7)</f>
        <v>110.695</v>
      </c>
      <c r="DJ1987" t="str">
        <f t="shared" ref="DJ1987:DJ2050" si="126">IF(DI1987="110.999","N/A","")</f>
        <v/>
      </c>
      <c r="DK1987" s="86" t="s">
        <v>2863</v>
      </c>
      <c r="DL1987" t="s">
        <v>5801</v>
      </c>
      <c r="DM1987" t="s">
        <v>4892</v>
      </c>
      <c r="DN1987" t="str">
        <f t="shared" ref="DN1987:DN2050" si="127">MID(DM1987,1,18)</f>
        <v>.630.000000000000.</v>
      </c>
    </row>
    <row r="1988" spans="106:118" x14ac:dyDescent="0.25">
      <c r="DB1988" s="86" t="s">
        <v>2875</v>
      </c>
      <c r="DC1988" s="87" t="str">
        <f>VLOOKUP(DB1988,'[1]Sheet2 (2)'!$A$2:$C$2126,3,FALSE)</f>
        <v>85110.695.000.5997.630.000000000000.17</v>
      </c>
      <c r="DD1988" s="87" t="s">
        <v>5801</v>
      </c>
      <c r="DE1988" s="87" t="s">
        <v>4892</v>
      </c>
      <c r="DF1988" s="84" t="s">
        <v>4797</v>
      </c>
      <c r="DG1988" t="str">
        <f t="shared" si="124"/>
        <v>5997</v>
      </c>
      <c r="DH1988" t="s">
        <v>1778</v>
      </c>
      <c r="DI1988" t="str">
        <f t="shared" si="125"/>
        <v>110.695</v>
      </c>
      <c r="DJ1988" t="str">
        <f t="shared" si="126"/>
        <v/>
      </c>
      <c r="DK1988" s="86" t="s">
        <v>2875</v>
      </c>
      <c r="DL1988" t="s">
        <v>5801</v>
      </c>
      <c r="DM1988" t="s">
        <v>4892</v>
      </c>
      <c r="DN1988" t="str">
        <f t="shared" si="127"/>
        <v>.630.000000000000.</v>
      </c>
    </row>
    <row r="1989" spans="106:118" x14ac:dyDescent="0.25">
      <c r="DB1989" s="86" t="s">
        <v>2887</v>
      </c>
      <c r="DC1989" s="87" t="str">
        <f>VLOOKUP(DB1989,'[1]Sheet2 (2)'!$A$2:$C$2126,3,FALSE)</f>
        <v>85110.391.291.5997.630.000000000000.17</v>
      </c>
      <c r="DD1989" s="87" t="s">
        <v>5802</v>
      </c>
      <c r="DE1989" s="87" t="s">
        <v>4892</v>
      </c>
      <c r="DF1989" s="84" t="s">
        <v>4798</v>
      </c>
      <c r="DG1989" t="str">
        <f t="shared" si="124"/>
        <v>5997</v>
      </c>
      <c r="DH1989" t="s">
        <v>1778</v>
      </c>
      <c r="DI1989" t="str">
        <f t="shared" si="125"/>
        <v>110.391</v>
      </c>
      <c r="DJ1989" t="str">
        <f t="shared" si="126"/>
        <v/>
      </c>
      <c r="DK1989" s="86" t="s">
        <v>2887</v>
      </c>
      <c r="DL1989" t="s">
        <v>5802</v>
      </c>
      <c r="DM1989" t="s">
        <v>4892</v>
      </c>
      <c r="DN1989" t="str">
        <f t="shared" si="127"/>
        <v>.630.000000000000.</v>
      </c>
    </row>
    <row r="1990" spans="106:118" x14ac:dyDescent="0.25">
      <c r="DB1990" s="86" t="s">
        <v>2899</v>
      </c>
      <c r="DC1990" s="87" t="str">
        <f>VLOOKUP(DB1990,'[1]Sheet2 (2)'!$A$2:$C$2126,3,FALSE)</f>
        <v>85110.781.000.5997.710.000000000000.17</v>
      </c>
      <c r="DD1990" s="87" t="s">
        <v>5803</v>
      </c>
      <c r="DE1990" s="87" t="s">
        <v>4937</v>
      </c>
      <c r="DF1990" s="84" t="s">
        <v>4799</v>
      </c>
      <c r="DG1990" t="str">
        <f t="shared" si="124"/>
        <v>5997</v>
      </c>
      <c r="DH1990" t="s">
        <v>1778</v>
      </c>
      <c r="DI1990" t="str">
        <f t="shared" si="125"/>
        <v>110.781</v>
      </c>
      <c r="DJ1990" t="str">
        <f t="shared" si="126"/>
        <v/>
      </c>
      <c r="DK1990" s="86" t="s">
        <v>2899</v>
      </c>
      <c r="DL1990" t="s">
        <v>5803</v>
      </c>
      <c r="DM1990" t="s">
        <v>4937</v>
      </c>
      <c r="DN1990" t="str">
        <f t="shared" si="127"/>
        <v>.710.000000000000.</v>
      </c>
    </row>
    <row r="1991" spans="106:118" x14ac:dyDescent="0.25">
      <c r="DB1991" s="86" t="s">
        <v>2912</v>
      </c>
      <c r="DC1991" s="87" t="str">
        <f>VLOOKUP(DB1991,'[1]Sheet2 (2)'!$A$2:$C$2126,3,FALSE)</f>
        <v>85110.782.000.5997.730.000000000000.17</v>
      </c>
      <c r="DD1991" s="87" t="s">
        <v>5804</v>
      </c>
      <c r="DE1991" s="87" t="s">
        <v>5111</v>
      </c>
      <c r="DF1991" s="84" t="s">
        <v>4800</v>
      </c>
      <c r="DG1991" t="str">
        <f t="shared" si="124"/>
        <v>5997</v>
      </c>
      <c r="DH1991" t="s">
        <v>1778</v>
      </c>
      <c r="DI1991" t="str">
        <f t="shared" si="125"/>
        <v>110.782</v>
      </c>
      <c r="DJ1991" t="str">
        <f t="shared" si="126"/>
        <v/>
      </c>
      <c r="DK1991" s="86" t="s">
        <v>2912</v>
      </c>
      <c r="DL1991" t="s">
        <v>5804</v>
      </c>
      <c r="DM1991" t="s">
        <v>5111</v>
      </c>
      <c r="DN1991" t="str">
        <f t="shared" si="127"/>
        <v>.730.000000000000.</v>
      </c>
    </row>
    <row r="1992" spans="106:118" x14ac:dyDescent="0.25">
      <c r="DB1992" s="86" t="s">
        <v>2925</v>
      </c>
      <c r="DC1992" s="87" t="str">
        <f>VLOOKUP(DB1992,'[1]Sheet2 (2)'!$A$2:$C$2126,3,FALSE)</f>
        <v>85110.783.000.5997.760.000000000000.17</v>
      </c>
      <c r="DD1992" s="87" t="s">
        <v>5805</v>
      </c>
      <c r="DE1992" s="87" t="s">
        <v>5108</v>
      </c>
      <c r="DF1992" s="84" t="s">
        <v>4801</v>
      </c>
      <c r="DG1992" t="str">
        <f t="shared" si="124"/>
        <v>5997</v>
      </c>
      <c r="DH1992" t="s">
        <v>1778</v>
      </c>
      <c r="DI1992" t="str">
        <f t="shared" si="125"/>
        <v>110.783</v>
      </c>
      <c r="DJ1992" t="str">
        <f t="shared" si="126"/>
        <v/>
      </c>
      <c r="DK1992" s="86" t="s">
        <v>2925</v>
      </c>
      <c r="DL1992" t="s">
        <v>5805</v>
      </c>
      <c r="DM1992" t="s">
        <v>5108</v>
      </c>
      <c r="DN1992" t="str">
        <f t="shared" si="127"/>
        <v>.760.000000000000.</v>
      </c>
    </row>
    <row r="1993" spans="106:118" x14ac:dyDescent="0.25">
      <c r="DB1993" s="86" t="s">
        <v>2937</v>
      </c>
      <c r="DC1993" s="87" t="str">
        <f>VLOOKUP(DB1993,'[1]Sheet2 (2)'!$A$2:$C$2126,3,FALSE)</f>
        <v>85110.784.000.5997.720.000000000000.17</v>
      </c>
      <c r="DD1993" s="87" t="s">
        <v>5806</v>
      </c>
      <c r="DE1993" s="87" t="s">
        <v>4930</v>
      </c>
      <c r="DF1993" s="84" t="s">
        <v>4802</v>
      </c>
      <c r="DG1993" t="str">
        <f t="shared" si="124"/>
        <v>5997</v>
      </c>
      <c r="DH1993" t="s">
        <v>1778</v>
      </c>
      <c r="DI1993" t="str">
        <f t="shared" si="125"/>
        <v>110.784</v>
      </c>
      <c r="DJ1993" t="str">
        <f t="shared" si="126"/>
        <v/>
      </c>
      <c r="DK1993" s="86" t="s">
        <v>2937</v>
      </c>
      <c r="DL1993" t="s">
        <v>5806</v>
      </c>
      <c r="DM1993" t="s">
        <v>4930</v>
      </c>
      <c r="DN1993" t="str">
        <f t="shared" si="127"/>
        <v>.720.000000000000.</v>
      </c>
    </row>
    <row r="1994" spans="106:118" x14ac:dyDescent="0.25">
      <c r="DB1994" s="86" t="s">
        <v>2949</v>
      </c>
      <c r="DC1994" s="87" t="str">
        <f>VLOOKUP(DB1994,'[1]Sheet2 (2)'!$A$2:$C$2126,3,FALSE)</f>
        <v>85110.785.000.5997.630.000000000000.17</v>
      </c>
      <c r="DD1994" s="87" t="s">
        <v>5807</v>
      </c>
      <c r="DE1994" s="87" t="s">
        <v>4892</v>
      </c>
      <c r="DF1994" s="84" t="s">
        <v>4803</v>
      </c>
      <c r="DG1994" t="str">
        <f t="shared" si="124"/>
        <v>5997</v>
      </c>
      <c r="DH1994" t="s">
        <v>1778</v>
      </c>
      <c r="DI1994" t="str">
        <f t="shared" si="125"/>
        <v>110.785</v>
      </c>
      <c r="DJ1994" t="str">
        <f t="shared" si="126"/>
        <v/>
      </c>
      <c r="DK1994" s="86" t="s">
        <v>2949</v>
      </c>
      <c r="DL1994" t="s">
        <v>5807</v>
      </c>
      <c r="DM1994" t="s">
        <v>4892</v>
      </c>
      <c r="DN1994" t="str">
        <f t="shared" si="127"/>
        <v>.630.000000000000.</v>
      </c>
    </row>
    <row r="1995" spans="106:118" x14ac:dyDescent="0.25">
      <c r="DB1995" s="86" t="s">
        <v>2961</v>
      </c>
      <c r="DC1995" s="87" t="str">
        <f>VLOOKUP(DB1995,'[1]Sheet2 (2)'!$A$2:$C$2126,3,FALSE)</f>
        <v>85110.391.292.5997.630.000000000000.17</v>
      </c>
      <c r="DD1995" s="87" t="s">
        <v>5808</v>
      </c>
      <c r="DE1995" s="87" t="s">
        <v>4892</v>
      </c>
      <c r="DF1995" s="84" t="s">
        <v>4804</v>
      </c>
      <c r="DG1995" t="str">
        <f t="shared" si="124"/>
        <v>5997</v>
      </c>
      <c r="DH1995" t="s">
        <v>1778</v>
      </c>
      <c r="DI1995" t="str">
        <f t="shared" si="125"/>
        <v>110.391</v>
      </c>
      <c r="DJ1995" t="str">
        <f t="shared" si="126"/>
        <v/>
      </c>
      <c r="DK1995" s="86" t="s">
        <v>2961</v>
      </c>
      <c r="DL1995" t="s">
        <v>5808</v>
      </c>
      <c r="DM1995" t="s">
        <v>4892</v>
      </c>
      <c r="DN1995" t="str">
        <f t="shared" si="127"/>
        <v>.630.000000000000.</v>
      </c>
    </row>
    <row r="1996" spans="106:118" x14ac:dyDescent="0.25">
      <c r="DB1996" s="86" t="s">
        <v>2973</v>
      </c>
      <c r="DC1996" s="87" t="str">
        <f>VLOOKUP(DB1996,'[1]Sheet2 (2)'!$A$2:$C$2126,3,FALSE)</f>
        <v>85110.391.000.5997.610.000000000000.17</v>
      </c>
      <c r="DD1996" s="87" t="s">
        <v>5787</v>
      </c>
      <c r="DE1996" s="87" t="s">
        <v>4882</v>
      </c>
      <c r="DF1996" s="84" t="s">
        <v>4783</v>
      </c>
      <c r="DG1996" t="str">
        <f t="shared" si="124"/>
        <v>5997</v>
      </c>
      <c r="DH1996" t="s">
        <v>1778</v>
      </c>
      <c r="DI1996" t="str">
        <f t="shared" si="125"/>
        <v>110.391</v>
      </c>
      <c r="DJ1996" t="str">
        <f t="shared" si="126"/>
        <v/>
      </c>
      <c r="DK1996" s="86" t="s">
        <v>2973</v>
      </c>
      <c r="DL1996" t="s">
        <v>5787</v>
      </c>
      <c r="DM1996" t="s">
        <v>4882</v>
      </c>
      <c r="DN1996" t="str">
        <f t="shared" si="127"/>
        <v>.610.000000000000.</v>
      </c>
    </row>
    <row r="1997" spans="106:118" x14ac:dyDescent="0.25">
      <c r="DB1997" s="86" t="s">
        <v>2985</v>
      </c>
      <c r="DC1997" s="87" t="str">
        <f>VLOOKUP(DB1997,'[1]Sheet2 (2)'!$A$2:$C$2126,3,FALSE)</f>
        <v>85110.390.000.5997.510.000000000000.17</v>
      </c>
      <c r="DD1997" s="87" t="s">
        <v>5809</v>
      </c>
      <c r="DE1997" s="87" t="s">
        <v>4902</v>
      </c>
      <c r="DF1997" s="84" t="s">
        <v>4805</v>
      </c>
      <c r="DG1997" t="str">
        <f t="shared" si="124"/>
        <v>5997</v>
      </c>
      <c r="DH1997" t="s">
        <v>1778</v>
      </c>
      <c r="DI1997" t="str">
        <f t="shared" si="125"/>
        <v>110.390</v>
      </c>
      <c r="DJ1997" t="str">
        <f t="shared" si="126"/>
        <v/>
      </c>
      <c r="DK1997" s="86" t="s">
        <v>2985</v>
      </c>
      <c r="DL1997" t="s">
        <v>5809</v>
      </c>
      <c r="DM1997" t="s">
        <v>4902</v>
      </c>
      <c r="DN1997" t="str">
        <f t="shared" si="127"/>
        <v>.510.000000000000.</v>
      </c>
    </row>
    <row r="1998" spans="106:118" x14ac:dyDescent="0.25">
      <c r="DB1998" s="86" t="s">
        <v>2997</v>
      </c>
      <c r="DC1998" s="87" t="str">
        <f>VLOOKUP(DB1998,'[1]Sheet2 (2)'!$A$2:$C$2126,3,FALSE)</f>
        <v>85110.644.000.5997.510.000000000000.17</v>
      </c>
      <c r="DD1998" s="87" t="s">
        <v>5810</v>
      </c>
      <c r="DE1998" s="87" t="s">
        <v>4902</v>
      </c>
      <c r="DF1998" s="84" t="s">
        <v>4806</v>
      </c>
      <c r="DG1998" t="str">
        <f t="shared" si="124"/>
        <v>5997</v>
      </c>
      <c r="DH1998" t="s">
        <v>1778</v>
      </c>
      <c r="DI1998" t="str">
        <f t="shared" si="125"/>
        <v>110.644</v>
      </c>
      <c r="DJ1998" t="str">
        <f t="shared" si="126"/>
        <v/>
      </c>
      <c r="DK1998" s="86" t="s">
        <v>2997</v>
      </c>
      <c r="DL1998" t="s">
        <v>5810</v>
      </c>
      <c r="DM1998" t="s">
        <v>4902</v>
      </c>
      <c r="DN1998" t="str">
        <f t="shared" si="127"/>
        <v>.510.000000000000.</v>
      </c>
    </row>
    <row r="1999" spans="106:118" x14ac:dyDescent="0.25">
      <c r="DB1999" s="86" t="s">
        <v>3010</v>
      </c>
      <c r="DC1999" s="87" t="str">
        <f>VLOOKUP(DB1999,'[1]Sheet2 (2)'!$A$2:$C$2126,3,FALSE)</f>
        <v>85110.390.263.5997.510.000000000000.17</v>
      </c>
      <c r="DD1999" s="87" t="s">
        <v>5811</v>
      </c>
      <c r="DE1999" s="87" t="s">
        <v>4902</v>
      </c>
      <c r="DF1999" s="84" t="s">
        <v>4807</v>
      </c>
      <c r="DG1999" t="str">
        <f t="shared" si="124"/>
        <v>5997</v>
      </c>
      <c r="DH1999" t="s">
        <v>1778</v>
      </c>
      <c r="DI1999" t="str">
        <f t="shared" si="125"/>
        <v>110.390</v>
      </c>
      <c r="DJ1999" t="str">
        <f t="shared" si="126"/>
        <v/>
      </c>
      <c r="DK1999" s="86" t="s">
        <v>3010</v>
      </c>
      <c r="DL1999" t="s">
        <v>5811</v>
      </c>
      <c r="DM1999" t="s">
        <v>4902</v>
      </c>
      <c r="DN1999" t="str">
        <f t="shared" si="127"/>
        <v>.510.000000000000.</v>
      </c>
    </row>
    <row r="2000" spans="106:118" x14ac:dyDescent="0.25">
      <c r="DB2000" s="86" t="s">
        <v>3023</v>
      </c>
      <c r="DC2000" s="87" t="str">
        <f>VLOOKUP(DB2000,'[1]Sheet2 (2)'!$A$2:$C$2126,3,FALSE)</f>
        <v>85110.633.000.5997.560.000000000000.17</v>
      </c>
      <c r="DD2000" s="87" t="s">
        <v>5812</v>
      </c>
      <c r="DE2000" s="87" t="s">
        <v>4898</v>
      </c>
      <c r="DF2000" s="84" t="s">
        <v>4808</v>
      </c>
      <c r="DG2000" t="str">
        <f t="shared" si="124"/>
        <v>5997</v>
      </c>
      <c r="DH2000" t="s">
        <v>1778</v>
      </c>
      <c r="DI2000" t="str">
        <f t="shared" si="125"/>
        <v>110.633</v>
      </c>
      <c r="DJ2000" t="str">
        <f t="shared" si="126"/>
        <v/>
      </c>
      <c r="DK2000" s="86" t="s">
        <v>3023</v>
      </c>
      <c r="DL2000" t="s">
        <v>5812</v>
      </c>
      <c r="DM2000" t="s">
        <v>4898</v>
      </c>
      <c r="DN2000" t="str">
        <f t="shared" si="127"/>
        <v>.560.000000000000.</v>
      </c>
    </row>
    <row r="2001" spans="106:118" x14ac:dyDescent="0.25">
      <c r="DB2001" s="86" t="s">
        <v>3035</v>
      </c>
      <c r="DC2001" s="87" t="str">
        <f>VLOOKUP(DB2001,'[1]Sheet2 (2)'!$A$2:$C$2126,3,FALSE)</f>
        <v>85110.634.000.5997.540.000000000000.17</v>
      </c>
      <c r="DD2001" s="87" t="s">
        <v>5813</v>
      </c>
      <c r="DE2001" s="87" t="s">
        <v>4900</v>
      </c>
      <c r="DF2001" s="84" t="s">
        <v>4809</v>
      </c>
      <c r="DG2001" t="str">
        <f t="shared" si="124"/>
        <v>5997</v>
      </c>
      <c r="DH2001" t="s">
        <v>1778</v>
      </c>
      <c r="DI2001" t="str">
        <f t="shared" si="125"/>
        <v>110.634</v>
      </c>
      <c r="DJ2001" t="str">
        <f t="shared" si="126"/>
        <v/>
      </c>
      <c r="DK2001" s="86" t="s">
        <v>3035</v>
      </c>
      <c r="DL2001" t="s">
        <v>5813</v>
      </c>
      <c r="DM2001" t="s">
        <v>4900</v>
      </c>
      <c r="DN2001" t="str">
        <f t="shared" si="127"/>
        <v>.540.000000000000.</v>
      </c>
    </row>
    <row r="2002" spans="106:118" x14ac:dyDescent="0.25">
      <c r="DB2002" s="86" t="s">
        <v>3047</v>
      </c>
      <c r="DC2002" s="87" t="str">
        <f>VLOOKUP(DB2002,'[1]Sheet2 (2)'!$A$2:$C$2126,3,FALSE)</f>
        <v>85110.635.000.5997.530.000000000000.17</v>
      </c>
      <c r="DD2002" s="87" t="s">
        <v>5814</v>
      </c>
      <c r="DE2002" s="87" t="s">
        <v>5121</v>
      </c>
      <c r="DF2002" s="84" t="s">
        <v>4810</v>
      </c>
      <c r="DG2002" t="str">
        <f t="shared" si="124"/>
        <v>5997</v>
      </c>
      <c r="DH2002" t="s">
        <v>1778</v>
      </c>
      <c r="DI2002" t="str">
        <f t="shared" si="125"/>
        <v>110.635</v>
      </c>
      <c r="DJ2002" t="str">
        <f t="shared" si="126"/>
        <v/>
      </c>
      <c r="DK2002" s="86" t="s">
        <v>3047</v>
      </c>
      <c r="DL2002" t="s">
        <v>5814</v>
      </c>
      <c r="DM2002" t="s">
        <v>5121</v>
      </c>
      <c r="DN2002" t="str">
        <f t="shared" si="127"/>
        <v>.530.000000000000.</v>
      </c>
    </row>
    <row r="2003" spans="106:118" x14ac:dyDescent="0.25">
      <c r="DB2003" s="86" t="s">
        <v>3059</v>
      </c>
      <c r="DC2003" s="87" t="str">
        <f>VLOOKUP(DB2003,'[1]Sheet2 (2)'!$A$2:$C$2126,3,FALSE)</f>
        <v>85110.632.000.5997.520.000000000000.17</v>
      </c>
      <c r="DD2003" s="87" t="s">
        <v>5815</v>
      </c>
      <c r="DE2003" s="87" t="s">
        <v>5125</v>
      </c>
      <c r="DF2003" s="84" t="s">
        <v>4811</v>
      </c>
      <c r="DG2003" t="str">
        <f t="shared" si="124"/>
        <v>5997</v>
      </c>
      <c r="DH2003" t="s">
        <v>1778</v>
      </c>
      <c r="DI2003" t="str">
        <f t="shared" si="125"/>
        <v>110.632</v>
      </c>
      <c r="DJ2003" t="str">
        <f t="shared" si="126"/>
        <v/>
      </c>
      <c r="DK2003" s="86" t="s">
        <v>3059</v>
      </c>
      <c r="DL2003" t="s">
        <v>5815</v>
      </c>
      <c r="DM2003" t="s">
        <v>5125</v>
      </c>
      <c r="DN2003" t="str">
        <f t="shared" si="127"/>
        <v>.520.000000000000.</v>
      </c>
    </row>
    <row r="2004" spans="106:118" x14ac:dyDescent="0.25">
      <c r="DB2004" s="86" t="s">
        <v>3071</v>
      </c>
      <c r="DC2004" s="87" t="str">
        <f>VLOOKUP(DB2004,'[1]Sheet2 (2)'!$A$2:$C$2126,3,FALSE)</f>
        <v>85110.637.000.5997.580.000000000000.17</v>
      </c>
      <c r="DD2004" s="87" t="s">
        <v>5816</v>
      </c>
      <c r="DE2004" s="87" t="s">
        <v>5123</v>
      </c>
      <c r="DF2004" s="84" t="s">
        <v>4812</v>
      </c>
      <c r="DG2004" t="str">
        <f t="shared" si="124"/>
        <v>5997</v>
      </c>
      <c r="DH2004" t="s">
        <v>1778</v>
      </c>
      <c r="DI2004" t="str">
        <f t="shared" si="125"/>
        <v>110.637</v>
      </c>
      <c r="DJ2004" t="str">
        <f t="shared" si="126"/>
        <v/>
      </c>
      <c r="DK2004" s="86" t="s">
        <v>3071</v>
      </c>
      <c r="DL2004" t="s">
        <v>5816</v>
      </c>
      <c r="DM2004" t="s">
        <v>5123</v>
      </c>
      <c r="DN2004" t="str">
        <f t="shared" si="127"/>
        <v>.580.000000000000.</v>
      </c>
    </row>
    <row r="2005" spans="106:118" x14ac:dyDescent="0.25">
      <c r="DB2005" s="86" t="s">
        <v>3083</v>
      </c>
      <c r="DC2005" s="87" t="str">
        <f>VLOOKUP(DB2005,'[1]Sheet2 (2)'!$A$2:$C$2126,3,FALSE)</f>
        <v>85110.638.000.5997.520.000000000000.17</v>
      </c>
      <c r="DD2005" s="87" t="s">
        <v>5817</v>
      </c>
      <c r="DE2005" s="87" t="s">
        <v>5125</v>
      </c>
      <c r="DF2005" s="84" t="s">
        <v>4813</v>
      </c>
      <c r="DG2005" t="str">
        <f t="shared" si="124"/>
        <v>5997</v>
      </c>
      <c r="DH2005" t="s">
        <v>1778</v>
      </c>
      <c r="DI2005" t="str">
        <f t="shared" si="125"/>
        <v>110.638</v>
      </c>
      <c r="DJ2005" t="str">
        <f t="shared" si="126"/>
        <v/>
      </c>
      <c r="DK2005" s="86" t="s">
        <v>3083</v>
      </c>
      <c r="DL2005" t="s">
        <v>5817</v>
      </c>
      <c r="DM2005" t="s">
        <v>5125</v>
      </c>
      <c r="DN2005" t="str">
        <f t="shared" si="127"/>
        <v>.520.000000000000.</v>
      </c>
    </row>
    <row r="2006" spans="106:118" x14ac:dyDescent="0.25">
      <c r="DB2006" s="86" t="s">
        <v>3096</v>
      </c>
      <c r="DC2006" s="87" t="str">
        <f>VLOOKUP(DB2006,'[1]Sheet2 (2)'!$A$2:$C$2126,3,FALSE)</f>
        <v>85110.636.000.5997.570.000000000000.17</v>
      </c>
      <c r="DD2006" s="87" t="s">
        <v>5818</v>
      </c>
      <c r="DE2006" s="87" t="s">
        <v>4977</v>
      </c>
      <c r="DF2006" s="84" t="s">
        <v>4814</v>
      </c>
      <c r="DG2006" t="str">
        <f t="shared" si="124"/>
        <v>5997</v>
      </c>
      <c r="DH2006" t="s">
        <v>1778</v>
      </c>
      <c r="DI2006" t="str">
        <f t="shared" si="125"/>
        <v>110.636</v>
      </c>
      <c r="DJ2006" t="str">
        <f t="shared" si="126"/>
        <v/>
      </c>
      <c r="DK2006" s="86" t="s">
        <v>3096</v>
      </c>
      <c r="DL2006" t="s">
        <v>5818</v>
      </c>
      <c r="DM2006" t="s">
        <v>4977</v>
      </c>
      <c r="DN2006" t="str">
        <f t="shared" si="127"/>
        <v>.570.000000000000.</v>
      </c>
    </row>
    <row r="2007" spans="106:118" x14ac:dyDescent="0.25">
      <c r="DB2007" s="86" t="s">
        <v>3107</v>
      </c>
      <c r="DC2007" s="87" t="str">
        <f>VLOOKUP(DB2007,'[1]Sheet2 (2)'!$A$2:$C$2126,3,FALSE)</f>
        <v>85110.688.000.5997.640.000000000000.17</v>
      </c>
      <c r="DD2007" s="87" t="s">
        <v>5819</v>
      </c>
      <c r="DE2007" s="87" t="s">
        <v>4894</v>
      </c>
      <c r="DF2007" s="84" t="s">
        <v>4815</v>
      </c>
      <c r="DG2007" t="str">
        <f t="shared" si="124"/>
        <v>5997</v>
      </c>
      <c r="DH2007" t="s">
        <v>1778</v>
      </c>
      <c r="DI2007" t="str">
        <f t="shared" si="125"/>
        <v>110.688</v>
      </c>
      <c r="DJ2007" t="str">
        <f t="shared" si="126"/>
        <v/>
      </c>
      <c r="DK2007" s="86" t="s">
        <v>3107</v>
      </c>
      <c r="DL2007" t="s">
        <v>5819</v>
      </c>
      <c r="DM2007" t="s">
        <v>4894</v>
      </c>
      <c r="DN2007" t="str">
        <f t="shared" si="127"/>
        <v>.640.000000000000.</v>
      </c>
    </row>
    <row r="2008" spans="106:118" x14ac:dyDescent="0.25">
      <c r="DB2008" s="86" t="s">
        <v>3118</v>
      </c>
      <c r="DC2008" s="87" t="str">
        <f>VLOOKUP(DB2008,'[1]Sheet2 (2)'!$A$2:$C$2126,3,FALSE)</f>
        <v>85110.635.000.5997.220.000000000000.17</v>
      </c>
      <c r="DD2008" s="87" t="s">
        <v>5814</v>
      </c>
      <c r="DE2008" s="87" t="s">
        <v>4921</v>
      </c>
      <c r="DF2008" s="84" t="s">
        <v>4816</v>
      </c>
      <c r="DG2008" t="str">
        <f t="shared" si="124"/>
        <v>5997</v>
      </c>
      <c r="DH2008" t="s">
        <v>1778</v>
      </c>
      <c r="DI2008" t="str">
        <f t="shared" si="125"/>
        <v>110.635</v>
      </c>
      <c r="DJ2008" t="str">
        <f t="shared" si="126"/>
        <v/>
      </c>
      <c r="DK2008" s="86" t="s">
        <v>3118</v>
      </c>
      <c r="DL2008" t="s">
        <v>5814</v>
      </c>
      <c r="DM2008" t="s">
        <v>4921</v>
      </c>
      <c r="DN2008" t="str">
        <f t="shared" si="127"/>
        <v>.220.000000000000.</v>
      </c>
    </row>
    <row r="2009" spans="106:118" x14ac:dyDescent="0.25">
      <c r="DB2009" s="86" t="s">
        <v>1769</v>
      </c>
      <c r="DC2009" s="87" t="str">
        <f>VLOOKUP(DB2009,'[1]Sheet2 (2)'!$A$2:$C$2126,3,FALSE)</f>
        <v>86110.999.000.5996.000.000000000000.17</v>
      </c>
      <c r="DD2009" s="87" t="s">
        <v>5820</v>
      </c>
      <c r="DE2009" s="87" t="s">
        <v>4887</v>
      </c>
      <c r="DF2009" s="84" t="s">
        <v>4817</v>
      </c>
      <c r="DG2009" t="str">
        <f t="shared" si="124"/>
        <v>5996</v>
      </c>
      <c r="DH2009" t="s">
        <v>2121</v>
      </c>
      <c r="DI2009" t="str">
        <f t="shared" si="125"/>
        <v>110.999</v>
      </c>
      <c r="DJ2009" t="str">
        <f t="shared" si="126"/>
        <v>N/A</v>
      </c>
      <c r="DK2009" s="86" t="s">
        <v>1769</v>
      </c>
      <c r="DL2009" t="s">
        <v>218</v>
      </c>
      <c r="DM2009" t="s">
        <v>218</v>
      </c>
      <c r="DN2009" t="str">
        <f t="shared" si="127"/>
        <v>N/A</v>
      </c>
    </row>
    <row r="2010" spans="106:118" x14ac:dyDescent="0.25">
      <c r="DB2010" s="86" t="s">
        <v>1790</v>
      </c>
      <c r="DC2010" s="87" t="str">
        <f>VLOOKUP(DB2010,'[1]Sheet2 (2)'!$A$2:$C$2126,3,FALSE)</f>
        <v>86110.683.000.5997.610.000000000000.17</v>
      </c>
      <c r="DD2010" s="87" t="s">
        <v>5821</v>
      </c>
      <c r="DE2010" s="87" t="s">
        <v>4882</v>
      </c>
      <c r="DF2010" s="84" t="s">
        <v>4818</v>
      </c>
      <c r="DG2010" t="str">
        <f t="shared" si="124"/>
        <v>5997</v>
      </c>
      <c r="DH2010" t="s">
        <v>1778</v>
      </c>
      <c r="DI2010" t="str">
        <f t="shared" si="125"/>
        <v>110.683</v>
      </c>
      <c r="DJ2010" t="str">
        <f t="shared" si="126"/>
        <v/>
      </c>
      <c r="DK2010" s="86" t="s">
        <v>1790</v>
      </c>
      <c r="DL2010" t="s">
        <v>5821</v>
      </c>
      <c r="DM2010" t="s">
        <v>4882</v>
      </c>
      <c r="DN2010" t="str">
        <f t="shared" si="127"/>
        <v>.610.000000000000.</v>
      </c>
    </row>
    <row r="2011" spans="106:118" x14ac:dyDescent="0.25">
      <c r="DB2011" s="86" t="s">
        <v>1809</v>
      </c>
      <c r="DC2011" s="87" t="str">
        <f>VLOOKUP(DB2011,'[1]Sheet2 (2)'!$A$2:$C$2126,3,FALSE)</f>
        <v>86110.696.000.5997.610.000000000000.17</v>
      </c>
      <c r="DD2011" s="87" t="s">
        <v>5822</v>
      </c>
      <c r="DE2011" s="87" t="s">
        <v>4882</v>
      </c>
      <c r="DF2011" s="84" t="s">
        <v>4819</v>
      </c>
      <c r="DG2011" t="str">
        <f t="shared" si="124"/>
        <v>5997</v>
      </c>
      <c r="DH2011" t="s">
        <v>1778</v>
      </c>
      <c r="DI2011" t="str">
        <f t="shared" si="125"/>
        <v>110.696</v>
      </c>
      <c r="DJ2011" t="str">
        <f t="shared" si="126"/>
        <v/>
      </c>
      <c r="DK2011" s="86" t="s">
        <v>1809</v>
      </c>
      <c r="DL2011" t="s">
        <v>5822</v>
      </c>
      <c r="DM2011" t="s">
        <v>4882</v>
      </c>
      <c r="DN2011" t="str">
        <f t="shared" si="127"/>
        <v>.610.000000000000.</v>
      </c>
    </row>
    <row r="2012" spans="106:118" x14ac:dyDescent="0.25">
      <c r="DB2012" s="86" t="s">
        <v>1828</v>
      </c>
      <c r="DC2012" s="87" t="str">
        <f>VLOOKUP(DB2012,'[1]Sheet2 (2)'!$A$2:$C$2126,3,FALSE)</f>
        <v>86110.696.000.5997.610.000000000000.17</v>
      </c>
      <c r="DD2012" s="87" t="s">
        <v>5822</v>
      </c>
      <c r="DE2012" s="87" t="s">
        <v>4882</v>
      </c>
      <c r="DF2012" s="84" t="s">
        <v>4819</v>
      </c>
      <c r="DG2012" t="str">
        <f t="shared" si="124"/>
        <v>5997</v>
      </c>
      <c r="DH2012" t="s">
        <v>1778</v>
      </c>
      <c r="DI2012" t="str">
        <f t="shared" si="125"/>
        <v>110.696</v>
      </c>
      <c r="DJ2012" t="str">
        <f t="shared" si="126"/>
        <v/>
      </c>
      <c r="DK2012" s="86" t="s">
        <v>1828</v>
      </c>
      <c r="DL2012" t="s">
        <v>5822</v>
      </c>
      <c r="DM2012" t="s">
        <v>4882</v>
      </c>
      <c r="DN2012" t="str">
        <f t="shared" si="127"/>
        <v>.610.000000000000.</v>
      </c>
    </row>
    <row r="2013" spans="106:118" x14ac:dyDescent="0.25">
      <c r="DB2013" s="86" t="s">
        <v>1847</v>
      </c>
      <c r="DC2013" s="87" t="str">
        <f>VLOOKUP(DB2013,'[1]Sheet2 (2)'!$A$2:$C$2126,3,FALSE)</f>
        <v>86110.642.000.5997.510.000000000000.17</v>
      </c>
      <c r="DD2013" s="87" t="s">
        <v>5823</v>
      </c>
      <c r="DE2013" s="87" t="s">
        <v>4902</v>
      </c>
      <c r="DF2013" s="84" t="s">
        <v>4820</v>
      </c>
      <c r="DG2013" t="str">
        <f t="shared" si="124"/>
        <v>5997</v>
      </c>
      <c r="DH2013" t="s">
        <v>1778</v>
      </c>
      <c r="DI2013" t="str">
        <f t="shared" si="125"/>
        <v>110.642</v>
      </c>
      <c r="DJ2013" t="str">
        <f t="shared" si="126"/>
        <v/>
      </c>
      <c r="DK2013" s="86" t="s">
        <v>1847</v>
      </c>
      <c r="DL2013" t="s">
        <v>5823</v>
      </c>
      <c r="DM2013" t="s">
        <v>4902</v>
      </c>
      <c r="DN2013" t="str">
        <f t="shared" si="127"/>
        <v>.510.000000000000.</v>
      </c>
    </row>
    <row r="2014" spans="106:118" x14ac:dyDescent="0.25">
      <c r="DB2014" s="86" t="s">
        <v>1866</v>
      </c>
      <c r="DC2014" s="87" t="str">
        <f>VLOOKUP(DB2014,'[1]Sheet2 (2)'!$A$2:$C$2126,3,FALSE)</f>
        <v>86110.684.000.5997.610.000000000000.17</v>
      </c>
      <c r="DD2014" s="87" t="s">
        <v>5824</v>
      </c>
      <c r="DE2014" s="87" t="s">
        <v>4882</v>
      </c>
      <c r="DF2014" s="84" t="s">
        <v>4821</v>
      </c>
      <c r="DG2014" t="str">
        <f t="shared" si="124"/>
        <v>5997</v>
      </c>
      <c r="DH2014" t="s">
        <v>1778</v>
      </c>
      <c r="DI2014" t="str">
        <f t="shared" si="125"/>
        <v>110.684</v>
      </c>
      <c r="DJ2014" t="str">
        <f t="shared" si="126"/>
        <v/>
      </c>
      <c r="DK2014" s="86" t="s">
        <v>1866</v>
      </c>
      <c r="DL2014" t="s">
        <v>5824</v>
      </c>
      <c r="DM2014" t="s">
        <v>4882</v>
      </c>
      <c r="DN2014" t="str">
        <f t="shared" si="127"/>
        <v>.610.000000000000.</v>
      </c>
    </row>
    <row r="2015" spans="106:118" x14ac:dyDescent="0.25">
      <c r="DB2015" s="86" t="s">
        <v>1885</v>
      </c>
      <c r="DC2015" s="87" t="str">
        <f>VLOOKUP(DB2015,'[1]Sheet2 (2)'!$A$2:$C$2126,3,FALSE)</f>
        <v>86110.698.000.5997.650.000000000000.17</v>
      </c>
      <c r="DD2015" s="87" t="s">
        <v>5825</v>
      </c>
      <c r="DE2015" s="87" t="s">
        <v>4916</v>
      </c>
      <c r="DF2015" s="84" t="s">
        <v>4822</v>
      </c>
      <c r="DG2015" t="str">
        <f t="shared" si="124"/>
        <v>5997</v>
      </c>
      <c r="DH2015" t="s">
        <v>1778</v>
      </c>
      <c r="DI2015" t="str">
        <f t="shared" si="125"/>
        <v>110.698</v>
      </c>
      <c r="DJ2015" t="str">
        <f t="shared" si="126"/>
        <v/>
      </c>
      <c r="DK2015" s="86" t="s">
        <v>1885</v>
      </c>
      <c r="DL2015" t="s">
        <v>5825</v>
      </c>
      <c r="DM2015" t="s">
        <v>4916</v>
      </c>
      <c r="DN2015" t="str">
        <f t="shared" si="127"/>
        <v>.650.000000000000.</v>
      </c>
    </row>
    <row r="2016" spans="106:118" x14ac:dyDescent="0.25">
      <c r="DB2016" s="86" t="s">
        <v>1904</v>
      </c>
      <c r="DC2016" s="87" t="str">
        <f>VLOOKUP(DB2016,'[1]Sheet2 (2)'!$A$2:$C$2126,3,FALSE)</f>
        <v>86110.698.000.5997.650.000000000000.17</v>
      </c>
      <c r="DD2016" s="87" t="s">
        <v>5825</v>
      </c>
      <c r="DE2016" s="87" t="s">
        <v>4916</v>
      </c>
      <c r="DF2016" s="84" t="s">
        <v>4822</v>
      </c>
      <c r="DG2016" t="str">
        <f t="shared" si="124"/>
        <v>5997</v>
      </c>
      <c r="DH2016" t="s">
        <v>1778</v>
      </c>
      <c r="DI2016" t="str">
        <f t="shared" si="125"/>
        <v>110.698</v>
      </c>
      <c r="DJ2016" t="str">
        <f t="shared" si="126"/>
        <v/>
      </c>
      <c r="DK2016" s="86" t="s">
        <v>1904</v>
      </c>
      <c r="DL2016" t="s">
        <v>5825</v>
      </c>
      <c r="DM2016" t="s">
        <v>4916</v>
      </c>
      <c r="DN2016" t="str">
        <f t="shared" si="127"/>
        <v>.650.000000000000.</v>
      </c>
    </row>
    <row r="2017" spans="106:118" x14ac:dyDescent="0.25">
      <c r="DB2017" s="86" t="s">
        <v>1923</v>
      </c>
      <c r="DC2017" s="87" t="str">
        <f>VLOOKUP(DB2017,'[1]Sheet2 (2)'!$A$2:$C$2126,3,FALSE)</f>
        <v>86110.698.000.5997.650.000000000000.17</v>
      </c>
      <c r="DD2017" s="87" t="s">
        <v>5825</v>
      </c>
      <c r="DE2017" s="87" t="s">
        <v>4916</v>
      </c>
      <c r="DF2017" s="84" t="s">
        <v>4822</v>
      </c>
      <c r="DG2017" t="str">
        <f t="shared" si="124"/>
        <v>5997</v>
      </c>
      <c r="DH2017" t="s">
        <v>1778</v>
      </c>
      <c r="DI2017" t="str">
        <f t="shared" si="125"/>
        <v>110.698</v>
      </c>
      <c r="DJ2017" t="str">
        <f t="shared" si="126"/>
        <v/>
      </c>
      <c r="DK2017" s="86" t="s">
        <v>1923</v>
      </c>
      <c r="DL2017" t="s">
        <v>5825</v>
      </c>
      <c r="DM2017" t="s">
        <v>4916</v>
      </c>
      <c r="DN2017" t="str">
        <f t="shared" si="127"/>
        <v>.650.000000000000.</v>
      </c>
    </row>
    <row r="2018" spans="106:118" x14ac:dyDescent="0.25">
      <c r="DB2018" s="86" t="s">
        <v>1942</v>
      </c>
      <c r="DC2018" s="87" t="str">
        <f>VLOOKUP(DB2018,'[1]Sheet2 (2)'!$A$2:$C$2126,3,FALSE)</f>
        <v>86110.698.000.5997.650.000000000000.17</v>
      </c>
      <c r="DD2018" s="87" t="s">
        <v>5825</v>
      </c>
      <c r="DE2018" s="87" t="s">
        <v>4916</v>
      </c>
      <c r="DF2018" s="84" t="s">
        <v>4822</v>
      </c>
      <c r="DG2018" t="str">
        <f t="shared" si="124"/>
        <v>5997</v>
      </c>
      <c r="DH2018" t="s">
        <v>1778</v>
      </c>
      <c r="DI2018" t="str">
        <f t="shared" si="125"/>
        <v>110.698</v>
      </c>
      <c r="DJ2018" t="str">
        <f t="shared" si="126"/>
        <v/>
      </c>
      <c r="DK2018" s="86" t="s">
        <v>1942</v>
      </c>
      <c r="DL2018" t="s">
        <v>5825</v>
      </c>
      <c r="DM2018" t="s">
        <v>4916</v>
      </c>
      <c r="DN2018" t="str">
        <f t="shared" si="127"/>
        <v>.650.000000000000.</v>
      </c>
    </row>
    <row r="2019" spans="106:118" x14ac:dyDescent="0.25">
      <c r="DB2019" s="86" t="s">
        <v>1960</v>
      </c>
      <c r="DC2019" s="87" t="str">
        <f>VLOOKUP(DB2019,'[1]Sheet2 (2)'!$A$2:$C$2126,3,FALSE)</f>
        <v>86110.698.000.5997.650.000000000000.17</v>
      </c>
      <c r="DD2019" s="87" t="s">
        <v>5825</v>
      </c>
      <c r="DE2019" s="87" t="s">
        <v>4916</v>
      </c>
      <c r="DF2019" s="84" t="s">
        <v>4822</v>
      </c>
      <c r="DG2019" t="str">
        <f t="shared" si="124"/>
        <v>5997</v>
      </c>
      <c r="DH2019" t="s">
        <v>1778</v>
      </c>
      <c r="DI2019" t="str">
        <f t="shared" si="125"/>
        <v>110.698</v>
      </c>
      <c r="DJ2019" t="str">
        <f t="shared" si="126"/>
        <v/>
      </c>
      <c r="DK2019" s="86" t="s">
        <v>1960</v>
      </c>
      <c r="DL2019" t="s">
        <v>5825</v>
      </c>
      <c r="DM2019" t="s">
        <v>4916</v>
      </c>
      <c r="DN2019" t="str">
        <f t="shared" si="127"/>
        <v>.650.000000000000.</v>
      </c>
    </row>
    <row r="2020" spans="106:118" x14ac:dyDescent="0.25">
      <c r="DB2020" s="86" t="s">
        <v>1979</v>
      </c>
      <c r="DC2020" s="87" t="str">
        <f>VLOOKUP(DB2020,'[1]Sheet2 (2)'!$A$2:$C$2126,3,FALSE)</f>
        <v>86110.698.000.5997.650.000000000000.17</v>
      </c>
      <c r="DD2020" s="87" t="s">
        <v>5825</v>
      </c>
      <c r="DE2020" s="87" t="s">
        <v>4916</v>
      </c>
      <c r="DF2020" s="84" t="s">
        <v>4822</v>
      </c>
      <c r="DG2020" t="str">
        <f t="shared" si="124"/>
        <v>5997</v>
      </c>
      <c r="DH2020" t="s">
        <v>1778</v>
      </c>
      <c r="DI2020" t="str">
        <f t="shared" si="125"/>
        <v>110.698</v>
      </c>
      <c r="DJ2020" t="str">
        <f t="shared" si="126"/>
        <v/>
      </c>
      <c r="DK2020" s="86" t="s">
        <v>1979</v>
      </c>
      <c r="DL2020" t="s">
        <v>5825</v>
      </c>
      <c r="DM2020" t="s">
        <v>4916</v>
      </c>
      <c r="DN2020" t="str">
        <f t="shared" si="127"/>
        <v>.650.000000000000.</v>
      </c>
    </row>
    <row r="2021" spans="106:118" x14ac:dyDescent="0.25">
      <c r="DB2021" s="86" t="s">
        <v>1997</v>
      </c>
      <c r="DC2021" s="87" t="str">
        <f>VLOOKUP(DB2021,'[1]Sheet2 (2)'!$A$2:$C$2126,3,FALSE)</f>
        <v>86110.694.000.5997.610.000000000000.17</v>
      </c>
      <c r="DD2021" s="87" t="s">
        <v>5826</v>
      </c>
      <c r="DE2021" s="87" t="s">
        <v>4882</v>
      </c>
      <c r="DF2021" s="84" t="s">
        <v>4823</v>
      </c>
      <c r="DG2021" t="str">
        <f t="shared" si="124"/>
        <v>5997</v>
      </c>
      <c r="DH2021" t="s">
        <v>1778</v>
      </c>
      <c r="DI2021" t="str">
        <f t="shared" si="125"/>
        <v>110.694</v>
      </c>
      <c r="DJ2021" t="str">
        <f t="shared" si="126"/>
        <v/>
      </c>
      <c r="DK2021" s="86" t="s">
        <v>1997</v>
      </c>
      <c r="DL2021" t="s">
        <v>5826</v>
      </c>
      <c r="DM2021" t="s">
        <v>4882</v>
      </c>
      <c r="DN2021" t="str">
        <f t="shared" si="127"/>
        <v>.610.000000000000.</v>
      </c>
    </row>
    <row r="2022" spans="106:118" x14ac:dyDescent="0.25">
      <c r="DB2022" s="86" t="s">
        <v>2015</v>
      </c>
      <c r="DC2022" s="87" t="str">
        <f>VLOOKUP(DB2022,'[1]Sheet2 (2)'!$A$2:$C$2126,3,FALSE)</f>
        <v>86110.604.000.5997.470.000000000000.17</v>
      </c>
      <c r="DD2022" s="87" t="s">
        <v>5827</v>
      </c>
      <c r="DE2022" s="87" t="s">
        <v>4904</v>
      </c>
      <c r="DF2022" s="84" t="s">
        <v>4824</v>
      </c>
      <c r="DG2022" t="str">
        <f t="shared" si="124"/>
        <v>5997</v>
      </c>
      <c r="DH2022" t="s">
        <v>1778</v>
      </c>
      <c r="DI2022" t="str">
        <f t="shared" si="125"/>
        <v>110.604</v>
      </c>
      <c r="DJ2022" t="str">
        <f t="shared" si="126"/>
        <v/>
      </c>
      <c r="DK2022" s="86" t="s">
        <v>2015</v>
      </c>
      <c r="DL2022" t="s">
        <v>5827</v>
      </c>
      <c r="DM2022" t="s">
        <v>4904</v>
      </c>
      <c r="DN2022" t="str">
        <f t="shared" si="127"/>
        <v>.470.000000000000.</v>
      </c>
    </row>
    <row r="2023" spans="106:118" x14ac:dyDescent="0.25">
      <c r="DB2023" s="86" t="s">
        <v>2032</v>
      </c>
      <c r="DC2023" s="87" t="str">
        <f>VLOOKUP(DB2023,'[1]Sheet2 (2)'!$A$2:$C$2126,3,FALSE)</f>
        <v>86110.388.000.5997.470.000000000000.17</v>
      </c>
      <c r="DD2023" s="87" t="s">
        <v>5828</v>
      </c>
      <c r="DE2023" s="87" t="s">
        <v>4904</v>
      </c>
      <c r="DF2023" s="84" t="s">
        <v>4825</v>
      </c>
      <c r="DG2023" t="str">
        <f t="shared" si="124"/>
        <v>5997</v>
      </c>
      <c r="DH2023" t="s">
        <v>1778</v>
      </c>
      <c r="DI2023" t="str">
        <f t="shared" si="125"/>
        <v>110.388</v>
      </c>
      <c r="DJ2023" t="str">
        <f t="shared" si="126"/>
        <v/>
      </c>
      <c r="DK2023" s="86" t="s">
        <v>2032</v>
      </c>
      <c r="DL2023" t="s">
        <v>5828</v>
      </c>
      <c r="DM2023" t="s">
        <v>4904</v>
      </c>
      <c r="DN2023" t="str">
        <f t="shared" si="127"/>
        <v>.470.000000000000.</v>
      </c>
    </row>
    <row r="2024" spans="106:118" x14ac:dyDescent="0.25">
      <c r="DB2024" s="86" t="s">
        <v>2047</v>
      </c>
      <c r="DC2024" s="87" t="str">
        <f>VLOOKUP(DB2024,'[1]Sheet2 (2)'!$A$2:$C$2126,3,FALSE)</f>
        <v>86110.165.000.5997.130.000000000000.17</v>
      </c>
      <c r="DD2024" s="87" t="s">
        <v>5829</v>
      </c>
      <c r="DE2024" s="87" t="s">
        <v>4985</v>
      </c>
      <c r="DF2024" s="84" t="s">
        <v>4826</v>
      </c>
      <c r="DG2024" t="str">
        <f t="shared" si="124"/>
        <v>5997</v>
      </c>
      <c r="DH2024" t="s">
        <v>1778</v>
      </c>
      <c r="DI2024" t="str">
        <f t="shared" si="125"/>
        <v>110.165</v>
      </c>
      <c r="DJ2024" t="str">
        <f t="shared" si="126"/>
        <v/>
      </c>
      <c r="DK2024" s="86" t="s">
        <v>2047</v>
      </c>
      <c r="DL2024" t="s">
        <v>5829</v>
      </c>
      <c r="DM2024" t="s">
        <v>4985</v>
      </c>
      <c r="DN2024" t="str">
        <f t="shared" si="127"/>
        <v>.130.000000000000.</v>
      </c>
    </row>
    <row r="2025" spans="106:118" x14ac:dyDescent="0.25">
      <c r="DB2025" s="86" t="s">
        <v>2061</v>
      </c>
      <c r="DC2025" s="87" t="str">
        <f>VLOOKUP(DB2025,'[1]Sheet2 (2)'!$A$2:$C$2126,3,FALSE)</f>
        <v>86110.165.000.5997.130.000000000000.17</v>
      </c>
      <c r="DD2025" s="87" t="s">
        <v>5829</v>
      </c>
      <c r="DE2025" s="87" t="s">
        <v>4985</v>
      </c>
      <c r="DF2025" s="84" t="s">
        <v>4826</v>
      </c>
      <c r="DG2025" t="str">
        <f t="shared" si="124"/>
        <v>5997</v>
      </c>
      <c r="DH2025" t="s">
        <v>1778</v>
      </c>
      <c r="DI2025" t="str">
        <f t="shared" si="125"/>
        <v>110.165</v>
      </c>
      <c r="DJ2025" t="str">
        <f t="shared" si="126"/>
        <v/>
      </c>
      <c r="DK2025" s="86" t="s">
        <v>2061</v>
      </c>
      <c r="DL2025" t="s">
        <v>5829</v>
      </c>
      <c r="DM2025" t="s">
        <v>4985</v>
      </c>
      <c r="DN2025" t="str">
        <f t="shared" si="127"/>
        <v>.130.000000000000.</v>
      </c>
    </row>
    <row r="2026" spans="106:118" x14ac:dyDescent="0.25">
      <c r="DB2026" s="86" t="s">
        <v>2075</v>
      </c>
      <c r="DC2026" s="87" t="str">
        <f>VLOOKUP(DB2026,'[1]Sheet2 (2)'!$A$2:$C$2126,3,FALSE)</f>
        <v>86110.636.000.5997.570.000000000000.17</v>
      </c>
      <c r="DD2026" s="87" t="s">
        <v>5830</v>
      </c>
      <c r="DE2026" s="87" t="s">
        <v>4977</v>
      </c>
      <c r="DF2026" s="84" t="s">
        <v>4827</v>
      </c>
      <c r="DG2026" t="str">
        <f t="shared" si="124"/>
        <v>5997</v>
      </c>
      <c r="DH2026" t="s">
        <v>1778</v>
      </c>
      <c r="DI2026" t="str">
        <f t="shared" si="125"/>
        <v>110.636</v>
      </c>
      <c r="DJ2026" t="str">
        <f t="shared" si="126"/>
        <v/>
      </c>
      <c r="DK2026" s="86" t="s">
        <v>2075</v>
      </c>
      <c r="DL2026" t="s">
        <v>5830</v>
      </c>
      <c r="DM2026" t="s">
        <v>4977</v>
      </c>
      <c r="DN2026" t="str">
        <f t="shared" si="127"/>
        <v>.570.000000000000.</v>
      </c>
    </row>
    <row r="2027" spans="106:118" x14ac:dyDescent="0.25">
      <c r="DB2027" s="86" t="s">
        <v>2088</v>
      </c>
      <c r="DC2027" s="87" t="str">
        <f>VLOOKUP(DB2027,'[1]Sheet2 (2)'!$A$2:$C$2126,3,FALSE)</f>
        <v>86110.999.000.5996.000.000000000000.17</v>
      </c>
      <c r="DD2027" s="87" t="s">
        <v>5820</v>
      </c>
      <c r="DE2027" s="87" t="s">
        <v>4887</v>
      </c>
      <c r="DF2027" s="84" t="s">
        <v>4817</v>
      </c>
      <c r="DG2027" t="str">
        <f t="shared" si="124"/>
        <v>5996</v>
      </c>
      <c r="DH2027" t="s">
        <v>2121</v>
      </c>
      <c r="DI2027" t="str">
        <f t="shared" si="125"/>
        <v>110.999</v>
      </c>
      <c r="DJ2027" t="str">
        <f t="shared" si="126"/>
        <v>N/A</v>
      </c>
      <c r="DK2027" s="86" t="s">
        <v>2088</v>
      </c>
      <c r="DL2027" t="s">
        <v>218</v>
      </c>
      <c r="DM2027" t="s">
        <v>218</v>
      </c>
      <c r="DN2027" t="str">
        <f t="shared" si="127"/>
        <v>N/A</v>
      </c>
    </row>
    <row r="2028" spans="106:118" x14ac:dyDescent="0.25">
      <c r="DB2028" s="86" t="s">
        <v>2101</v>
      </c>
      <c r="DC2028" s="87" t="str">
        <f>VLOOKUP(DB2028,'[1]Sheet2 (2)'!$A$2:$C$2126,3,FALSE)</f>
        <v>86110.388.204.5997.430.000000000000.17</v>
      </c>
      <c r="DD2028" s="87" t="s">
        <v>5831</v>
      </c>
      <c r="DE2028" s="87" t="s">
        <v>4909</v>
      </c>
      <c r="DF2028" s="84" t="s">
        <v>4828</v>
      </c>
      <c r="DG2028" t="str">
        <f t="shared" si="124"/>
        <v>5997</v>
      </c>
      <c r="DH2028" t="s">
        <v>1778</v>
      </c>
      <c r="DI2028" t="str">
        <f t="shared" si="125"/>
        <v>110.388</v>
      </c>
      <c r="DJ2028" t="str">
        <f t="shared" si="126"/>
        <v/>
      </c>
      <c r="DK2028" s="86" t="s">
        <v>2101</v>
      </c>
      <c r="DL2028" t="s">
        <v>5831</v>
      </c>
      <c r="DM2028" t="s">
        <v>4909</v>
      </c>
      <c r="DN2028" t="str">
        <f t="shared" si="127"/>
        <v>.430.000000000000.</v>
      </c>
    </row>
    <row r="2029" spans="106:118" x14ac:dyDescent="0.25">
      <c r="DB2029" s="86" t="s">
        <v>2114</v>
      </c>
      <c r="DC2029" s="87" t="str">
        <f>VLOOKUP(DB2029,'[1]Sheet2 (2)'!$A$2:$C$2126,3,FALSE)</f>
        <v>86110.613.000.5997.410.000000000000.17</v>
      </c>
      <c r="DD2029" s="87" t="s">
        <v>5832</v>
      </c>
      <c r="DE2029" s="87" t="s">
        <v>4989</v>
      </c>
      <c r="DF2029" s="84" t="s">
        <v>4829</v>
      </c>
      <c r="DG2029" t="str">
        <f t="shared" si="124"/>
        <v>5997</v>
      </c>
      <c r="DH2029" t="s">
        <v>1778</v>
      </c>
      <c r="DI2029" t="str">
        <f t="shared" si="125"/>
        <v>110.613</v>
      </c>
      <c r="DJ2029" t="str">
        <f t="shared" si="126"/>
        <v/>
      </c>
      <c r="DK2029" s="86" t="s">
        <v>2114</v>
      </c>
      <c r="DL2029" t="s">
        <v>5832</v>
      </c>
      <c r="DM2029" t="s">
        <v>4989</v>
      </c>
      <c r="DN2029" t="str">
        <f t="shared" si="127"/>
        <v>.410.000000000000.</v>
      </c>
    </row>
    <row r="2030" spans="106:118" x14ac:dyDescent="0.25">
      <c r="DB2030" s="86" t="s">
        <v>2129</v>
      </c>
      <c r="DC2030" s="87" t="str">
        <f>VLOOKUP(DB2030,'[1]Sheet2 (2)'!$A$2:$C$2126,3,FALSE)</f>
        <v>86110.613.000.5997.410.000000000000.17</v>
      </c>
      <c r="DD2030" s="87" t="s">
        <v>5832</v>
      </c>
      <c r="DE2030" s="87" t="s">
        <v>4989</v>
      </c>
      <c r="DF2030" s="84" t="s">
        <v>4829</v>
      </c>
      <c r="DG2030" t="str">
        <f t="shared" si="124"/>
        <v>5997</v>
      </c>
      <c r="DH2030" t="s">
        <v>1778</v>
      </c>
      <c r="DI2030" t="str">
        <f t="shared" si="125"/>
        <v>110.613</v>
      </c>
      <c r="DJ2030" t="str">
        <f t="shared" si="126"/>
        <v/>
      </c>
      <c r="DK2030" s="86" t="s">
        <v>2129</v>
      </c>
      <c r="DL2030" t="s">
        <v>5832</v>
      </c>
      <c r="DM2030" t="s">
        <v>4989</v>
      </c>
      <c r="DN2030" t="str">
        <f t="shared" si="127"/>
        <v>.410.000000000000.</v>
      </c>
    </row>
    <row r="2031" spans="106:118" x14ac:dyDescent="0.25">
      <c r="DB2031" s="86" t="s">
        <v>2142</v>
      </c>
      <c r="DC2031" s="87" t="str">
        <f>VLOOKUP(DB2031,'[1]Sheet2 (2)'!$A$2:$C$2126,3,FALSE)</f>
        <v>86110.613.000.5997.410.000000000000.17</v>
      </c>
      <c r="DD2031" s="87" t="s">
        <v>5832</v>
      </c>
      <c r="DE2031" s="87" t="s">
        <v>4989</v>
      </c>
      <c r="DF2031" s="84" t="s">
        <v>4829</v>
      </c>
      <c r="DG2031" t="str">
        <f t="shared" si="124"/>
        <v>5997</v>
      </c>
      <c r="DH2031" t="s">
        <v>1778</v>
      </c>
      <c r="DI2031" t="str">
        <f t="shared" si="125"/>
        <v>110.613</v>
      </c>
      <c r="DJ2031" t="str">
        <f t="shared" si="126"/>
        <v/>
      </c>
      <c r="DK2031" s="86" t="s">
        <v>2142</v>
      </c>
      <c r="DL2031" t="s">
        <v>5832</v>
      </c>
      <c r="DM2031" t="s">
        <v>4989</v>
      </c>
      <c r="DN2031" t="str">
        <f t="shared" si="127"/>
        <v>.410.000000000000.</v>
      </c>
    </row>
    <row r="2032" spans="106:118" x14ac:dyDescent="0.25">
      <c r="DB2032" s="86" t="s">
        <v>2156</v>
      </c>
      <c r="DC2032" s="87" t="str">
        <f>VLOOKUP(DB2032,'[1]Sheet2 (2)'!$A$2:$C$2126,3,FALSE)</f>
        <v>86110.613.000.5997.410.000000000000.17</v>
      </c>
      <c r="DD2032" s="87" t="s">
        <v>5832</v>
      </c>
      <c r="DE2032" s="87" t="s">
        <v>4989</v>
      </c>
      <c r="DF2032" s="84" t="s">
        <v>4829</v>
      </c>
      <c r="DG2032" t="str">
        <f t="shared" si="124"/>
        <v>5997</v>
      </c>
      <c r="DH2032" t="s">
        <v>1778</v>
      </c>
      <c r="DI2032" t="str">
        <f t="shared" si="125"/>
        <v>110.613</v>
      </c>
      <c r="DJ2032" t="str">
        <f t="shared" si="126"/>
        <v/>
      </c>
      <c r="DK2032" s="86" t="s">
        <v>2156</v>
      </c>
      <c r="DL2032" t="s">
        <v>5832</v>
      </c>
      <c r="DM2032" t="s">
        <v>4989</v>
      </c>
      <c r="DN2032" t="str">
        <f t="shared" si="127"/>
        <v>.410.000000000000.</v>
      </c>
    </row>
    <row r="2033" spans="106:118" x14ac:dyDescent="0.25">
      <c r="DB2033" s="86" t="s">
        <v>2170</v>
      </c>
      <c r="DC2033" s="87" t="str">
        <f>VLOOKUP(DB2033,'[1]Sheet2 (2)'!$A$2:$C$2126,3,FALSE)</f>
        <v>86110.613.000.5997.410.000000000000.17</v>
      </c>
      <c r="DD2033" s="87" t="s">
        <v>5832</v>
      </c>
      <c r="DE2033" s="87" t="s">
        <v>4989</v>
      </c>
      <c r="DF2033" s="84" t="s">
        <v>4829</v>
      </c>
      <c r="DG2033" t="str">
        <f t="shared" si="124"/>
        <v>5997</v>
      </c>
      <c r="DH2033" t="s">
        <v>1778</v>
      </c>
      <c r="DI2033" t="str">
        <f t="shared" si="125"/>
        <v>110.613</v>
      </c>
      <c r="DJ2033" t="str">
        <f t="shared" si="126"/>
        <v/>
      </c>
      <c r="DK2033" s="86" t="s">
        <v>2170</v>
      </c>
      <c r="DL2033" t="s">
        <v>5832</v>
      </c>
      <c r="DM2033" t="s">
        <v>4989</v>
      </c>
      <c r="DN2033" t="str">
        <f t="shared" si="127"/>
        <v>.410.000000000000.</v>
      </c>
    </row>
    <row r="2034" spans="106:118" x14ac:dyDescent="0.25">
      <c r="DB2034" s="86" t="s">
        <v>2184</v>
      </c>
      <c r="DC2034" s="87" t="str">
        <f>VLOOKUP(DB2034,'[1]Sheet2 (2)'!$A$2:$C$2126,3,FALSE)</f>
        <v>86110.613.000.5997.410.000000000000.17</v>
      </c>
      <c r="DD2034" s="87" t="s">
        <v>5832</v>
      </c>
      <c r="DE2034" s="87" t="s">
        <v>4989</v>
      </c>
      <c r="DF2034" s="84" t="s">
        <v>4829</v>
      </c>
      <c r="DG2034" t="str">
        <f t="shared" si="124"/>
        <v>5997</v>
      </c>
      <c r="DH2034" t="s">
        <v>1778</v>
      </c>
      <c r="DI2034" t="str">
        <f t="shared" si="125"/>
        <v>110.613</v>
      </c>
      <c r="DJ2034" t="str">
        <f t="shared" si="126"/>
        <v/>
      </c>
      <c r="DK2034" s="86" t="s">
        <v>2184</v>
      </c>
      <c r="DL2034" t="s">
        <v>5832</v>
      </c>
      <c r="DM2034" t="s">
        <v>4989</v>
      </c>
      <c r="DN2034" t="str">
        <f t="shared" si="127"/>
        <v>.410.000000000000.</v>
      </c>
    </row>
    <row r="2035" spans="106:118" x14ac:dyDescent="0.25">
      <c r="DB2035" s="86" t="s">
        <v>2198</v>
      </c>
      <c r="DC2035" s="87" t="str">
        <f>VLOOKUP(DB2035,'[1]Sheet2 (2)'!$A$2:$C$2126,3,FALSE)</f>
        <v>86110.613.000.5997.410.000000000000.17</v>
      </c>
      <c r="DD2035" s="87" t="s">
        <v>5832</v>
      </c>
      <c r="DE2035" s="87" t="s">
        <v>4989</v>
      </c>
      <c r="DF2035" s="84" t="s">
        <v>4829</v>
      </c>
      <c r="DG2035" t="str">
        <f t="shared" si="124"/>
        <v>5997</v>
      </c>
      <c r="DH2035" t="s">
        <v>1778</v>
      </c>
      <c r="DI2035" t="str">
        <f t="shared" si="125"/>
        <v>110.613</v>
      </c>
      <c r="DJ2035" t="str">
        <f t="shared" si="126"/>
        <v/>
      </c>
      <c r="DK2035" s="86" t="s">
        <v>2198</v>
      </c>
      <c r="DL2035" t="s">
        <v>5832</v>
      </c>
      <c r="DM2035" t="s">
        <v>4989</v>
      </c>
      <c r="DN2035" t="str">
        <f t="shared" si="127"/>
        <v>.410.000000000000.</v>
      </c>
    </row>
    <row r="2036" spans="106:118" x14ac:dyDescent="0.25">
      <c r="DB2036" s="86" t="s">
        <v>2212</v>
      </c>
      <c r="DC2036" s="87" t="str">
        <f>VLOOKUP(DB2036,'[1]Sheet2 (2)'!$A$2:$C$2126,3,FALSE)</f>
        <v>86110.613.000.5997.410.000000000000.17</v>
      </c>
      <c r="DD2036" s="87" t="s">
        <v>5832</v>
      </c>
      <c r="DE2036" s="87" t="s">
        <v>4989</v>
      </c>
      <c r="DF2036" s="84" t="s">
        <v>4829</v>
      </c>
      <c r="DG2036" t="str">
        <f t="shared" si="124"/>
        <v>5997</v>
      </c>
      <c r="DH2036" t="s">
        <v>1778</v>
      </c>
      <c r="DI2036" t="str">
        <f t="shared" si="125"/>
        <v>110.613</v>
      </c>
      <c r="DJ2036" t="str">
        <f t="shared" si="126"/>
        <v/>
      </c>
      <c r="DK2036" s="86" t="s">
        <v>2212</v>
      </c>
      <c r="DL2036" t="s">
        <v>5832</v>
      </c>
      <c r="DM2036" t="s">
        <v>4989</v>
      </c>
      <c r="DN2036" t="str">
        <f t="shared" si="127"/>
        <v>.410.000000000000.</v>
      </c>
    </row>
    <row r="2037" spans="106:118" x14ac:dyDescent="0.25">
      <c r="DB2037" s="86" t="s">
        <v>2226</v>
      </c>
      <c r="DC2037" s="87" t="str">
        <f>VLOOKUP(DB2037,'[1]Sheet2 (2)'!$A$2:$C$2126,3,FALSE)</f>
        <v>86110.602.000.5997.430.000000000000.17</v>
      </c>
      <c r="DD2037" s="87" t="s">
        <v>5833</v>
      </c>
      <c r="DE2037" s="87" t="s">
        <v>4909</v>
      </c>
      <c r="DF2037" s="84" t="s">
        <v>4830</v>
      </c>
      <c r="DG2037" t="str">
        <f t="shared" si="124"/>
        <v>5997</v>
      </c>
      <c r="DH2037" t="s">
        <v>1778</v>
      </c>
      <c r="DI2037" t="str">
        <f t="shared" si="125"/>
        <v>110.602</v>
      </c>
      <c r="DJ2037" t="str">
        <f t="shared" si="126"/>
        <v/>
      </c>
      <c r="DK2037" s="86" t="s">
        <v>2226</v>
      </c>
      <c r="DL2037" t="s">
        <v>5833</v>
      </c>
      <c r="DM2037" t="s">
        <v>4909</v>
      </c>
      <c r="DN2037" t="str">
        <f t="shared" si="127"/>
        <v>.430.000000000000.</v>
      </c>
    </row>
    <row r="2038" spans="106:118" x14ac:dyDescent="0.25">
      <c r="DB2038" s="86" t="s">
        <v>2241</v>
      </c>
      <c r="DC2038" s="87" t="str">
        <f>VLOOKUP(DB2038,'[1]Sheet2 (2)'!$A$2:$C$2126,3,FALSE)</f>
        <v>86110.602.000.5997.430.000000000000.17</v>
      </c>
      <c r="DD2038" s="87" t="s">
        <v>5833</v>
      </c>
      <c r="DE2038" s="87" t="s">
        <v>4909</v>
      </c>
      <c r="DF2038" s="84" t="s">
        <v>4830</v>
      </c>
      <c r="DG2038" t="str">
        <f t="shared" si="124"/>
        <v>5997</v>
      </c>
      <c r="DH2038" t="s">
        <v>1778</v>
      </c>
      <c r="DI2038" t="str">
        <f t="shared" si="125"/>
        <v>110.602</v>
      </c>
      <c r="DJ2038" t="str">
        <f t="shared" si="126"/>
        <v/>
      </c>
      <c r="DK2038" s="86" t="s">
        <v>2241</v>
      </c>
      <c r="DL2038" t="s">
        <v>5833</v>
      </c>
      <c r="DM2038" t="s">
        <v>4909</v>
      </c>
      <c r="DN2038" t="str">
        <f t="shared" si="127"/>
        <v>.430.000000000000.</v>
      </c>
    </row>
    <row r="2039" spans="106:118" x14ac:dyDescent="0.25">
      <c r="DB2039" s="86" t="s">
        <v>2256</v>
      </c>
      <c r="DC2039" s="87" t="str">
        <f>VLOOKUP(DB2039,'[1]Sheet2 (2)'!$A$2:$C$2126,3,FALSE)</f>
        <v>86110.602.000.5997.430.000000000000.17</v>
      </c>
      <c r="DD2039" s="87" t="s">
        <v>5833</v>
      </c>
      <c r="DE2039" s="87" t="s">
        <v>4909</v>
      </c>
      <c r="DF2039" s="84" t="s">
        <v>4830</v>
      </c>
      <c r="DG2039" t="str">
        <f t="shared" si="124"/>
        <v>5997</v>
      </c>
      <c r="DH2039" t="s">
        <v>1778</v>
      </c>
      <c r="DI2039" t="str">
        <f t="shared" si="125"/>
        <v>110.602</v>
      </c>
      <c r="DJ2039" t="str">
        <f t="shared" si="126"/>
        <v/>
      </c>
      <c r="DK2039" s="86" t="s">
        <v>2256</v>
      </c>
      <c r="DL2039" t="s">
        <v>5833</v>
      </c>
      <c r="DM2039" t="s">
        <v>4909</v>
      </c>
      <c r="DN2039" t="str">
        <f t="shared" si="127"/>
        <v>.430.000000000000.</v>
      </c>
    </row>
    <row r="2040" spans="106:118" x14ac:dyDescent="0.25">
      <c r="DB2040" s="86" t="s">
        <v>2271</v>
      </c>
      <c r="DC2040" s="87" t="str">
        <f>VLOOKUP(DB2040,'[1]Sheet2 (2)'!$A$2:$C$2126,3,FALSE)</f>
        <v>86110.602.000.5997.430.000000000000.17</v>
      </c>
      <c r="DD2040" s="87" t="s">
        <v>5833</v>
      </c>
      <c r="DE2040" s="87" t="s">
        <v>4909</v>
      </c>
      <c r="DF2040" s="84" t="s">
        <v>4830</v>
      </c>
      <c r="DG2040" t="str">
        <f t="shared" si="124"/>
        <v>5997</v>
      </c>
      <c r="DH2040" t="s">
        <v>1778</v>
      </c>
      <c r="DI2040" t="str">
        <f t="shared" si="125"/>
        <v>110.602</v>
      </c>
      <c r="DJ2040" t="str">
        <f t="shared" si="126"/>
        <v/>
      </c>
      <c r="DK2040" s="86" t="s">
        <v>2271</v>
      </c>
      <c r="DL2040" t="s">
        <v>5833</v>
      </c>
      <c r="DM2040" t="s">
        <v>4909</v>
      </c>
      <c r="DN2040" t="str">
        <f t="shared" si="127"/>
        <v>.430.000000000000.</v>
      </c>
    </row>
    <row r="2041" spans="106:118" x14ac:dyDescent="0.25">
      <c r="DB2041" s="86" t="s">
        <v>2286</v>
      </c>
      <c r="DC2041" s="87" t="str">
        <f>VLOOKUP(DB2041,'[1]Sheet2 (2)'!$A$2:$C$2126,3,FALSE)</f>
        <v>86110.602.000.5997.430.000000000000.17</v>
      </c>
      <c r="DD2041" s="87" t="s">
        <v>5833</v>
      </c>
      <c r="DE2041" s="87" t="s">
        <v>4909</v>
      </c>
      <c r="DF2041" s="84" t="s">
        <v>4830</v>
      </c>
      <c r="DG2041" t="str">
        <f t="shared" si="124"/>
        <v>5997</v>
      </c>
      <c r="DH2041" t="s">
        <v>1778</v>
      </c>
      <c r="DI2041" t="str">
        <f t="shared" si="125"/>
        <v>110.602</v>
      </c>
      <c r="DJ2041" t="str">
        <f t="shared" si="126"/>
        <v/>
      </c>
      <c r="DK2041" s="86" t="s">
        <v>2286</v>
      </c>
      <c r="DL2041" t="s">
        <v>5833</v>
      </c>
      <c r="DM2041" t="s">
        <v>4909</v>
      </c>
      <c r="DN2041" t="str">
        <f t="shared" si="127"/>
        <v>.430.000000000000.</v>
      </c>
    </row>
    <row r="2042" spans="106:118" x14ac:dyDescent="0.25">
      <c r="DB2042" s="86" t="s">
        <v>2300</v>
      </c>
      <c r="DC2042" s="87" t="str">
        <f>VLOOKUP(DB2042,'[1]Sheet2 (2)'!$A$2:$C$2126,3,FALSE)</f>
        <v>86110.613.000.5997.410.000000000000.17</v>
      </c>
      <c r="DD2042" s="87" t="s">
        <v>5832</v>
      </c>
      <c r="DE2042" s="87" t="s">
        <v>4989</v>
      </c>
      <c r="DF2042" s="84" t="s">
        <v>4829</v>
      </c>
      <c r="DG2042" t="str">
        <f t="shared" si="124"/>
        <v>5997</v>
      </c>
      <c r="DH2042" t="s">
        <v>1778</v>
      </c>
      <c r="DI2042" t="str">
        <f t="shared" si="125"/>
        <v>110.613</v>
      </c>
      <c r="DJ2042" t="str">
        <f t="shared" si="126"/>
        <v/>
      </c>
      <c r="DK2042" s="86" t="s">
        <v>2300</v>
      </c>
      <c r="DL2042" t="s">
        <v>5832</v>
      </c>
      <c r="DM2042" t="s">
        <v>4989</v>
      </c>
      <c r="DN2042" t="str">
        <f t="shared" si="127"/>
        <v>.410.000000000000.</v>
      </c>
    </row>
    <row r="2043" spans="106:118" x14ac:dyDescent="0.25">
      <c r="DB2043" s="86" t="s">
        <v>2315</v>
      </c>
      <c r="DC2043" s="87" t="str">
        <f>VLOOKUP(DB2043,'[1]Sheet2 (2)'!$A$2:$C$2126,3,FALSE)</f>
        <v>86110.613.000.5997.410.000000000000.17</v>
      </c>
      <c r="DD2043" s="87" t="s">
        <v>5832</v>
      </c>
      <c r="DE2043" s="87" t="s">
        <v>4989</v>
      </c>
      <c r="DF2043" s="84" t="s">
        <v>4829</v>
      </c>
      <c r="DG2043" t="str">
        <f t="shared" si="124"/>
        <v>5997</v>
      </c>
      <c r="DH2043" t="s">
        <v>1778</v>
      </c>
      <c r="DI2043" t="str">
        <f t="shared" si="125"/>
        <v>110.613</v>
      </c>
      <c r="DJ2043" t="str">
        <f t="shared" si="126"/>
        <v/>
      </c>
      <c r="DK2043" s="86" t="s">
        <v>2315</v>
      </c>
      <c r="DL2043" t="s">
        <v>5832</v>
      </c>
      <c r="DM2043" t="s">
        <v>4989</v>
      </c>
      <c r="DN2043" t="str">
        <f t="shared" si="127"/>
        <v>.410.000000000000.</v>
      </c>
    </row>
    <row r="2044" spans="106:118" x14ac:dyDescent="0.25">
      <c r="DB2044" s="86" t="s">
        <v>2329</v>
      </c>
      <c r="DC2044" s="87" t="str">
        <f>VLOOKUP(DB2044,'[1]Sheet2 (2)'!$A$2:$C$2126,3,FALSE)</f>
        <v>86110.613.000.5997.410.000000000000.17</v>
      </c>
      <c r="DD2044" s="87" t="s">
        <v>5832</v>
      </c>
      <c r="DE2044" s="87" t="s">
        <v>4989</v>
      </c>
      <c r="DF2044" s="84" t="s">
        <v>4829</v>
      </c>
      <c r="DG2044" t="str">
        <f t="shared" si="124"/>
        <v>5997</v>
      </c>
      <c r="DH2044" t="s">
        <v>1778</v>
      </c>
      <c r="DI2044" t="str">
        <f t="shared" si="125"/>
        <v>110.613</v>
      </c>
      <c r="DJ2044" t="str">
        <f t="shared" si="126"/>
        <v/>
      </c>
      <c r="DK2044" s="86" t="s">
        <v>2329</v>
      </c>
      <c r="DL2044" t="s">
        <v>5832</v>
      </c>
      <c r="DM2044" t="s">
        <v>4989</v>
      </c>
      <c r="DN2044" t="str">
        <f t="shared" si="127"/>
        <v>.410.000000000000.</v>
      </c>
    </row>
    <row r="2045" spans="106:118" x14ac:dyDescent="0.25">
      <c r="DB2045" s="86" t="s">
        <v>2343</v>
      </c>
      <c r="DC2045" s="87" t="str">
        <f>VLOOKUP(DB2045,'[1]Sheet2 (2)'!$A$2:$C$2126,3,FALSE)</f>
        <v>86110.613.000.5997.410.000000000000.17</v>
      </c>
      <c r="DD2045" s="87" t="s">
        <v>5832</v>
      </c>
      <c r="DE2045" s="87" t="s">
        <v>4989</v>
      </c>
      <c r="DF2045" s="84" t="s">
        <v>4829</v>
      </c>
      <c r="DG2045" t="str">
        <f t="shared" si="124"/>
        <v>5997</v>
      </c>
      <c r="DH2045" t="s">
        <v>1778</v>
      </c>
      <c r="DI2045" t="str">
        <f t="shared" si="125"/>
        <v>110.613</v>
      </c>
      <c r="DJ2045" t="str">
        <f t="shared" si="126"/>
        <v/>
      </c>
      <c r="DK2045" s="86" t="s">
        <v>2343</v>
      </c>
      <c r="DL2045" t="s">
        <v>5832</v>
      </c>
      <c r="DM2045" t="s">
        <v>4989</v>
      </c>
      <c r="DN2045" t="str">
        <f t="shared" si="127"/>
        <v>.410.000000000000.</v>
      </c>
    </row>
    <row r="2046" spans="106:118" x14ac:dyDescent="0.25">
      <c r="DB2046" s="86" t="s">
        <v>2358</v>
      </c>
      <c r="DC2046" s="87" t="str">
        <f>VLOOKUP(DB2046,'[1]Sheet2 (2)'!$A$2:$C$2126,3,FALSE)</f>
        <v>86110.613.000.5997.410.000000000000.17</v>
      </c>
      <c r="DD2046" s="87" t="s">
        <v>5832</v>
      </c>
      <c r="DE2046" s="87" t="s">
        <v>4989</v>
      </c>
      <c r="DF2046" s="84" t="s">
        <v>4829</v>
      </c>
      <c r="DG2046" t="str">
        <f t="shared" si="124"/>
        <v>5997</v>
      </c>
      <c r="DH2046" t="s">
        <v>1778</v>
      </c>
      <c r="DI2046" t="str">
        <f t="shared" si="125"/>
        <v>110.613</v>
      </c>
      <c r="DJ2046" t="str">
        <f t="shared" si="126"/>
        <v/>
      </c>
      <c r="DK2046" s="86" t="s">
        <v>2358</v>
      </c>
      <c r="DL2046" t="s">
        <v>5832</v>
      </c>
      <c r="DM2046" t="s">
        <v>4989</v>
      </c>
      <c r="DN2046" t="str">
        <f t="shared" si="127"/>
        <v>.410.000000000000.</v>
      </c>
    </row>
    <row r="2047" spans="106:118" x14ac:dyDescent="0.25">
      <c r="DB2047" s="86" t="s">
        <v>2373</v>
      </c>
      <c r="DC2047" s="87" t="str">
        <f>VLOOKUP(DB2047,'[1]Sheet2 (2)'!$A$2:$C$2126,3,FALSE)</f>
        <v>86110.613.000.5997.410.000000000000.17</v>
      </c>
      <c r="DD2047" s="87" t="s">
        <v>5832</v>
      </c>
      <c r="DE2047" s="87" t="s">
        <v>4989</v>
      </c>
      <c r="DF2047" s="84" t="s">
        <v>4829</v>
      </c>
      <c r="DG2047" t="str">
        <f t="shared" si="124"/>
        <v>5997</v>
      </c>
      <c r="DH2047" t="s">
        <v>1778</v>
      </c>
      <c r="DI2047" t="str">
        <f t="shared" si="125"/>
        <v>110.613</v>
      </c>
      <c r="DJ2047" t="str">
        <f t="shared" si="126"/>
        <v/>
      </c>
      <c r="DK2047" s="86" t="s">
        <v>2373</v>
      </c>
      <c r="DL2047" t="s">
        <v>5832</v>
      </c>
      <c r="DM2047" t="s">
        <v>4989</v>
      </c>
      <c r="DN2047" t="str">
        <f t="shared" si="127"/>
        <v>.410.000000000000.</v>
      </c>
    </row>
    <row r="2048" spans="106:118" x14ac:dyDescent="0.25">
      <c r="DB2048" s="86" t="s">
        <v>2388</v>
      </c>
      <c r="DC2048" s="87" t="str">
        <f>VLOOKUP(DB2048,'[1]Sheet2 (2)'!$A$2:$C$2126,3,FALSE)</f>
        <v>86110.613.000.5997.410.000000000000.17</v>
      </c>
      <c r="DD2048" s="87" t="s">
        <v>5832</v>
      </c>
      <c r="DE2048" s="87" t="s">
        <v>4989</v>
      </c>
      <c r="DF2048" s="84" t="s">
        <v>4829</v>
      </c>
      <c r="DG2048" t="str">
        <f t="shared" si="124"/>
        <v>5997</v>
      </c>
      <c r="DH2048" t="s">
        <v>1778</v>
      </c>
      <c r="DI2048" t="str">
        <f t="shared" si="125"/>
        <v>110.613</v>
      </c>
      <c r="DJ2048" t="str">
        <f t="shared" si="126"/>
        <v/>
      </c>
      <c r="DK2048" s="86" t="s">
        <v>2388</v>
      </c>
      <c r="DL2048" t="s">
        <v>5832</v>
      </c>
      <c r="DM2048" t="s">
        <v>4989</v>
      </c>
      <c r="DN2048" t="str">
        <f t="shared" si="127"/>
        <v>.410.000000000000.</v>
      </c>
    </row>
    <row r="2049" spans="106:118" x14ac:dyDescent="0.25">
      <c r="DB2049" s="86" t="s">
        <v>2402</v>
      </c>
      <c r="DC2049" s="87" t="str">
        <f>VLOOKUP(DB2049,'[1]Sheet2 (2)'!$A$2:$C$2126,3,FALSE)</f>
        <v>86110.613.000.5997.410.000000000000.17</v>
      </c>
      <c r="DD2049" s="87" t="s">
        <v>5832</v>
      </c>
      <c r="DE2049" s="87" t="s">
        <v>4989</v>
      </c>
      <c r="DF2049" s="84" t="s">
        <v>4829</v>
      </c>
      <c r="DG2049" t="str">
        <f t="shared" si="124"/>
        <v>5997</v>
      </c>
      <c r="DH2049" t="s">
        <v>1778</v>
      </c>
      <c r="DI2049" t="str">
        <f t="shared" si="125"/>
        <v>110.613</v>
      </c>
      <c r="DJ2049" t="str">
        <f t="shared" si="126"/>
        <v/>
      </c>
      <c r="DK2049" s="86" t="s">
        <v>2402</v>
      </c>
      <c r="DL2049" t="s">
        <v>5832</v>
      </c>
      <c r="DM2049" t="s">
        <v>4989</v>
      </c>
      <c r="DN2049" t="str">
        <f t="shared" si="127"/>
        <v>.410.000000000000.</v>
      </c>
    </row>
    <row r="2050" spans="106:118" x14ac:dyDescent="0.25">
      <c r="DB2050" s="86" t="s">
        <v>2416</v>
      </c>
      <c r="DC2050" s="87" t="str">
        <f>VLOOKUP(DB2050,'[1]Sheet2 (2)'!$A$2:$C$2126,3,FALSE)</f>
        <v>86110.186.000.5997.110.000000000000.17</v>
      </c>
      <c r="DD2050" s="87" t="s">
        <v>5834</v>
      </c>
      <c r="DE2050" s="87" t="s">
        <v>4949</v>
      </c>
      <c r="DF2050" s="84" t="s">
        <v>4831</v>
      </c>
      <c r="DG2050" t="str">
        <f t="shared" si="124"/>
        <v>5997</v>
      </c>
      <c r="DH2050" t="s">
        <v>1778</v>
      </c>
      <c r="DI2050" t="str">
        <f t="shared" si="125"/>
        <v>110.186</v>
      </c>
      <c r="DJ2050" t="str">
        <f t="shared" si="126"/>
        <v/>
      </c>
      <c r="DK2050" s="86" t="s">
        <v>2416</v>
      </c>
      <c r="DL2050" t="s">
        <v>5834</v>
      </c>
      <c r="DM2050" t="s">
        <v>4949</v>
      </c>
      <c r="DN2050" t="str">
        <f t="shared" si="127"/>
        <v>.110.000000000000.</v>
      </c>
    </row>
    <row r="2051" spans="106:118" x14ac:dyDescent="0.25">
      <c r="DB2051" s="86" t="s">
        <v>2430</v>
      </c>
      <c r="DC2051" s="87" t="str">
        <f>VLOOKUP(DB2051,'[1]Sheet2 (2)'!$A$2:$C$2126,3,FALSE)</f>
        <v>86110.001.000.5997.110.000000000000.17</v>
      </c>
      <c r="DD2051" s="87" t="s">
        <v>5835</v>
      </c>
      <c r="DE2051" s="87" t="s">
        <v>4949</v>
      </c>
      <c r="DF2051" s="84" t="s">
        <v>4832</v>
      </c>
      <c r="DG2051" t="str">
        <f t="shared" ref="DG2051:DG2114" si="128">MID(DC2051,15,4)</f>
        <v>5997</v>
      </c>
      <c r="DH2051" t="s">
        <v>1778</v>
      </c>
      <c r="DI2051" t="str">
        <f t="shared" ref="DI2051:DI2114" si="129">MID(DD2051,3,7)</f>
        <v>110.001</v>
      </c>
      <c r="DJ2051" t="str">
        <f t="shared" ref="DJ2051:DJ2114" si="130">IF(DI2051="110.999","N/A","")</f>
        <v/>
      </c>
      <c r="DK2051" s="86" t="s">
        <v>2430</v>
      </c>
      <c r="DL2051" t="s">
        <v>5835</v>
      </c>
      <c r="DM2051" t="s">
        <v>4949</v>
      </c>
      <c r="DN2051" t="str">
        <f t="shared" ref="DN2051:DN2114" si="131">MID(DM2051,1,18)</f>
        <v>.110.000000000000.</v>
      </c>
    </row>
    <row r="2052" spans="106:118" x14ac:dyDescent="0.25">
      <c r="DB2052" s="86" t="s">
        <v>2444</v>
      </c>
      <c r="DC2052" s="87" t="str">
        <f>VLOOKUP(DB2052,'[1]Sheet2 (2)'!$A$2:$C$2126,3,FALSE)</f>
        <v>86110.001.000.5997.110.000000000000.17</v>
      </c>
      <c r="DD2052" s="87" t="s">
        <v>5835</v>
      </c>
      <c r="DE2052" s="87" t="s">
        <v>4949</v>
      </c>
      <c r="DF2052" s="84" t="s">
        <v>4832</v>
      </c>
      <c r="DG2052" t="str">
        <f t="shared" si="128"/>
        <v>5997</v>
      </c>
      <c r="DH2052" t="s">
        <v>1778</v>
      </c>
      <c r="DI2052" t="str">
        <f t="shared" si="129"/>
        <v>110.001</v>
      </c>
      <c r="DJ2052" t="str">
        <f t="shared" si="130"/>
        <v/>
      </c>
      <c r="DK2052" s="86" t="s">
        <v>2444</v>
      </c>
      <c r="DL2052" t="s">
        <v>5835</v>
      </c>
      <c r="DM2052" t="s">
        <v>4949</v>
      </c>
      <c r="DN2052" t="str">
        <f t="shared" si="131"/>
        <v>.110.000000000000.</v>
      </c>
    </row>
    <row r="2053" spans="106:118" x14ac:dyDescent="0.25">
      <c r="DB2053" s="86" t="s">
        <v>2458</v>
      </c>
      <c r="DC2053" s="87" t="str">
        <f>VLOOKUP(DB2053,'[1]Sheet2 (2)'!$A$2:$C$2126,3,FALSE)</f>
        <v>86110.001.000.5997.110.000000000000.17</v>
      </c>
      <c r="DD2053" s="87" t="s">
        <v>5835</v>
      </c>
      <c r="DE2053" s="87" t="s">
        <v>4949</v>
      </c>
      <c r="DF2053" s="84" t="s">
        <v>4832</v>
      </c>
      <c r="DG2053" t="str">
        <f t="shared" si="128"/>
        <v>5997</v>
      </c>
      <c r="DH2053" t="s">
        <v>1778</v>
      </c>
      <c r="DI2053" t="str">
        <f t="shared" si="129"/>
        <v>110.001</v>
      </c>
      <c r="DJ2053" t="str">
        <f t="shared" si="130"/>
        <v/>
      </c>
      <c r="DK2053" s="86" t="s">
        <v>2458</v>
      </c>
      <c r="DL2053" t="s">
        <v>5835</v>
      </c>
      <c r="DM2053" t="s">
        <v>4949</v>
      </c>
      <c r="DN2053" t="str">
        <f t="shared" si="131"/>
        <v>.110.000000000000.</v>
      </c>
    </row>
    <row r="2054" spans="106:118" x14ac:dyDescent="0.25">
      <c r="DB2054" s="86" t="s">
        <v>2472</v>
      </c>
      <c r="DC2054" s="87" t="str">
        <f>VLOOKUP(DB2054,'[1]Sheet2 (2)'!$A$2:$C$2126,3,FALSE)</f>
        <v>86110.263.000.5997.110.000000000000.17</v>
      </c>
      <c r="DD2054" s="87" t="s">
        <v>5836</v>
      </c>
      <c r="DE2054" s="87" t="s">
        <v>4949</v>
      </c>
      <c r="DF2054" s="84" t="s">
        <v>4833</v>
      </c>
      <c r="DG2054" t="str">
        <f t="shared" si="128"/>
        <v>5997</v>
      </c>
      <c r="DH2054" t="s">
        <v>1778</v>
      </c>
      <c r="DI2054" t="str">
        <f t="shared" si="129"/>
        <v>110.263</v>
      </c>
      <c r="DJ2054" t="str">
        <f t="shared" si="130"/>
        <v/>
      </c>
      <c r="DK2054" s="86" t="s">
        <v>2472</v>
      </c>
      <c r="DL2054" t="s">
        <v>5836</v>
      </c>
      <c r="DM2054" t="s">
        <v>4949</v>
      </c>
      <c r="DN2054" t="str">
        <f t="shared" si="131"/>
        <v>.110.000000000000.</v>
      </c>
    </row>
    <row r="2055" spans="106:118" x14ac:dyDescent="0.25">
      <c r="DB2055" s="86" t="s">
        <v>2486</v>
      </c>
      <c r="DC2055" s="87" t="str">
        <f>VLOOKUP(DB2055,'[1]Sheet2 (2)'!$A$2:$C$2126,3,FALSE)</f>
        <v>86110.006.000.5997.110.000000000000.17</v>
      </c>
      <c r="DD2055" s="87" t="s">
        <v>5837</v>
      </c>
      <c r="DE2055" s="87" t="s">
        <v>4949</v>
      </c>
      <c r="DF2055" s="84" t="s">
        <v>4834</v>
      </c>
      <c r="DG2055" t="str">
        <f t="shared" si="128"/>
        <v>5997</v>
      </c>
      <c r="DH2055" t="s">
        <v>1778</v>
      </c>
      <c r="DI2055" t="str">
        <f t="shared" si="129"/>
        <v>110.006</v>
      </c>
      <c r="DJ2055" t="str">
        <f t="shared" si="130"/>
        <v/>
      </c>
      <c r="DK2055" s="86" t="s">
        <v>2486</v>
      </c>
      <c r="DL2055" t="s">
        <v>5837</v>
      </c>
      <c r="DM2055" t="s">
        <v>4949</v>
      </c>
      <c r="DN2055" t="str">
        <f t="shared" si="131"/>
        <v>.110.000000000000.</v>
      </c>
    </row>
    <row r="2056" spans="106:118" x14ac:dyDescent="0.25">
      <c r="DB2056" s="86" t="s">
        <v>2501</v>
      </c>
      <c r="DC2056" s="87" t="str">
        <f>VLOOKUP(DB2056,'[1]Sheet2 (2)'!$A$2:$C$2126,3,FALSE)</f>
        <v>86110.006.000.5997.110.000000000000.17</v>
      </c>
      <c r="DD2056" s="87" t="s">
        <v>5837</v>
      </c>
      <c r="DE2056" s="87" t="s">
        <v>4949</v>
      </c>
      <c r="DF2056" s="84" t="s">
        <v>4834</v>
      </c>
      <c r="DG2056" t="str">
        <f t="shared" si="128"/>
        <v>5997</v>
      </c>
      <c r="DH2056" t="s">
        <v>1778</v>
      </c>
      <c r="DI2056" t="str">
        <f t="shared" si="129"/>
        <v>110.006</v>
      </c>
      <c r="DJ2056" t="str">
        <f t="shared" si="130"/>
        <v/>
      </c>
      <c r="DK2056" s="86" t="s">
        <v>2501</v>
      </c>
      <c r="DL2056" t="s">
        <v>5837</v>
      </c>
      <c r="DM2056" t="s">
        <v>4949</v>
      </c>
      <c r="DN2056" t="str">
        <f t="shared" si="131"/>
        <v>.110.000000000000.</v>
      </c>
    </row>
    <row r="2057" spans="106:118" x14ac:dyDescent="0.25">
      <c r="DB2057" s="86" t="s">
        <v>2516</v>
      </c>
      <c r="DC2057" s="87" t="str">
        <f>VLOOKUP(DB2057,'[1]Sheet2 (2)'!$A$2:$C$2126,3,FALSE)</f>
        <v>86110.006.000.5997.110.000000000000.17</v>
      </c>
      <c r="DD2057" s="87" t="s">
        <v>5837</v>
      </c>
      <c r="DE2057" s="87" t="s">
        <v>4949</v>
      </c>
      <c r="DF2057" s="84" t="s">
        <v>4834</v>
      </c>
      <c r="DG2057" t="str">
        <f t="shared" si="128"/>
        <v>5997</v>
      </c>
      <c r="DH2057" t="s">
        <v>1778</v>
      </c>
      <c r="DI2057" t="str">
        <f t="shared" si="129"/>
        <v>110.006</v>
      </c>
      <c r="DJ2057" t="str">
        <f t="shared" si="130"/>
        <v/>
      </c>
      <c r="DK2057" s="86" t="s">
        <v>2516</v>
      </c>
      <c r="DL2057" t="s">
        <v>5837</v>
      </c>
      <c r="DM2057" t="s">
        <v>4949</v>
      </c>
      <c r="DN2057" t="str">
        <f t="shared" si="131"/>
        <v>.110.000000000000.</v>
      </c>
    </row>
    <row r="2058" spans="106:118" x14ac:dyDescent="0.25">
      <c r="DB2058" s="86" t="s">
        <v>2530</v>
      </c>
      <c r="DC2058" s="87" t="str">
        <f>VLOOKUP(DB2058,'[1]Sheet2 (2)'!$A$2:$C$2126,3,FALSE)</f>
        <v>86110.159.000.5997.110.000000000000.17</v>
      </c>
      <c r="DD2058" s="87" t="s">
        <v>5838</v>
      </c>
      <c r="DE2058" s="87" t="s">
        <v>4949</v>
      </c>
      <c r="DF2058" s="84" t="s">
        <v>4835</v>
      </c>
      <c r="DG2058" t="str">
        <f t="shared" si="128"/>
        <v>5997</v>
      </c>
      <c r="DH2058" t="s">
        <v>1778</v>
      </c>
      <c r="DI2058" t="str">
        <f t="shared" si="129"/>
        <v>110.159</v>
      </c>
      <c r="DJ2058" t="str">
        <f t="shared" si="130"/>
        <v/>
      </c>
      <c r="DK2058" s="86" t="s">
        <v>2530</v>
      </c>
      <c r="DL2058" t="s">
        <v>5838</v>
      </c>
      <c r="DM2058" t="s">
        <v>4949</v>
      </c>
      <c r="DN2058" t="str">
        <f t="shared" si="131"/>
        <v>.110.000000000000.</v>
      </c>
    </row>
    <row r="2059" spans="106:118" x14ac:dyDescent="0.25">
      <c r="DB2059" s="86" t="s">
        <v>2544</v>
      </c>
      <c r="DC2059" s="87" t="str">
        <f>VLOOKUP(DB2059,'[1]Sheet2 (2)'!$A$2:$C$2126,3,FALSE)</f>
        <v>86110.159.000.5997.110.000000000000.17</v>
      </c>
      <c r="DD2059" s="87" t="s">
        <v>5838</v>
      </c>
      <c r="DE2059" s="87" t="s">
        <v>4949</v>
      </c>
      <c r="DF2059" s="84" t="s">
        <v>4835</v>
      </c>
      <c r="DG2059" t="str">
        <f t="shared" si="128"/>
        <v>5997</v>
      </c>
      <c r="DH2059" t="s">
        <v>1778</v>
      </c>
      <c r="DI2059" t="str">
        <f t="shared" si="129"/>
        <v>110.159</v>
      </c>
      <c r="DJ2059" t="str">
        <f t="shared" si="130"/>
        <v/>
      </c>
      <c r="DK2059" s="86" t="s">
        <v>2544</v>
      </c>
      <c r="DL2059" t="s">
        <v>5838</v>
      </c>
      <c r="DM2059" t="s">
        <v>4949</v>
      </c>
      <c r="DN2059" t="str">
        <f t="shared" si="131"/>
        <v>.110.000000000000.</v>
      </c>
    </row>
    <row r="2060" spans="106:118" x14ac:dyDescent="0.25">
      <c r="DB2060" s="86" t="s">
        <v>2558</v>
      </c>
      <c r="DC2060" s="87" t="str">
        <f>VLOOKUP(DB2060,'[1]Sheet2 (2)'!$A$2:$C$2126,3,FALSE)</f>
        <v>86110.308.000.5997.110.000000000000.17</v>
      </c>
      <c r="DD2060" s="87" t="s">
        <v>5839</v>
      </c>
      <c r="DE2060" s="87" t="s">
        <v>4949</v>
      </c>
      <c r="DF2060" s="84" t="s">
        <v>4836</v>
      </c>
      <c r="DG2060" t="str">
        <f t="shared" si="128"/>
        <v>5997</v>
      </c>
      <c r="DH2060" t="s">
        <v>1778</v>
      </c>
      <c r="DI2060" t="str">
        <f t="shared" si="129"/>
        <v>110.308</v>
      </c>
      <c r="DJ2060" t="str">
        <f t="shared" si="130"/>
        <v/>
      </c>
      <c r="DK2060" s="86" t="s">
        <v>2558</v>
      </c>
      <c r="DL2060" t="s">
        <v>5839</v>
      </c>
      <c r="DM2060" t="s">
        <v>4949</v>
      </c>
      <c r="DN2060" t="str">
        <f t="shared" si="131"/>
        <v>.110.000000000000.</v>
      </c>
    </row>
    <row r="2061" spans="106:118" x14ac:dyDescent="0.25">
      <c r="DB2061" s="86" t="s">
        <v>2572</v>
      </c>
      <c r="DC2061" s="87" t="str">
        <f>VLOOKUP(DB2061,'[1]Sheet2 (2)'!$A$2:$C$2126,3,FALSE)</f>
        <v>86110.308.000.5997.110.000000000000.17</v>
      </c>
      <c r="DD2061" s="87" t="s">
        <v>5839</v>
      </c>
      <c r="DE2061" s="87" t="s">
        <v>4949</v>
      </c>
      <c r="DF2061" s="84" t="s">
        <v>4836</v>
      </c>
      <c r="DG2061" t="str">
        <f t="shared" si="128"/>
        <v>5997</v>
      </c>
      <c r="DH2061" t="s">
        <v>1778</v>
      </c>
      <c r="DI2061" t="str">
        <f t="shared" si="129"/>
        <v>110.308</v>
      </c>
      <c r="DJ2061" t="str">
        <f t="shared" si="130"/>
        <v/>
      </c>
      <c r="DK2061" s="86" t="s">
        <v>2572</v>
      </c>
      <c r="DL2061" t="s">
        <v>5839</v>
      </c>
      <c r="DM2061" t="s">
        <v>4949</v>
      </c>
      <c r="DN2061" t="str">
        <f t="shared" si="131"/>
        <v>.110.000000000000.</v>
      </c>
    </row>
    <row r="2062" spans="106:118" x14ac:dyDescent="0.25">
      <c r="DB2062" s="86" t="s">
        <v>2586</v>
      </c>
      <c r="DC2062" s="87" t="str">
        <f>VLOOKUP(DB2062,'[1]Sheet2 (2)'!$A$2:$C$2126,3,FALSE)</f>
        <v>86110.246.000.5997.110.000000000000.17</v>
      </c>
      <c r="DD2062" s="87" t="s">
        <v>5840</v>
      </c>
      <c r="DE2062" s="87" t="s">
        <v>4949</v>
      </c>
      <c r="DF2062" s="84" t="s">
        <v>4837</v>
      </c>
      <c r="DG2062" t="str">
        <f t="shared" si="128"/>
        <v>5997</v>
      </c>
      <c r="DH2062" t="s">
        <v>1778</v>
      </c>
      <c r="DI2062" t="str">
        <f t="shared" si="129"/>
        <v>110.246</v>
      </c>
      <c r="DJ2062" t="str">
        <f t="shared" si="130"/>
        <v/>
      </c>
      <c r="DK2062" s="86" t="s">
        <v>2586</v>
      </c>
      <c r="DL2062" t="s">
        <v>5840</v>
      </c>
      <c r="DM2062" t="s">
        <v>4949</v>
      </c>
      <c r="DN2062" t="str">
        <f t="shared" si="131"/>
        <v>.110.000000000000.</v>
      </c>
    </row>
    <row r="2063" spans="106:118" x14ac:dyDescent="0.25">
      <c r="DB2063" s="86" t="s">
        <v>2599</v>
      </c>
      <c r="DC2063" s="87" t="str">
        <f>VLOOKUP(DB2063,'[1]Sheet2 (2)'!$A$2:$C$2126,3,FALSE)</f>
        <v>86110.012.000.5997.110.000000000000.17</v>
      </c>
      <c r="DD2063" s="87" t="s">
        <v>5841</v>
      </c>
      <c r="DE2063" s="87" t="s">
        <v>4949</v>
      </c>
      <c r="DF2063" s="84" t="s">
        <v>4838</v>
      </c>
      <c r="DG2063" t="str">
        <f t="shared" si="128"/>
        <v>5997</v>
      </c>
      <c r="DH2063" t="s">
        <v>1778</v>
      </c>
      <c r="DI2063" t="str">
        <f t="shared" si="129"/>
        <v>110.012</v>
      </c>
      <c r="DJ2063" t="str">
        <f t="shared" si="130"/>
        <v/>
      </c>
      <c r="DK2063" s="86" t="s">
        <v>2599</v>
      </c>
      <c r="DL2063" t="s">
        <v>5841</v>
      </c>
      <c r="DM2063" t="s">
        <v>4949</v>
      </c>
      <c r="DN2063" t="str">
        <f t="shared" si="131"/>
        <v>.110.000000000000.</v>
      </c>
    </row>
    <row r="2064" spans="106:118" x14ac:dyDescent="0.25">
      <c r="DB2064" s="86" t="s">
        <v>2612</v>
      </c>
      <c r="DC2064" s="87" t="str">
        <f>VLOOKUP(DB2064,'[1]Sheet2 (2)'!$A$2:$C$2126,3,FALSE)</f>
        <v>86110.012.000.5997.110.000000000000.17</v>
      </c>
      <c r="DD2064" s="87" t="s">
        <v>5841</v>
      </c>
      <c r="DE2064" s="87" t="s">
        <v>4949</v>
      </c>
      <c r="DF2064" s="84" t="s">
        <v>4838</v>
      </c>
      <c r="DG2064" t="str">
        <f t="shared" si="128"/>
        <v>5997</v>
      </c>
      <c r="DH2064" t="s">
        <v>1778</v>
      </c>
      <c r="DI2064" t="str">
        <f t="shared" si="129"/>
        <v>110.012</v>
      </c>
      <c r="DJ2064" t="str">
        <f t="shared" si="130"/>
        <v/>
      </c>
      <c r="DK2064" s="86" t="s">
        <v>2612</v>
      </c>
      <c r="DL2064" t="s">
        <v>5841</v>
      </c>
      <c r="DM2064" t="s">
        <v>4949</v>
      </c>
      <c r="DN2064" t="str">
        <f t="shared" si="131"/>
        <v>.110.000000000000.</v>
      </c>
    </row>
    <row r="2065" spans="106:118" x14ac:dyDescent="0.25">
      <c r="DB2065" s="86" t="s">
        <v>2625</v>
      </c>
      <c r="DC2065" s="87" t="str">
        <f>VLOOKUP(DB2065,'[1]Sheet2 (2)'!$A$2:$C$2126,3,FALSE)</f>
        <v>86110.223.000.5997.110.000000000000.17</v>
      </c>
      <c r="DD2065" s="87" t="s">
        <v>5842</v>
      </c>
      <c r="DE2065" s="87" t="s">
        <v>4949</v>
      </c>
      <c r="DF2065" s="84" t="s">
        <v>4839</v>
      </c>
      <c r="DG2065" t="str">
        <f t="shared" si="128"/>
        <v>5997</v>
      </c>
      <c r="DH2065" t="s">
        <v>1778</v>
      </c>
      <c r="DI2065" t="str">
        <f t="shared" si="129"/>
        <v>110.223</v>
      </c>
      <c r="DJ2065" t="str">
        <f t="shared" si="130"/>
        <v/>
      </c>
      <c r="DK2065" s="86" t="s">
        <v>2625</v>
      </c>
      <c r="DL2065" t="s">
        <v>5842</v>
      </c>
      <c r="DM2065" t="s">
        <v>4949</v>
      </c>
      <c r="DN2065" t="str">
        <f t="shared" si="131"/>
        <v>.110.000000000000.</v>
      </c>
    </row>
    <row r="2066" spans="106:118" x14ac:dyDescent="0.25">
      <c r="DB2066" s="86" t="s">
        <v>2638</v>
      </c>
      <c r="DC2066" s="87" t="str">
        <f>VLOOKUP(DB2066,'[1]Sheet2 (2)'!$A$2:$C$2126,3,FALSE)</f>
        <v>86110.136.000.5997.110.000000000000.17</v>
      </c>
      <c r="DD2066" s="87" t="s">
        <v>5843</v>
      </c>
      <c r="DE2066" s="87" t="s">
        <v>4949</v>
      </c>
      <c r="DF2066" s="84" t="s">
        <v>4840</v>
      </c>
      <c r="DG2066" t="str">
        <f t="shared" si="128"/>
        <v>5997</v>
      </c>
      <c r="DH2066" t="s">
        <v>1778</v>
      </c>
      <c r="DI2066" t="str">
        <f t="shared" si="129"/>
        <v>110.136</v>
      </c>
      <c r="DJ2066" t="str">
        <f t="shared" si="130"/>
        <v/>
      </c>
      <c r="DK2066" s="86" t="s">
        <v>2638</v>
      </c>
      <c r="DL2066" t="s">
        <v>5843</v>
      </c>
      <c r="DM2066" t="s">
        <v>4949</v>
      </c>
      <c r="DN2066" t="str">
        <f t="shared" si="131"/>
        <v>.110.000000000000.</v>
      </c>
    </row>
    <row r="2067" spans="106:118" x14ac:dyDescent="0.25">
      <c r="DB2067" s="86" t="s">
        <v>2651</v>
      </c>
      <c r="DC2067" s="87" t="str">
        <f>VLOOKUP(DB2067,'[1]Sheet2 (2)'!$A$2:$C$2126,3,FALSE)</f>
        <v>86110.999.000.5996.000.000000000000.17</v>
      </c>
      <c r="DD2067" s="87" t="s">
        <v>5820</v>
      </c>
      <c r="DE2067" s="87" t="s">
        <v>4887</v>
      </c>
      <c r="DF2067" s="84" t="s">
        <v>4817</v>
      </c>
      <c r="DG2067" t="str">
        <f t="shared" si="128"/>
        <v>5996</v>
      </c>
      <c r="DH2067" t="s">
        <v>2121</v>
      </c>
      <c r="DI2067" t="str">
        <f t="shared" si="129"/>
        <v>110.999</v>
      </c>
      <c r="DJ2067" t="str">
        <f t="shared" si="130"/>
        <v>N/A</v>
      </c>
      <c r="DK2067" s="86" t="s">
        <v>2651</v>
      </c>
      <c r="DL2067" t="s">
        <v>218</v>
      </c>
      <c r="DM2067" t="s">
        <v>218</v>
      </c>
      <c r="DN2067" t="str">
        <f t="shared" si="131"/>
        <v>N/A</v>
      </c>
    </row>
    <row r="2068" spans="106:118" x14ac:dyDescent="0.25">
      <c r="DB2068" s="86" t="s">
        <v>2664</v>
      </c>
      <c r="DC2068" s="87" t="str">
        <f>VLOOKUP(DB2068,'[1]Sheet2 (2)'!$A$2:$C$2126,3,FALSE)</f>
        <v>86110.248.000.5997.110.000000000000.17</v>
      </c>
      <c r="DD2068" s="87" t="s">
        <v>5844</v>
      </c>
      <c r="DE2068" s="87" t="s">
        <v>4949</v>
      </c>
      <c r="DF2068" s="84" t="s">
        <v>4841</v>
      </c>
      <c r="DG2068" t="str">
        <f t="shared" si="128"/>
        <v>5997</v>
      </c>
      <c r="DH2068" t="s">
        <v>1778</v>
      </c>
      <c r="DI2068" t="str">
        <f t="shared" si="129"/>
        <v>110.248</v>
      </c>
      <c r="DJ2068" t="str">
        <f t="shared" si="130"/>
        <v/>
      </c>
      <c r="DK2068" s="86" t="s">
        <v>2664</v>
      </c>
      <c r="DL2068" t="s">
        <v>5844</v>
      </c>
      <c r="DM2068" t="s">
        <v>4949</v>
      </c>
      <c r="DN2068" t="str">
        <f t="shared" si="131"/>
        <v>.110.000000000000.</v>
      </c>
    </row>
    <row r="2069" spans="106:118" x14ac:dyDescent="0.25">
      <c r="DB2069" s="86" t="s">
        <v>2676</v>
      </c>
      <c r="DC2069" s="87" t="str">
        <f>VLOOKUP(DB2069,'[1]Sheet2 (2)'!$A$2:$C$2126,3,FALSE)</f>
        <v>86110.248.000.5997.110.000000000000.17</v>
      </c>
      <c r="DD2069" s="87" t="s">
        <v>5844</v>
      </c>
      <c r="DE2069" s="87" t="s">
        <v>4949</v>
      </c>
      <c r="DF2069" s="84" t="s">
        <v>4841</v>
      </c>
      <c r="DG2069" t="str">
        <f t="shared" si="128"/>
        <v>5997</v>
      </c>
      <c r="DH2069" t="s">
        <v>1778</v>
      </c>
      <c r="DI2069" t="str">
        <f t="shared" si="129"/>
        <v>110.248</v>
      </c>
      <c r="DJ2069" t="str">
        <f t="shared" si="130"/>
        <v/>
      </c>
      <c r="DK2069" s="86" t="s">
        <v>2676</v>
      </c>
      <c r="DL2069" t="s">
        <v>5844</v>
      </c>
      <c r="DM2069" t="s">
        <v>4949</v>
      </c>
      <c r="DN2069" t="str">
        <f t="shared" si="131"/>
        <v>.110.000000000000.</v>
      </c>
    </row>
    <row r="2070" spans="106:118" x14ac:dyDescent="0.25">
      <c r="DB2070" s="86" t="s">
        <v>2688</v>
      </c>
      <c r="DC2070" s="87" t="str">
        <f>VLOOKUP(DB2070,'[1]Sheet2 (2)'!$A$2:$C$2126,3,FALSE)</f>
        <v>86110.021.000.5997.110.000000000000.17</v>
      </c>
      <c r="DD2070" s="87" t="s">
        <v>5845</v>
      </c>
      <c r="DE2070" s="87" t="s">
        <v>4949</v>
      </c>
      <c r="DF2070" s="84" t="s">
        <v>4842</v>
      </c>
      <c r="DG2070" t="str">
        <f t="shared" si="128"/>
        <v>5997</v>
      </c>
      <c r="DH2070" t="s">
        <v>1778</v>
      </c>
      <c r="DI2070" t="str">
        <f t="shared" si="129"/>
        <v>110.021</v>
      </c>
      <c r="DJ2070" t="str">
        <f t="shared" si="130"/>
        <v/>
      </c>
      <c r="DK2070" s="86" t="s">
        <v>2688</v>
      </c>
      <c r="DL2070" t="s">
        <v>5845</v>
      </c>
      <c r="DM2070" t="s">
        <v>4949</v>
      </c>
      <c r="DN2070" t="str">
        <f t="shared" si="131"/>
        <v>.110.000000000000.</v>
      </c>
    </row>
    <row r="2071" spans="106:118" x14ac:dyDescent="0.25">
      <c r="DB2071" s="86" t="s">
        <v>2701</v>
      </c>
      <c r="DC2071" s="87" t="str">
        <f>VLOOKUP(DB2071,'[1]Sheet2 (2)'!$A$2:$C$2126,3,FALSE)</f>
        <v>86110.021.000.5997.110.000000000000.17</v>
      </c>
      <c r="DD2071" s="87" t="s">
        <v>5845</v>
      </c>
      <c r="DE2071" s="87" t="s">
        <v>4949</v>
      </c>
      <c r="DF2071" s="84" t="s">
        <v>4842</v>
      </c>
      <c r="DG2071" t="str">
        <f t="shared" si="128"/>
        <v>5997</v>
      </c>
      <c r="DH2071" t="s">
        <v>1778</v>
      </c>
      <c r="DI2071" t="str">
        <f t="shared" si="129"/>
        <v>110.021</v>
      </c>
      <c r="DJ2071" t="str">
        <f t="shared" si="130"/>
        <v/>
      </c>
      <c r="DK2071" s="86" t="s">
        <v>2701</v>
      </c>
      <c r="DL2071" t="s">
        <v>5845</v>
      </c>
      <c r="DM2071" t="s">
        <v>4949</v>
      </c>
      <c r="DN2071" t="str">
        <f t="shared" si="131"/>
        <v>.110.000000000000.</v>
      </c>
    </row>
    <row r="2072" spans="106:118" x14ac:dyDescent="0.25">
      <c r="DB2072" s="86" t="s">
        <v>2714</v>
      </c>
      <c r="DC2072" s="87" t="str">
        <f>VLOOKUP(DB2072,'[1]Sheet2 (2)'!$A$2:$C$2126,3,FALSE)</f>
        <v>86110.017.000.5997.110.000000000000.17</v>
      </c>
      <c r="DD2072" s="87" t="s">
        <v>5846</v>
      </c>
      <c r="DE2072" s="87" t="s">
        <v>4949</v>
      </c>
      <c r="DF2072" s="84" t="s">
        <v>4843</v>
      </c>
      <c r="DG2072" t="str">
        <f t="shared" si="128"/>
        <v>5997</v>
      </c>
      <c r="DH2072" t="s">
        <v>1778</v>
      </c>
      <c r="DI2072" t="str">
        <f t="shared" si="129"/>
        <v>110.017</v>
      </c>
      <c r="DJ2072" t="str">
        <f t="shared" si="130"/>
        <v/>
      </c>
      <c r="DK2072" s="86" t="s">
        <v>2714</v>
      </c>
      <c r="DL2072" t="s">
        <v>5846</v>
      </c>
      <c r="DM2072" t="s">
        <v>4949</v>
      </c>
      <c r="DN2072" t="str">
        <f t="shared" si="131"/>
        <v>.110.000000000000.</v>
      </c>
    </row>
    <row r="2073" spans="106:118" x14ac:dyDescent="0.25">
      <c r="DB2073" s="86" t="s">
        <v>2727</v>
      </c>
      <c r="DC2073" s="87" t="str">
        <f>VLOOKUP(DB2073,'[1]Sheet2 (2)'!$A$2:$C$2126,3,FALSE)</f>
        <v>86110.157.000.5997.110.000000000000.17</v>
      </c>
      <c r="DD2073" s="87" t="s">
        <v>5847</v>
      </c>
      <c r="DE2073" s="87" t="s">
        <v>4949</v>
      </c>
      <c r="DF2073" s="84" t="s">
        <v>4844</v>
      </c>
      <c r="DG2073" t="str">
        <f t="shared" si="128"/>
        <v>5997</v>
      </c>
      <c r="DH2073" t="s">
        <v>1778</v>
      </c>
      <c r="DI2073" t="str">
        <f t="shared" si="129"/>
        <v>110.157</v>
      </c>
      <c r="DJ2073" t="str">
        <f t="shared" si="130"/>
        <v/>
      </c>
      <c r="DK2073" s="86" t="s">
        <v>2727</v>
      </c>
      <c r="DL2073" t="s">
        <v>5847</v>
      </c>
      <c r="DM2073" t="s">
        <v>4949</v>
      </c>
      <c r="DN2073" t="str">
        <f t="shared" si="131"/>
        <v>.110.000000000000.</v>
      </c>
    </row>
    <row r="2074" spans="106:118" x14ac:dyDescent="0.25">
      <c r="DB2074" s="86" t="s">
        <v>2739</v>
      </c>
      <c r="DC2074" s="87" t="str">
        <f>VLOOKUP(DB2074,'[1]Sheet2 (2)'!$A$2:$C$2126,3,FALSE)</f>
        <v>86110.157.000.5997.110.000000000000.17</v>
      </c>
      <c r="DD2074" s="87" t="s">
        <v>5847</v>
      </c>
      <c r="DE2074" s="87" t="s">
        <v>4949</v>
      </c>
      <c r="DF2074" s="84" t="s">
        <v>4844</v>
      </c>
      <c r="DG2074" t="str">
        <f t="shared" si="128"/>
        <v>5997</v>
      </c>
      <c r="DH2074" t="s">
        <v>1778</v>
      </c>
      <c r="DI2074" t="str">
        <f t="shared" si="129"/>
        <v>110.157</v>
      </c>
      <c r="DJ2074" t="str">
        <f t="shared" si="130"/>
        <v/>
      </c>
      <c r="DK2074" s="86" t="s">
        <v>2739</v>
      </c>
      <c r="DL2074" t="s">
        <v>5847</v>
      </c>
      <c r="DM2074" t="s">
        <v>4949</v>
      </c>
      <c r="DN2074" t="str">
        <f t="shared" si="131"/>
        <v>.110.000000000000.</v>
      </c>
    </row>
    <row r="2075" spans="106:118" x14ac:dyDescent="0.25">
      <c r="DB2075" s="86" t="s">
        <v>2751</v>
      </c>
      <c r="DC2075" s="87" t="str">
        <f>VLOOKUP(DB2075,'[1]Sheet2 (2)'!$A$2:$C$2126,3,FALSE)</f>
        <v>86110.157.000.5997.110.000000000000.17</v>
      </c>
      <c r="DD2075" s="87" t="s">
        <v>5847</v>
      </c>
      <c r="DE2075" s="87" t="s">
        <v>4949</v>
      </c>
      <c r="DF2075" s="84" t="s">
        <v>4844</v>
      </c>
      <c r="DG2075" t="str">
        <f t="shared" si="128"/>
        <v>5997</v>
      </c>
      <c r="DH2075" t="s">
        <v>1778</v>
      </c>
      <c r="DI2075" t="str">
        <f t="shared" si="129"/>
        <v>110.157</v>
      </c>
      <c r="DJ2075" t="str">
        <f t="shared" si="130"/>
        <v/>
      </c>
      <c r="DK2075" s="86" t="s">
        <v>2751</v>
      </c>
      <c r="DL2075" t="s">
        <v>5847</v>
      </c>
      <c r="DM2075" t="s">
        <v>4949</v>
      </c>
      <c r="DN2075" t="str">
        <f t="shared" si="131"/>
        <v>.110.000000000000.</v>
      </c>
    </row>
    <row r="2076" spans="106:118" x14ac:dyDescent="0.25">
      <c r="DB2076" s="86" t="s">
        <v>2763</v>
      </c>
      <c r="DC2076" s="87" t="str">
        <f>VLOOKUP(DB2076,'[1]Sheet2 (2)'!$A$2:$C$2126,3,FALSE)</f>
        <v>86110.188.000.5997.110.000000000000.17</v>
      </c>
      <c r="DD2076" s="87" t="s">
        <v>5848</v>
      </c>
      <c r="DE2076" s="87" t="s">
        <v>4949</v>
      </c>
      <c r="DF2076" s="84" t="s">
        <v>4845</v>
      </c>
      <c r="DG2076" t="str">
        <f t="shared" si="128"/>
        <v>5997</v>
      </c>
      <c r="DH2076" t="s">
        <v>1778</v>
      </c>
      <c r="DI2076" t="str">
        <f t="shared" si="129"/>
        <v>110.188</v>
      </c>
      <c r="DJ2076" t="str">
        <f t="shared" si="130"/>
        <v/>
      </c>
      <c r="DK2076" s="86" t="s">
        <v>2763</v>
      </c>
      <c r="DL2076" t="s">
        <v>5848</v>
      </c>
      <c r="DM2076" t="s">
        <v>4949</v>
      </c>
      <c r="DN2076" t="str">
        <f t="shared" si="131"/>
        <v>.110.000000000000.</v>
      </c>
    </row>
    <row r="2077" spans="106:118" x14ac:dyDescent="0.25">
      <c r="DB2077" s="86" t="s">
        <v>2775</v>
      </c>
      <c r="DC2077" s="87" t="str">
        <f>VLOOKUP(DB2077,'[1]Sheet2 (2)'!$A$2:$C$2126,3,FALSE)</f>
        <v>86110.391.000.5997.610.000000000000.17</v>
      </c>
      <c r="DD2077" s="87" t="s">
        <v>5849</v>
      </c>
      <c r="DE2077" s="87" t="s">
        <v>4882</v>
      </c>
      <c r="DF2077" s="84" t="s">
        <v>4846</v>
      </c>
      <c r="DG2077" t="str">
        <f t="shared" si="128"/>
        <v>5997</v>
      </c>
      <c r="DH2077" t="s">
        <v>1778</v>
      </c>
      <c r="DI2077" t="str">
        <f t="shared" si="129"/>
        <v>110.391</v>
      </c>
      <c r="DJ2077" t="str">
        <f t="shared" si="130"/>
        <v/>
      </c>
      <c r="DK2077" s="86" t="s">
        <v>2775</v>
      </c>
      <c r="DL2077" t="s">
        <v>5849</v>
      </c>
      <c r="DM2077" t="s">
        <v>4882</v>
      </c>
      <c r="DN2077" t="str">
        <f t="shared" si="131"/>
        <v>.610.000000000000.</v>
      </c>
    </row>
    <row r="2078" spans="106:118" x14ac:dyDescent="0.25">
      <c r="DB2078" s="86" t="s">
        <v>2787</v>
      </c>
      <c r="DC2078" s="87" t="str">
        <f>VLOOKUP(DB2078,'[1]Sheet2 (2)'!$A$2:$C$2126,3,FALSE)</f>
        <v>86110.781.000.5997.710.000000000000.17</v>
      </c>
      <c r="DD2078" s="87" t="s">
        <v>5850</v>
      </c>
      <c r="DE2078" s="87" t="s">
        <v>4937</v>
      </c>
      <c r="DF2078" s="84" t="s">
        <v>4847</v>
      </c>
      <c r="DG2078" t="str">
        <f t="shared" si="128"/>
        <v>5997</v>
      </c>
      <c r="DH2078" t="s">
        <v>1778</v>
      </c>
      <c r="DI2078" t="str">
        <f t="shared" si="129"/>
        <v>110.781</v>
      </c>
      <c r="DJ2078" t="str">
        <f t="shared" si="130"/>
        <v/>
      </c>
      <c r="DK2078" s="86" t="s">
        <v>2787</v>
      </c>
      <c r="DL2078" t="s">
        <v>5850</v>
      </c>
      <c r="DM2078" t="s">
        <v>4937</v>
      </c>
      <c r="DN2078" t="str">
        <f t="shared" si="131"/>
        <v>.710.000000000000.</v>
      </c>
    </row>
    <row r="2079" spans="106:118" x14ac:dyDescent="0.25">
      <c r="DB2079" s="86" t="s">
        <v>2799</v>
      </c>
      <c r="DC2079" s="87" t="str">
        <f>VLOOKUP(DB2079,'[1]Sheet2 (2)'!$A$2:$C$2126,3,FALSE)</f>
        <v>86110.784.000.5997.720.000000000000.17</v>
      </c>
      <c r="DD2079" s="87" t="s">
        <v>5851</v>
      </c>
      <c r="DE2079" s="87" t="s">
        <v>4930</v>
      </c>
      <c r="DF2079" s="84" t="s">
        <v>4848</v>
      </c>
      <c r="DG2079" t="str">
        <f t="shared" si="128"/>
        <v>5997</v>
      </c>
      <c r="DH2079" t="s">
        <v>1778</v>
      </c>
      <c r="DI2079" t="str">
        <f t="shared" si="129"/>
        <v>110.784</v>
      </c>
      <c r="DJ2079" t="str">
        <f t="shared" si="130"/>
        <v/>
      </c>
      <c r="DK2079" s="86" t="s">
        <v>2799</v>
      </c>
      <c r="DL2079" t="s">
        <v>5851</v>
      </c>
      <c r="DM2079" t="s">
        <v>4930</v>
      </c>
      <c r="DN2079" t="str">
        <f t="shared" si="131"/>
        <v>.720.000000000000.</v>
      </c>
    </row>
    <row r="2080" spans="106:118" x14ac:dyDescent="0.25">
      <c r="DB2080" s="86" t="s">
        <v>2811</v>
      </c>
      <c r="DC2080" s="87" t="str">
        <f>VLOOKUP(DB2080,'[1]Sheet2 (2)'!$A$2:$C$2126,3,FALSE)</f>
        <v>86110.782.000.5997.730.000000000000.17</v>
      </c>
      <c r="DD2080" s="87" t="s">
        <v>5852</v>
      </c>
      <c r="DE2080" s="87" t="s">
        <v>5111</v>
      </c>
      <c r="DF2080" s="84" t="s">
        <v>4849</v>
      </c>
      <c r="DG2080" t="str">
        <f t="shared" si="128"/>
        <v>5997</v>
      </c>
      <c r="DH2080" t="s">
        <v>1778</v>
      </c>
      <c r="DI2080" t="str">
        <f t="shared" si="129"/>
        <v>110.782</v>
      </c>
      <c r="DJ2080" t="str">
        <f t="shared" si="130"/>
        <v/>
      </c>
      <c r="DK2080" s="86" t="s">
        <v>2811</v>
      </c>
      <c r="DL2080" t="s">
        <v>5852</v>
      </c>
      <c r="DM2080" t="s">
        <v>5111</v>
      </c>
      <c r="DN2080" t="str">
        <f t="shared" si="131"/>
        <v>.730.000000000000.</v>
      </c>
    </row>
    <row r="2081" spans="106:118" x14ac:dyDescent="0.25">
      <c r="DB2081" s="86" t="s">
        <v>2823</v>
      </c>
      <c r="DC2081" s="87" t="str">
        <f>VLOOKUP(DB2081,'[1]Sheet2 (2)'!$A$2:$C$2126,3,FALSE)</f>
        <v>86110.783.000.5997.760.000000000000.17</v>
      </c>
      <c r="DD2081" s="87" t="s">
        <v>5853</v>
      </c>
      <c r="DE2081" s="87" t="s">
        <v>5108</v>
      </c>
      <c r="DF2081" s="84" t="s">
        <v>4850</v>
      </c>
      <c r="DG2081" t="str">
        <f t="shared" si="128"/>
        <v>5997</v>
      </c>
      <c r="DH2081" t="s">
        <v>1778</v>
      </c>
      <c r="DI2081" t="str">
        <f t="shared" si="129"/>
        <v>110.783</v>
      </c>
      <c r="DJ2081" t="str">
        <f t="shared" si="130"/>
        <v/>
      </c>
      <c r="DK2081" s="86" t="s">
        <v>2823</v>
      </c>
      <c r="DL2081" t="s">
        <v>5853</v>
      </c>
      <c r="DM2081" t="s">
        <v>5108</v>
      </c>
      <c r="DN2081" t="str">
        <f t="shared" si="131"/>
        <v>.760.000000000000.</v>
      </c>
    </row>
    <row r="2082" spans="106:118" x14ac:dyDescent="0.25">
      <c r="DB2082" s="86" t="s">
        <v>2835</v>
      </c>
      <c r="DC2082" s="87" t="str">
        <f>VLOOKUP(DB2082,'[1]Sheet2 (2)'!$A$2:$C$2126,3,FALSE)</f>
        <v>86110.785.000.5997.630.000000000000.17</v>
      </c>
      <c r="DD2082" s="87" t="s">
        <v>5854</v>
      </c>
      <c r="DE2082" s="87" t="s">
        <v>4892</v>
      </c>
      <c r="DF2082" s="84" t="s">
        <v>4851</v>
      </c>
      <c r="DG2082" t="str">
        <f t="shared" si="128"/>
        <v>5997</v>
      </c>
      <c r="DH2082" t="s">
        <v>1778</v>
      </c>
      <c r="DI2082" t="str">
        <f t="shared" si="129"/>
        <v>110.785</v>
      </c>
      <c r="DJ2082" t="str">
        <f t="shared" si="130"/>
        <v/>
      </c>
      <c r="DK2082" s="86" t="s">
        <v>2835</v>
      </c>
      <c r="DL2082" t="s">
        <v>5854</v>
      </c>
      <c r="DM2082" t="s">
        <v>4892</v>
      </c>
      <c r="DN2082" t="str">
        <f t="shared" si="131"/>
        <v>.630.000000000000.</v>
      </c>
    </row>
    <row r="2083" spans="106:118" x14ac:dyDescent="0.25">
      <c r="DB2083" s="86" t="s">
        <v>2847</v>
      </c>
      <c r="DC2083" s="87" t="str">
        <f>VLOOKUP(DB2083,'[1]Sheet2 (2)'!$A$2:$C$2126,3,FALSE)</f>
        <v>86110.695.000.5997.630.000000000000.17</v>
      </c>
      <c r="DD2083" s="87" t="s">
        <v>5855</v>
      </c>
      <c r="DE2083" s="87" t="s">
        <v>4892</v>
      </c>
      <c r="DF2083" s="84" t="s">
        <v>4852</v>
      </c>
      <c r="DG2083" t="str">
        <f t="shared" si="128"/>
        <v>5997</v>
      </c>
      <c r="DH2083" t="s">
        <v>1778</v>
      </c>
      <c r="DI2083" t="str">
        <f t="shared" si="129"/>
        <v>110.695</v>
      </c>
      <c r="DJ2083" t="str">
        <f t="shared" si="130"/>
        <v/>
      </c>
      <c r="DK2083" s="86" t="s">
        <v>2847</v>
      </c>
      <c r="DL2083" t="s">
        <v>5855</v>
      </c>
      <c r="DM2083" t="s">
        <v>4892</v>
      </c>
      <c r="DN2083" t="str">
        <f t="shared" si="131"/>
        <v>.630.000000000000.</v>
      </c>
    </row>
    <row r="2084" spans="106:118" x14ac:dyDescent="0.25">
      <c r="DB2084" s="86" t="s">
        <v>2859</v>
      </c>
      <c r="DC2084" s="87" t="str">
        <f>VLOOKUP(DB2084,'[1]Sheet2 (2)'!$A$2:$C$2126,3,FALSE)</f>
        <v>86110.695.000.5997.630.000000000000.17</v>
      </c>
      <c r="DD2084" s="87" t="s">
        <v>5855</v>
      </c>
      <c r="DE2084" s="87" t="s">
        <v>4892</v>
      </c>
      <c r="DF2084" s="84" t="s">
        <v>4852</v>
      </c>
      <c r="DG2084" t="str">
        <f t="shared" si="128"/>
        <v>5997</v>
      </c>
      <c r="DH2084" t="s">
        <v>1778</v>
      </c>
      <c r="DI2084" t="str">
        <f t="shared" si="129"/>
        <v>110.695</v>
      </c>
      <c r="DJ2084" t="str">
        <f t="shared" si="130"/>
        <v/>
      </c>
      <c r="DK2084" s="86" t="s">
        <v>2859</v>
      </c>
      <c r="DL2084" t="s">
        <v>5855</v>
      </c>
      <c r="DM2084" t="s">
        <v>4892</v>
      </c>
      <c r="DN2084" t="str">
        <f t="shared" si="131"/>
        <v>.630.000000000000.</v>
      </c>
    </row>
    <row r="2085" spans="106:118" x14ac:dyDescent="0.25">
      <c r="DB2085" s="86" t="s">
        <v>2871</v>
      </c>
      <c r="DC2085" s="87" t="str">
        <f>VLOOKUP(DB2085,'[1]Sheet2 (2)'!$A$2:$C$2126,3,FALSE)</f>
        <v>86110.695.000.5997.630.000000000000.17</v>
      </c>
      <c r="DD2085" s="87" t="s">
        <v>5855</v>
      </c>
      <c r="DE2085" s="87" t="s">
        <v>4892</v>
      </c>
      <c r="DF2085" s="84" t="s">
        <v>4852</v>
      </c>
      <c r="DG2085" t="str">
        <f t="shared" si="128"/>
        <v>5997</v>
      </c>
      <c r="DH2085" t="s">
        <v>1778</v>
      </c>
      <c r="DI2085" t="str">
        <f t="shared" si="129"/>
        <v>110.695</v>
      </c>
      <c r="DJ2085" t="str">
        <f t="shared" si="130"/>
        <v/>
      </c>
      <c r="DK2085" s="86" t="s">
        <v>2871</v>
      </c>
      <c r="DL2085" t="s">
        <v>5855</v>
      </c>
      <c r="DM2085" t="s">
        <v>4892</v>
      </c>
      <c r="DN2085" t="str">
        <f t="shared" si="131"/>
        <v>.630.000000000000.</v>
      </c>
    </row>
    <row r="2086" spans="106:118" x14ac:dyDescent="0.25">
      <c r="DB2086" s="86" t="s">
        <v>2883</v>
      </c>
      <c r="DC2086" s="87" t="str">
        <f>VLOOKUP(DB2086,'[1]Sheet2 (2)'!$A$2:$C$2126,3,FALSE)</f>
        <v>86110.695.000.5997.630.000000000000.17</v>
      </c>
      <c r="DD2086" s="87" t="s">
        <v>5855</v>
      </c>
      <c r="DE2086" s="87" t="s">
        <v>4892</v>
      </c>
      <c r="DF2086" s="84" t="s">
        <v>4852</v>
      </c>
      <c r="DG2086" t="str">
        <f t="shared" si="128"/>
        <v>5997</v>
      </c>
      <c r="DH2086" t="s">
        <v>1778</v>
      </c>
      <c r="DI2086" t="str">
        <f t="shared" si="129"/>
        <v>110.695</v>
      </c>
      <c r="DJ2086" t="str">
        <f t="shared" si="130"/>
        <v/>
      </c>
      <c r="DK2086" s="86" t="s">
        <v>2883</v>
      </c>
      <c r="DL2086" t="s">
        <v>5855</v>
      </c>
      <c r="DM2086" t="s">
        <v>4892</v>
      </c>
      <c r="DN2086" t="str">
        <f t="shared" si="131"/>
        <v>.630.000000000000.</v>
      </c>
    </row>
    <row r="2087" spans="106:118" x14ac:dyDescent="0.25">
      <c r="DB2087" s="86" t="s">
        <v>2895</v>
      </c>
      <c r="DC2087" s="87" t="str">
        <f>VLOOKUP(DB2087,'[1]Sheet2 (2)'!$A$2:$C$2126,3,FALSE)</f>
        <v>86110.695.000.5997.630.000000000000.17</v>
      </c>
      <c r="DD2087" s="87" t="s">
        <v>5855</v>
      </c>
      <c r="DE2087" s="87" t="s">
        <v>4892</v>
      </c>
      <c r="DF2087" s="84" t="s">
        <v>4852</v>
      </c>
      <c r="DG2087" t="str">
        <f t="shared" si="128"/>
        <v>5997</v>
      </c>
      <c r="DH2087" t="s">
        <v>1778</v>
      </c>
      <c r="DI2087" t="str">
        <f t="shared" si="129"/>
        <v>110.695</v>
      </c>
      <c r="DJ2087" t="str">
        <f t="shared" si="130"/>
        <v/>
      </c>
      <c r="DK2087" s="86" t="s">
        <v>2895</v>
      </c>
      <c r="DL2087" t="s">
        <v>5855</v>
      </c>
      <c r="DM2087" t="s">
        <v>4892</v>
      </c>
      <c r="DN2087" t="str">
        <f t="shared" si="131"/>
        <v>.630.000000000000.</v>
      </c>
    </row>
    <row r="2088" spans="106:118" x14ac:dyDescent="0.25">
      <c r="DB2088" s="86" t="s">
        <v>2908</v>
      </c>
      <c r="DC2088" s="87" t="str">
        <f>VLOOKUP(DB2088,'[1]Sheet2 (2)'!$A$2:$C$2126,3,FALSE)</f>
        <v>86110.695.000.5997.630.000000000000.17</v>
      </c>
      <c r="DD2088" s="87" t="s">
        <v>5855</v>
      </c>
      <c r="DE2088" s="87" t="s">
        <v>4892</v>
      </c>
      <c r="DF2088" s="84" t="s">
        <v>4852</v>
      </c>
      <c r="DG2088" t="str">
        <f t="shared" si="128"/>
        <v>5997</v>
      </c>
      <c r="DH2088" t="s">
        <v>1778</v>
      </c>
      <c r="DI2088" t="str">
        <f t="shared" si="129"/>
        <v>110.695</v>
      </c>
      <c r="DJ2088" t="str">
        <f t="shared" si="130"/>
        <v/>
      </c>
      <c r="DK2088" s="86" t="s">
        <v>2908</v>
      </c>
      <c r="DL2088" t="s">
        <v>5855</v>
      </c>
      <c r="DM2088" t="s">
        <v>4892</v>
      </c>
      <c r="DN2088" t="str">
        <f t="shared" si="131"/>
        <v>.630.000000000000.</v>
      </c>
    </row>
    <row r="2089" spans="106:118" x14ac:dyDescent="0.25">
      <c r="DB2089" s="86" t="s">
        <v>2921</v>
      </c>
      <c r="DC2089" s="87" t="str">
        <f>VLOOKUP(DB2089,'[1]Sheet2 (2)'!$A$2:$C$2126,3,FALSE)</f>
        <v>86110.689.000.5997.620.000000000000.17</v>
      </c>
      <c r="DD2089" s="87" t="s">
        <v>5856</v>
      </c>
      <c r="DE2089" s="87" t="s">
        <v>4884</v>
      </c>
      <c r="DF2089" s="84" t="s">
        <v>4853</v>
      </c>
      <c r="DG2089" t="str">
        <f t="shared" si="128"/>
        <v>5997</v>
      </c>
      <c r="DH2089" t="s">
        <v>1778</v>
      </c>
      <c r="DI2089" t="str">
        <f t="shared" si="129"/>
        <v>110.689</v>
      </c>
      <c r="DJ2089" t="str">
        <f t="shared" si="130"/>
        <v/>
      </c>
      <c r="DK2089" s="86" t="s">
        <v>2921</v>
      </c>
      <c r="DL2089" t="s">
        <v>5856</v>
      </c>
      <c r="DM2089" t="s">
        <v>4884</v>
      </c>
      <c r="DN2089" t="str">
        <f t="shared" si="131"/>
        <v>.620.000000000000.</v>
      </c>
    </row>
    <row r="2090" spans="106:118" x14ac:dyDescent="0.25">
      <c r="DB2090" s="86" t="s">
        <v>2933</v>
      </c>
      <c r="DC2090" s="87" t="str">
        <f>VLOOKUP(DB2090,'[1]Sheet2 (2)'!$A$2:$C$2126,3,FALSE)</f>
        <v>86110.689.303.5997.620.000000000000.17</v>
      </c>
      <c r="DD2090" s="87" t="s">
        <v>5857</v>
      </c>
      <c r="DE2090" s="87" t="s">
        <v>4884</v>
      </c>
      <c r="DF2090" s="84" t="s">
        <v>4854</v>
      </c>
      <c r="DG2090" t="str">
        <f t="shared" si="128"/>
        <v>5997</v>
      </c>
      <c r="DH2090" t="s">
        <v>1778</v>
      </c>
      <c r="DI2090" t="str">
        <f t="shared" si="129"/>
        <v>110.689</v>
      </c>
      <c r="DJ2090" t="str">
        <f t="shared" si="130"/>
        <v/>
      </c>
      <c r="DK2090" s="86" t="s">
        <v>2933</v>
      </c>
      <c r="DL2090" t="s">
        <v>5857</v>
      </c>
      <c r="DM2090" t="s">
        <v>4884</v>
      </c>
      <c r="DN2090" t="str">
        <f t="shared" si="131"/>
        <v>.620.000000000000.</v>
      </c>
    </row>
    <row r="2091" spans="106:118" x14ac:dyDescent="0.25">
      <c r="DB2091" s="86" t="s">
        <v>2945</v>
      </c>
      <c r="DC2091" s="87" t="str">
        <f>VLOOKUP(DB2091,'[1]Sheet2 (2)'!$A$2:$C$2126,3,FALSE)</f>
        <v>86110.689.306.5997.620.000000000000.17</v>
      </c>
      <c r="DD2091" s="87" t="s">
        <v>5858</v>
      </c>
      <c r="DE2091" s="87" t="s">
        <v>4884</v>
      </c>
      <c r="DF2091" s="84" t="s">
        <v>4855</v>
      </c>
      <c r="DG2091" t="str">
        <f t="shared" si="128"/>
        <v>5997</v>
      </c>
      <c r="DH2091" t="s">
        <v>1778</v>
      </c>
      <c r="DI2091" t="str">
        <f t="shared" si="129"/>
        <v>110.689</v>
      </c>
      <c r="DJ2091" t="str">
        <f t="shared" si="130"/>
        <v/>
      </c>
      <c r="DK2091" s="86" t="s">
        <v>2945</v>
      </c>
      <c r="DL2091" t="s">
        <v>5858</v>
      </c>
      <c r="DM2091" t="s">
        <v>4884</v>
      </c>
      <c r="DN2091" t="str">
        <f t="shared" si="131"/>
        <v>.620.000000000000.</v>
      </c>
    </row>
    <row r="2092" spans="106:118" x14ac:dyDescent="0.25">
      <c r="DB2092" s="86" t="s">
        <v>2957</v>
      </c>
      <c r="DC2092" s="87" t="str">
        <f>VLOOKUP(DB2092,'[1]Sheet2 (2)'!$A$2:$C$2126,3,FALSE)</f>
        <v>86110.689.308.5997.620.000000000000.17</v>
      </c>
      <c r="DD2092" s="87" t="s">
        <v>5859</v>
      </c>
      <c r="DE2092" s="87" t="s">
        <v>4884</v>
      </c>
      <c r="DF2092" s="84" t="s">
        <v>4856</v>
      </c>
      <c r="DG2092" t="str">
        <f t="shared" si="128"/>
        <v>5997</v>
      </c>
      <c r="DH2092" t="s">
        <v>1778</v>
      </c>
      <c r="DI2092" t="str">
        <f t="shared" si="129"/>
        <v>110.689</v>
      </c>
      <c r="DJ2092" t="str">
        <f t="shared" si="130"/>
        <v/>
      </c>
      <c r="DK2092" s="86" t="s">
        <v>2957</v>
      </c>
      <c r="DL2092" t="s">
        <v>5859</v>
      </c>
      <c r="DM2092" t="s">
        <v>4884</v>
      </c>
      <c r="DN2092" t="str">
        <f t="shared" si="131"/>
        <v>.620.000000000000.</v>
      </c>
    </row>
    <row r="2093" spans="106:118" x14ac:dyDescent="0.25">
      <c r="DB2093" s="86" t="s">
        <v>2969</v>
      </c>
      <c r="DC2093" s="87" t="str">
        <f>VLOOKUP(DB2093,'[1]Sheet2 (2)'!$A$2:$C$2126,3,FALSE)</f>
        <v>86110.689.302.5997.620.000000000000.17</v>
      </c>
      <c r="DD2093" s="87" t="s">
        <v>5860</v>
      </c>
      <c r="DE2093" s="87" t="s">
        <v>4884</v>
      </c>
      <c r="DF2093" s="84" t="s">
        <v>4857</v>
      </c>
      <c r="DG2093" t="str">
        <f t="shared" si="128"/>
        <v>5997</v>
      </c>
      <c r="DH2093" t="s">
        <v>1778</v>
      </c>
      <c r="DI2093" t="str">
        <f t="shared" si="129"/>
        <v>110.689</v>
      </c>
      <c r="DJ2093" t="str">
        <f t="shared" si="130"/>
        <v/>
      </c>
      <c r="DK2093" s="86" t="s">
        <v>2969</v>
      </c>
      <c r="DL2093" t="s">
        <v>5860</v>
      </c>
      <c r="DM2093" t="s">
        <v>4884</v>
      </c>
      <c r="DN2093" t="str">
        <f t="shared" si="131"/>
        <v>.620.000000000000.</v>
      </c>
    </row>
    <row r="2094" spans="106:118" x14ac:dyDescent="0.25">
      <c r="DB2094" s="86" t="s">
        <v>2981</v>
      </c>
      <c r="DC2094" s="87" t="str">
        <f>VLOOKUP(DB2094,'[1]Sheet2 (2)'!$A$2:$C$2126,3,FALSE)</f>
        <v>86110.689.307.5997.620.000000000000.17</v>
      </c>
      <c r="DD2094" s="87" t="s">
        <v>5861</v>
      </c>
      <c r="DE2094" s="87" t="s">
        <v>4884</v>
      </c>
      <c r="DF2094" s="84" t="s">
        <v>4858</v>
      </c>
      <c r="DG2094" t="str">
        <f t="shared" si="128"/>
        <v>5997</v>
      </c>
      <c r="DH2094" t="s">
        <v>1778</v>
      </c>
      <c r="DI2094" t="str">
        <f t="shared" si="129"/>
        <v>110.689</v>
      </c>
      <c r="DJ2094" t="str">
        <f t="shared" si="130"/>
        <v/>
      </c>
      <c r="DK2094" s="86" t="s">
        <v>2981</v>
      </c>
      <c r="DL2094" t="s">
        <v>5861</v>
      </c>
      <c r="DM2094" t="s">
        <v>4884</v>
      </c>
      <c r="DN2094" t="str">
        <f t="shared" si="131"/>
        <v>.620.000000000000.</v>
      </c>
    </row>
    <row r="2095" spans="106:118" x14ac:dyDescent="0.25">
      <c r="DB2095" s="86" t="s">
        <v>2993</v>
      </c>
      <c r="DC2095" s="87" t="str">
        <f>VLOOKUP(DB2095,'[1]Sheet2 (2)'!$A$2:$C$2126,3,FALSE)</f>
        <v>86110.689.301.5997.620.000000000000.17</v>
      </c>
      <c r="DD2095" s="87" t="s">
        <v>5862</v>
      </c>
      <c r="DE2095" s="87" t="s">
        <v>4884</v>
      </c>
      <c r="DF2095" s="84" t="s">
        <v>4859</v>
      </c>
      <c r="DG2095" t="str">
        <f t="shared" si="128"/>
        <v>5997</v>
      </c>
      <c r="DH2095" t="s">
        <v>1778</v>
      </c>
      <c r="DI2095" t="str">
        <f t="shared" si="129"/>
        <v>110.689</v>
      </c>
      <c r="DJ2095" t="str">
        <f t="shared" si="130"/>
        <v/>
      </c>
      <c r="DK2095" s="86" t="s">
        <v>2993</v>
      </c>
      <c r="DL2095" t="s">
        <v>5862</v>
      </c>
      <c r="DM2095" t="s">
        <v>4884</v>
      </c>
      <c r="DN2095" t="str">
        <f t="shared" si="131"/>
        <v>.620.000000000000.</v>
      </c>
    </row>
    <row r="2096" spans="106:118" x14ac:dyDescent="0.25">
      <c r="DB2096" s="86" t="s">
        <v>3006</v>
      </c>
      <c r="DC2096" s="87" t="str">
        <f>VLOOKUP(DB2096,'[1]Sheet2 (2)'!$A$2:$C$2126,3,FALSE)</f>
        <v>86110.689.305.5997.620.000000000000.17</v>
      </c>
      <c r="DD2096" s="87" t="s">
        <v>5863</v>
      </c>
      <c r="DE2096" s="87" t="s">
        <v>4884</v>
      </c>
      <c r="DF2096" s="84" t="s">
        <v>4860</v>
      </c>
      <c r="DG2096" t="str">
        <f t="shared" si="128"/>
        <v>5997</v>
      </c>
      <c r="DH2096" t="s">
        <v>1778</v>
      </c>
      <c r="DI2096" t="str">
        <f t="shared" si="129"/>
        <v>110.689</v>
      </c>
      <c r="DJ2096" t="str">
        <f t="shared" si="130"/>
        <v/>
      </c>
      <c r="DK2096" s="86" t="s">
        <v>3006</v>
      </c>
      <c r="DL2096" t="s">
        <v>5863</v>
      </c>
      <c r="DM2096" t="s">
        <v>4884</v>
      </c>
      <c r="DN2096" t="str">
        <f t="shared" si="131"/>
        <v>.620.000000000000.</v>
      </c>
    </row>
    <row r="2097" spans="106:118" x14ac:dyDescent="0.25">
      <c r="DB2097" s="86" t="s">
        <v>3019</v>
      </c>
      <c r="DC2097" s="87" t="str">
        <f>VLOOKUP(DB2097,'[1]Sheet2 (2)'!$A$2:$C$2126,3,FALSE)</f>
        <v>86110.687.000.5997.630.000000000000.17</v>
      </c>
      <c r="DD2097" s="87" t="s">
        <v>5864</v>
      </c>
      <c r="DE2097" s="87" t="s">
        <v>4892</v>
      </c>
      <c r="DF2097" s="84" t="s">
        <v>4861</v>
      </c>
      <c r="DG2097" t="str">
        <f t="shared" si="128"/>
        <v>5997</v>
      </c>
      <c r="DH2097" t="s">
        <v>1778</v>
      </c>
      <c r="DI2097" t="str">
        <f t="shared" si="129"/>
        <v>110.687</v>
      </c>
      <c r="DJ2097" t="str">
        <f t="shared" si="130"/>
        <v/>
      </c>
      <c r="DK2097" s="86" t="s">
        <v>3019</v>
      </c>
      <c r="DL2097" t="s">
        <v>5864</v>
      </c>
      <c r="DM2097" t="s">
        <v>4892</v>
      </c>
      <c r="DN2097" t="str">
        <f t="shared" si="131"/>
        <v>.630.000000000000.</v>
      </c>
    </row>
    <row r="2098" spans="106:118" x14ac:dyDescent="0.25">
      <c r="DB2098" s="86" t="s">
        <v>3031</v>
      </c>
      <c r="DC2098" s="87" t="str">
        <f>VLOOKUP(DB2098,'[1]Sheet2 (2)'!$A$2:$C$2126,3,FALSE)</f>
        <v>86110.687.317.5997.630.000000000000.17</v>
      </c>
      <c r="DD2098" s="87" t="s">
        <v>5865</v>
      </c>
      <c r="DE2098" s="87" t="s">
        <v>4892</v>
      </c>
      <c r="DF2098" s="84" t="s">
        <v>4862</v>
      </c>
      <c r="DG2098" t="str">
        <f t="shared" si="128"/>
        <v>5997</v>
      </c>
      <c r="DH2098" t="s">
        <v>1778</v>
      </c>
      <c r="DI2098" t="str">
        <f t="shared" si="129"/>
        <v>110.687</v>
      </c>
      <c r="DJ2098" t="str">
        <f t="shared" si="130"/>
        <v/>
      </c>
      <c r="DK2098" s="86" t="s">
        <v>3031</v>
      </c>
      <c r="DL2098" t="s">
        <v>5865</v>
      </c>
      <c r="DM2098" t="s">
        <v>4892</v>
      </c>
      <c r="DN2098" t="str">
        <f t="shared" si="131"/>
        <v>.630.000000000000.</v>
      </c>
    </row>
    <row r="2099" spans="106:118" x14ac:dyDescent="0.25">
      <c r="DB2099" s="86" t="s">
        <v>3043</v>
      </c>
      <c r="DC2099" s="87" t="str">
        <f>VLOOKUP(DB2099,'[1]Sheet2 (2)'!$A$2:$C$2126,3,FALSE)</f>
        <v>86110.689.316.5997.630.000000000000.17</v>
      </c>
      <c r="DD2099" s="87" t="s">
        <v>5866</v>
      </c>
      <c r="DE2099" s="87" t="s">
        <v>4892</v>
      </c>
      <c r="DF2099" s="84" t="s">
        <v>4863</v>
      </c>
      <c r="DG2099" t="str">
        <f t="shared" si="128"/>
        <v>5997</v>
      </c>
      <c r="DH2099" t="s">
        <v>1778</v>
      </c>
      <c r="DI2099" t="str">
        <f t="shared" si="129"/>
        <v>110.689</v>
      </c>
      <c r="DJ2099" t="str">
        <f t="shared" si="130"/>
        <v/>
      </c>
      <c r="DK2099" s="86" t="s">
        <v>3043</v>
      </c>
      <c r="DL2099" t="s">
        <v>5866</v>
      </c>
      <c r="DM2099" t="s">
        <v>4892</v>
      </c>
      <c r="DN2099" t="str">
        <f t="shared" si="131"/>
        <v>.630.000000000000.</v>
      </c>
    </row>
    <row r="2100" spans="106:118" x14ac:dyDescent="0.25">
      <c r="DB2100" s="86" t="s">
        <v>3055</v>
      </c>
      <c r="DC2100" s="87" t="str">
        <f>VLOOKUP(DB2100,'[1]Sheet2 (2)'!$A$2:$C$2126,3,FALSE)</f>
        <v>86110.700.000.5997.780.000000000000.17</v>
      </c>
      <c r="DD2100" s="87" t="s">
        <v>5867</v>
      </c>
      <c r="DE2100" s="87" t="s">
        <v>4927</v>
      </c>
      <c r="DF2100" s="84" t="s">
        <v>4864</v>
      </c>
      <c r="DG2100" t="str">
        <f t="shared" si="128"/>
        <v>5997</v>
      </c>
      <c r="DH2100" t="s">
        <v>1778</v>
      </c>
      <c r="DI2100" t="str">
        <f t="shared" si="129"/>
        <v>110.700</v>
      </c>
      <c r="DJ2100" t="str">
        <f t="shared" si="130"/>
        <v/>
      </c>
      <c r="DK2100" s="86" t="s">
        <v>3055</v>
      </c>
      <c r="DL2100" t="s">
        <v>5867</v>
      </c>
      <c r="DM2100" t="s">
        <v>4927</v>
      </c>
      <c r="DN2100" t="str">
        <f t="shared" si="131"/>
        <v>.780.000000000000.</v>
      </c>
    </row>
    <row r="2101" spans="106:118" x14ac:dyDescent="0.25">
      <c r="DB2101" s="86" t="s">
        <v>3067</v>
      </c>
      <c r="DC2101" s="87" t="str">
        <f>VLOOKUP(DB2101,'[1]Sheet2 (2)'!$A$2:$C$2126,3,FALSE)</f>
        <v>86110.686.000.5997.780.000000000000.17</v>
      </c>
      <c r="DD2101" s="87" t="s">
        <v>5868</v>
      </c>
      <c r="DE2101" s="87" t="s">
        <v>4927</v>
      </c>
      <c r="DF2101" s="84" t="s">
        <v>4865</v>
      </c>
      <c r="DG2101" t="str">
        <f t="shared" si="128"/>
        <v>5997</v>
      </c>
      <c r="DH2101" t="s">
        <v>1778</v>
      </c>
      <c r="DI2101" t="str">
        <f t="shared" si="129"/>
        <v>110.686</v>
      </c>
      <c r="DJ2101" t="str">
        <f t="shared" si="130"/>
        <v/>
      </c>
      <c r="DK2101" s="86" t="s">
        <v>3067</v>
      </c>
      <c r="DL2101" t="s">
        <v>5868</v>
      </c>
      <c r="DM2101" t="s">
        <v>4927</v>
      </c>
      <c r="DN2101" t="str">
        <f t="shared" si="131"/>
        <v>.780.000000000000.</v>
      </c>
    </row>
    <row r="2102" spans="106:118" x14ac:dyDescent="0.25">
      <c r="DB2102" s="86" t="s">
        <v>3079</v>
      </c>
      <c r="DC2102" s="87" t="str">
        <f>VLOOKUP(DB2102,'[1]Sheet2 (2)'!$A$2:$C$2126,3,FALSE)</f>
        <v>86110.697.291.5997.630.000000000000.17</v>
      </c>
      <c r="DD2102" s="87" t="s">
        <v>5869</v>
      </c>
      <c r="DE2102" s="87" t="s">
        <v>4892</v>
      </c>
      <c r="DF2102" s="84" t="s">
        <v>4866</v>
      </c>
      <c r="DG2102" t="str">
        <f t="shared" si="128"/>
        <v>5997</v>
      </c>
      <c r="DH2102" t="s">
        <v>1778</v>
      </c>
      <c r="DI2102" t="str">
        <f t="shared" si="129"/>
        <v>110.697</v>
      </c>
      <c r="DJ2102" t="str">
        <f t="shared" si="130"/>
        <v/>
      </c>
      <c r="DK2102" s="86" t="s">
        <v>3079</v>
      </c>
      <c r="DL2102" t="s">
        <v>5869</v>
      </c>
      <c r="DM2102" t="s">
        <v>4892</v>
      </c>
      <c r="DN2102" t="str">
        <f t="shared" si="131"/>
        <v>.630.000000000000.</v>
      </c>
    </row>
    <row r="2103" spans="106:118" x14ac:dyDescent="0.25">
      <c r="DB2103" s="86" t="s">
        <v>3092</v>
      </c>
      <c r="DC2103" s="87" t="str">
        <f>VLOOKUP(DB2103,'[1]Sheet2 (2)'!$A$2:$C$2126,3,FALSE)</f>
        <v>86110.697.335.5997.630.000000000000.17</v>
      </c>
      <c r="DD2103" s="87" t="s">
        <v>5870</v>
      </c>
      <c r="DE2103" s="87" t="s">
        <v>4892</v>
      </c>
      <c r="DF2103" s="84" t="s">
        <v>4867</v>
      </c>
      <c r="DG2103" t="str">
        <f t="shared" si="128"/>
        <v>5997</v>
      </c>
      <c r="DH2103" t="s">
        <v>1778</v>
      </c>
      <c r="DI2103" t="str">
        <f t="shared" si="129"/>
        <v>110.697</v>
      </c>
      <c r="DJ2103" t="str">
        <f t="shared" si="130"/>
        <v/>
      </c>
      <c r="DK2103" s="86" t="s">
        <v>3092</v>
      </c>
      <c r="DL2103" t="s">
        <v>5870</v>
      </c>
      <c r="DM2103" t="s">
        <v>4892</v>
      </c>
      <c r="DN2103" t="str">
        <f t="shared" si="131"/>
        <v>.630.000000000000.</v>
      </c>
    </row>
    <row r="2104" spans="106:118" x14ac:dyDescent="0.25">
      <c r="DB2104" s="86" t="s">
        <v>3103</v>
      </c>
      <c r="DC2104" s="87" t="str">
        <f>VLOOKUP(DB2104,'[1]Sheet2 (2)'!$A$2:$C$2126,3,FALSE)</f>
        <v>86110.697.292.5997.630.000000000000.17</v>
      </c>
      <c r="DD2104" s="87" t="s">
        <v>5871</v>
      </c>
      <c r="DE2104" s="87" t="s">
        <v>4892</v>
      </c>
      <c r="DF2104" s="84" t="s">
        <v>4868</v>
      </c>
      <c r="DG2104" t="str">
        <f t="shared" si="128"/>
        <v>5997</v>
      </c>
      <c r="DH2104" t="s">
        <v>1778</v>
      </c>
      <c r="DI2104" t="str">
        <f t="shared" si="129"/>
        <v>110.697</v>
      </c>
      <c r="DJ2104" t="str">
        <f t="shared" si="130"/>
        <v/>
      </c>
      <c r="DK2104" s="86" t="s">
        <v>3103</v>
      </c>
      <c r="DL2104" t="s">
        <v>5871</v>
      </c>
      <c r="DM2104" t="s">
        <v>4892</v>
      </c>
      <c r="DN2104" t="str">
        <f t="shared" si="131"/>
        <v>.630.000000000000.</v>
      </c>
    </row>
    <row r="2105" spans="106:118" x14ac:dyDescent="0.25">
      <c r="DB2105" s="86" t="s">
        <v>3114</v>
      </c>
      <c r="DC2105" s="87" t="str">
        <f>VLOOKUP(DB2105,'[1]Sheet2 (2)'!$A$2:$C$2126,3,FALSE)</f>
        <v>86110.390.000.5997.510.000000000000.17</v>
      </c>
      <c r="DD2105" s="87" t="s">
        <v>5872</v>
      </c>
      <c r="DE2105" s="87" t="s">
        <v>4902</v>
      </c>
      <c r="DF2105" s="84" t="s">
        <v>4869</v>
      </c>
      <c r="DG2105" t="str">
        <f t="shared" si="128"/>
        <v>5997</v>
      </c>
      <c r="DH2105" t="s">
        <v>1778</v>
      </c>
      <c r="DI2105" t="str">
        <f t="shared" si="129"/>
        <v>110.390</v>
      </c>
      <c r="DJ2105" t="str">
        <f t="shared" si="130"/>
        <v/>
      </c>
      <c r="DK2105" s="86" t="s">
        <v>3114</v>
      </c>
      <c r="DL2105" t="s">
        <v>5872</v>
      </c>
      <c r="DM2105" t="s">
        <v>4902</v>
      </c>
      <c r="DN2105" t="str">
        <f t="shared" si="131"/>
        <v>.510.000000000000.</v>
      </c>
    </row>
    <row r="2106" spans="106:118" x14ac:dyDescent="0.25">
      <c r="DB2106" s="86" t="s">
        <v>3124</v>
      </c>
      <c r="DC2106" s="87" t="str">
        <f>VLOOKUP(DB2106,'[1]Sheet2 (2)'!$A$2:$C$2126,3,FALSE)</f>
        <v>86110.633.000.5997.560.000000000000.17</v>
      </c>
      <c r="DD2106" s="87" t="s">
        <v>5873</v>
      </c>
      <c r="DE2106" s="87" t="s">
        <v>4898</v>
      </c>
      <c r="DF2106" s="84" t="s">
        <v>4870</v>
      </c>
      <c r="DG2106" t="str">
        <f t="shared" si="128"/>
        <v>5997</v>
      </c>
      <c r="DH2106" t="s">
        <v>1778</v>
      </c>
      <c r="DI2106" t="str">
        <f t="shared" si="129"/>
        <v>110.633</v>
      </c>
      <c r="DJ2106" t="str">
        <f t="shared" si="130"/>
        <v/>
      </c>
      <c r="DK2106" s="86" t="s">
        <v>3124</v>
      </c>
      <c r="DL2106" t="s">
        <v>5873</v>
      </c>
      <c r="DM2106" t="s">
        <v>4898</v>
      </c>
      <c r="DN2106" t="str">
        <f t="shared" si="131"/>
        <v>.560.000000000000.</v>
      </c>
    </row>
    <row r="2107" spans="106:118" x14ac:dyDescent="0.25">
      <c r="DB2107" s="86" t="s">
        <v>3133</v>
      </c>
      <c r="DC2107" s="87" t="str">
        <f>VLOOKUP(DB2107,'[1]Sheet2 (2)'!$A$2:$C$2126,3,FALSE)</f>
        <v>86110.634.000.5997.540.000000000000.17</v>
      </c>
      <c r="DD2107" s="87" t="s">
        <v>5874</v>
      </c>
      <c r="DE2107" s="87" t="s">
        <v>4900</v>
      </c>
      <c r="DF2107" s="84" t="s">
        <v>4871</v>
      </c>
      <c r="DG2107" t="str">
        <f t="shared" si="128"/>
        <v>5997</v>
      </c>
      <c r="DH2107" t="s">
        <v>1778</v>
      </c>
      <c r="DI2107" t="str">
        <f t="shared" si="129"/>
        <v>110.634</v>
      </c>
      <c r="DJ2107" t="str">
        <f t="shared" si="130"/>
        <v/>
      </c>
      <c r="DK2107" s="86" t="s">
        <v>3133</v>
      </c>
      <c r="DL2107" t="s">
        <v>5874</v>
      </c>
      <c r="DM2107" t="s">
        <v>4900</v>
      </c>
      <c r="DN2107" t="str">
        <f t="shared" si="131"/>
        <v>.540.000000000000.</v>
      </c>
    </row>
    <row r="2108" spans="106:118" x14ac:dyDescent="0.25">
      <c r="DB2108" s="86" t="s">
        <v>3142</v>
      </c>
      <c r="DC2108" s="87" t="str">
        <f>VLOOKUP(DB2108,'[1]Sheet2 (2)'!$A$2:$C$2126,3,FALSE)</f>
        <v>86110.634.000.5997.540.000000000000.17</v>
      </c>
      <c r="DD2108" s="87" t="s">
        <v>5874</v>
      </c>
      <c r="DE2108" s="87" t="s">
        <v>4900</v>
      </c>
      <c r="DF2108" s="84" t="s">
        <v>4871</v>
      </c>
      <c r="DG2108" t="str">
        <f t="shared" si="128"/>
        <v>5997</v>
      </c>
      <c r="DH2108" t="s">
        <v>1778</v>
      </c>
      <c r="DI2108" t="str">
        <f t="shared" si="129"/>
        <v>110.634</v>
      </c>
      <c r="DJ2108" t="str">
        <f t="shared" si="130"/>
        <v/>
      </c>
      <c r="DK2108" s="86" t="s">
        <v>3142</v>
      </c>
      <c r="DL2108" t="s">
        <v>5874</v>
      </c>
      <c r="DM2108" t="s">
        <v>4900</v>
      </c>
      <c r="DN2108" t="str">
        <f t="shared" si="131"/>
        <v>.540.000000000000.</v>
      </c>
    </row>
    <row r="2109" spans="106:118" x14ac:dyDescent="0.25">
      <c r="DB2109" s="86" t="s">
        <v>3151</v>
      </c>
      <c r="DC2109" s="87" t="str">
        <f>VLOOKUP(DB2109,'[1]Sheet2 (2)'!$A$2:$C$2126,3,FALSE)</f>
        <v>86110.638.000.5997.520.000000000000.17</v>
      </c>
      <c r="DD2109" s="87" t="s">
        <v>5875</v>
      </c>
      <c r="DE2109" s="87" t="s">
        <v>5125</v>
      </c>
      <c r="DF2109" s="84" t="s">
        <v>4872</v>
      </c>
      <c r="DG2109" t="str">
        <f t="shared" si="128"/>
        <v>5997</v>
      </c>
      <c r="DH2109" t="s">
        <v>1778</v>
      </c>
      <c r="DI2109" t="str">
        <f t="shared" si="129"/>
        <v>110.638</v>
      </c>
      <c r="DJ2109" t="str">
        <f t="shared" si="130"/>
        <v/>
      </c>
      <c r="DK2109" s="86" t="s">
        <v>3151</v>
      </c>
      <c r="DL2109" t="s">
        <v>5875</v>
      </c>
      <c r="DM2109" t="s">
        <v>5125</v>
      </c>
      <c r="DN2109" t="str">
        <f t="shared" si="131"/>
        <v>.520.000000000000.</v>
      </c>
    </row>
    <row r="2110" spans="106:118" x14ac:dyDescent="0.25">
      <c r="DB2110" s="86" t="s">
        <v>3161</v>
      </c>
      <c r="DC2110" s="87" t="str">
        <f>VLOOKUP(DB2110,'[1]Sheet2 (2)'!$A$2:$C$2126,3,FALSE)</f>
        <v>86110.638.000.5997.520.000000000000.17</v>
      </c>
      <c r="DD2110" s="87" t="s">
        <v>5875</v>
      </c>
      <c r="DE2110" s="87" t="s">
        <v>5125</v>
      </c>
      <c r="DF2110" s="84" t="s">
        <v>4872</v>
      </c>
      <c r="DG2110" t="str">
        <f t="shared" si="128"/>
        <v>5997</v>
      </c>
      <c r="DH2110" t="s">
        <v>1778</v>
      </c>
      <c r="DI2110" t="str">
        <f t="shared" si="129"/>
        <v>110.638</v>
      </c>
      <c r="DJ2110" t="str">
        <f t="shared" si="130"/>
        <v/>
      </c>
      <c r="DK2110" s="86" t="s">
        <v>3161</v>
      </c>
      <c r="DL2110" t="s">
        <v>5875</v>
      </c>
      <c r="DM2110" t="s">
        <v>5125</v>
      </c>
      <c r="DN2110" t="str">
        <f t="shared" si="131"/>
        <v>.520.000000000000.</v>
      </c>
    </row>
    <row r="2111" spans="106:118" x14ac:dyDescent="0.25">
      <c r="DB2111" s="86" t="s">
        <v>3170</v>
      </c>
      <c r="DC2111" s="87" t="str">
        <f>VLOOKUP(DB2111,'[1]Sheet2 (2)'!$A$2:$C$2126,3,FALSE)</f>
        <v>86110.638.000.5997.520.000000000000.17</v>
      </c>
      <c r="DD2111" s="87" t="s">
        <v>5875</v>
      </c>
      <c r="DE2111" s="87" t="s">
        <v>5125</v>
      </c>
      <c r="DF2111" s="84" t="s">
        <v>4872</v>
      </c>
      <c r="DG2111" t="str">
        <f t="shared" si="128"/>
        <v>5997</v>
      </c>
      <c r="DH2111" t="s">
        <v>1778</v>
      </c>
      <c r="DI2111" t="str">
        <f t="shared" si="129"/>
        <v>110.638</v>
      </c>
      <c r="DJ2111" t="str">
        <f t="shared" si="130"/>
        <v/>
      </c>
      <c r="DK2111" s="86" t="s">
        <v>3170</v>
      </c>
      <c r="DL2111" t="s">
        <v>5875</v>
      </c>
      <c r="DM2111" t="s">
        <v>5125</v>
      </c>
      <c r="DN2111" t="str">
        <f t="shared" si="131"/>
        <v>.520.000000000000.</v>
      </c>
    </row>
    <row r="2112" spans="106:118" x14ac:dyDescent="0.25">
      <c r="DB2112" s="86" t="s">
        <v>3179</v>
      </c>
      <c r="DC2112" s="87" t="str">
        <f>VLOOKUP(DB2112,'[1]Sheet2 (2)'!$A$2:$C$2126,3,FALSE)</f>
        <v>86110.638.000.5997.520.000000000000.17</v>
      </c>
      <c r="DD2112" s="87" t="s">
        <v>5875</v>
      </c>
      <c r="DE2112" s="87" t="s">
        <v>5125</v>
      </c>
      <c r="DF2112" s="84" t="s">
        <v>4872</v>
      </c>
      <c r="DG2112" t="str">
        <f t="shared" si="128"/>
        <v>5997</v>
      </c>
      <c r="DH2112" t="s">
        <v>1778</v>
      </c>
      <c r="DI2112" t="str">
        <f t="shared" si="129"/>
        <v>110.638</v>
      </c>
      <c r="DJ2112" t="str">
        <f t="shared" si="130"/>
        <v/>
      </c>
      <c r="DK2112" s="86" t="s">
        <v>3179</v>
      </c>
      <c r="DL2112" t="s">
        <v>5875</v>
      </c>
      <c r="DM2112" t="s">
        <v>5125</v>
      </c>
      <c r="DN2112" t="str">
        <f t="shared" si="131"/>
        <v>.520.000000000000.</v>
      </c>
    </row>
    <row r="2113" spans="106:118" x14ac:dyDescent="0.25">
      <c r="DB2113" s="86" t="s">
        <v>3188</v>
      </c>
      <c r="DC2113" s="87" t="str">
        <f>VLOOKUP(DB2113,'[1]Sheet2 (2)'!$A$2:$C$2126,3,FALSE)</f>
        <v>86110.638.000.5997.520.000000000000.17</v>
      </c>
      <c r="DD2113" s="87" t="s">
        <v>5875</v>
      </c>
      <c r="DE2113" s="87" t="s">
        <v>5125</v>
      </c>
      <c r="DF2113" s="84" t="s">
        <v>4872</v>
      </c>
      <c r="DG2113" t="str">
        <f t="shared" si="128"/>
        <v>5997</v>
      </c>
      <c r="DH2113" t="s">
        <v>1778</v>
      </c>
      <c r="DI2113" t="str">
        <f t="shared" si="129"/>
        <v>110.638</v>
      </c>
      <c r="DJ2113" t="str">
        <f t="shared" si="130"/>
        <v/>
      </c>
      <c r="DK2113" s="86" t="s">
        <v>3188</v>
      </c>
      <c r="DL2113" t="s">
        <v>5875</v>
      </c>
      <c r="DM2113" t="s">
        <v>5125</v>
      </c>
      <c r="DN2113" t="str">
        <f t="shared" si="131"/>
        <v>.520.000000000000.</v>
      </c>
    </row>
    <row r="2114" spans="106:118" x14ac:dyDescent="0.25">
      <c r="DB2114" s="86" t="s">
        <v>3195</v>
      </c>
      <c r="DC2114" s="87" t="str">
        <f>VLOOKUP(DB2114,'[1]Sheet2 (2)'!$A$2:$C$2126,3,FALSE)</f>
        <v>86110.632.000.5997.520.000000000000.17</v>
      </c>
      <c r="DD2114" s="87" t="s">
        <v>5876</v>
      </c>
      <c r="DE2114" s="87" t="s">
        <v>5125</v>
      </c>
      <c r="DF2114" s="84" t="s">
        <v>4873</v>
      </c>
      <c r="DG2114" t="str">
        <f t="shared" si="128"/>
        <v>5997</v>
      </c>
      <c r="DH2114" t="s">
        <v>1778</v>
      </c>
      <c r="DI2114" t="str">
        <f t="shared" si="129"/>
        <v>110.632</v>
      </c>
      <c r="DJ2114" t="str">
        <f t="shared" si="130"/>
        <v/>
      </c>
      <c r="DK2114" s="86" t="s">
        <v>3195</v>
      </c>
      <c r="DL2114" t="s">
        <v>5876</v>
      </c>
      <c r="DM2114" t="s">
        <v>5125</v>
      </c>
      <c r="DN2114" t="str">
        <f t="shared" si="131"/>
        <v>.520.000000000000.</v>
      </c>
    </row>
    <row r="2115" spans="106:118" x14ac:dyDescent="0.25">
      <c r="DB2115" s="86" t="s">
        <v>3203</v>
      </c>
      <c r="DC2115" s="87" t="str">
        <f>VLOOKUP(DB2115,'[1]Sheet2 (2)'!$A$2:$C$2126,3,FALSE)</f>
        <v>86110.644.000.5997.510.000000000000.17</v>
      </c>
      <c r="DD2115" s="87" t="s">
        <v>5877</v>
      </c>
      <c r="DE2115" s="87" t="s">
        <v>4902</v>
      </c>
      <c r="DF2115" s="84" t="s">
        <v>4874</v>
      </c>
      <c r="DG2115" t="str">
        <f t="shared" ref="DG2115:DG2125" si="132">MID(DC2115,15,4)</f>
        <v>5997</v>
      </c>
      <c r="DH2115" t="s">
        <v>1778</v>
      </c>
      <c r="DI2115" t="str">
        <f t="shared" ref="DI2115:DI2125" si="133">MID(DD2115,3,7)</f>
        <v>110.644</v>
      </c>
      <c r="DJ2115" t="str">
        <f t="shared" ref="DJ2115:DJ2125" si="134">IF(DI2115="110.999","N/A","")</f>
        <v/>
      </c>
      <c r="DK2115" s="86" t="s">
        <v>3203</v>
      </c>
      <c r="DL2115" t="s">
        <v>5877</v>
      </c>
      <c r="DM2115" t="s">
        <v>4902</v>
      </c>
      <c r="DN2115" t="str">
        <f t="shared" ref="DN2115:DN2125" si="135">MID(DM2115,1,18)</f>
        <v>.510.000000000000.</v>
      </c>
    </row>
    <row r="2116" spans="106:118" x14ac:dyDescent="0.25">
      <c r="DB2116" s="86" t="s">
        <v>3210</v>
      </c>
      <c r="DC2116" s="87" t="str">
        <f>VLOOKUP(DB2116,'[1]Sheet2 (2)'!$A$2:$C$2126,3,FALSE)</f>
        <v>86110.637.000.5997.580.000000000000.17</v>
      </c>
      <c r="DD2116" s="87" t="s">
        <v>5878</v>
      </c>
      <c r="DE2116" s="87" t="s">
        <v>5123</v>
      </c>
      <c r="DF2116" s="84" t="s">
        <v>4875</v>
      </c>
      <c r="DG2116" t="str">
        <f t="shared" si="132"/>
        <v>5997</v>
      </c>
      <c r="DH2116" t="s">
        <v>1778</v>
      </c>
      <c r="DI2116" t="str">
        <f t="shared" si="133"/>
        <v>110.637</v>
      </c>
      <c r="DJ2116" t="str">
        <f t="shared" si="134"/>
        <v/>
      </c>
      <c r="DK2116" s="86" t="s">
        <v>3210</v>
      </c>
      <c r="DL2116" t="s">
        <v>5878</v>
      </c>
      <c r="DM2116" t="s">
        <v>5123</v>
      </c>
      <c r="DN2116" t="str">
        <f t="shared" si="135"/>
        <v>.580.000000000000.</v>
      </c>
    </row>
    <row r="2117" spans="106:118" x14ac:dyDescent="0.25">
      <c r="DB2117" s="86" t="s">
        <v>3217</v>
      </c>
      <c r="DC2117" s="87" t="str">
        <f>VLOOKUP(DB2117,'[1]Sheet2 (2)'!$A$2:$C$2126,3,FALSE)</f>
        <v>86110.390.000.5997.510.000000000000.17</v>
      </c>
      <c r="DD2117" s="87" t="s">
        <v>5872</v>
      </c>
      <c r="DE2117" s="87" t="s">
        <v>4902</v>
      </c>
      <c r="DF2117" s="84" t="s">
        <v>4869</v>
      </c>
      <c r="DG2117" t="str">
        <f t="shared" si="132"/>
        <v>5997</v>
      </c>
      <c r="DH2117" t="s">
        <v>1778</v>
      </c>
      <c r="DI2117" t="str">
        <f t="shared" si="133"/>
        <v>110.390</v>
      </c>
      <c r="DJ2117" t="str">
        <f t="shared" si="134"/>
        <v/>
      </c>
      <c r="DK2117" s="86" t="s">
        <v>3217</v>
      </c>
      <c r="DL2117" t="s">
        <v>5872</v>
      </c>
      <c r="DM2117" t="s">
        <v>4902</v>
      </c>
      <c r="DN2117" t="str">
        <f t="shared" si="135"/>
        <v>.510.000000000000.</v>
      </c>
    </row>
    <row r="2118" spans="106:118" x14ac:dyDescent="0.25">
      <c r="DB2118" s="86" t="s">
        <v>3223</v>
      </c>
      <c r="DC2118" s="87" t="str">
        <f>VLOOKUP(DB2118,'[1]Sheet2 (2)'!$A$2:$C$2126,3,FALSE)</f>
        <v>86110.635.000.5997.530.000000000000.17</v>
      </c>
      <c r="DD2118" s="87" t="s">
        <v>5879</v>
      </c>
      <c r="DE2118" s="87" t="s">
        <v>5121</v>
      </c>
      <c r="DF2118" s="84" t="s">
        <v>4876</v>
      </c>
      <c r="DG2118" t="str">
        <f t="shared" si="132"/>
        <v>5997</v>
      </c>
      <c r="DH2118" t="s">
        <v>1778</v>
      </c>
      <c r="DI2118" t="str">
        <f t="shared" si="133"/>
        <v>110.635</v>
      </c>
      <c r="DJ2118" t="str">
        <f t="shared" si="134"/>
        <v/>
      </c>
      <c r="DK2118" s="86" t="s">
        <v>3223</v>
      </c>
      <c r="DL2118" t="s">
        <v>5879</v>
      </c>
      <c r="DM2118" t="s">
        <v>5121</v>
      </c>
      <c r="DN2118" t="str">
        <f t="shared" si="135"/>
        <v>.530.000000000000.</v>
      </c>
    </row>
    <row r="2119" spans="106:118" x14ac:dyDescent="0.25">
      <c r="DB2119" s="86" t="s">
        <v>3230</v>
      </c>
      <c r="DC2119" s="87" t="str">
        <f>VLOOKUP(DB2119,'[1]Sheet2 (2)'!$A$2:$C$2126,3,FALSE)</f>
        <v>86110.390.263.5997.510.000000000000.17</v>
      </c>
      <c r="DD2119" s="87" t="s">
        <v>5880</v>
      </c>
      <c r="DE2119" s="87" t="s">
        <v>4902</v>
      </c>
      <c r="DF2119" s="84" t="s">
        <v>4877</v>
      </c>
      <c r="DG2119" t="str">
        <f t="shared" si="132"/>
        <v>5997</v>
      </c>
      <c r="DH2119" t="s">
        <v>1778</v>
      </c>
      <c r="DI2119" t="str">
        <f t="shared" si="133"/>
        <v>110.390</v>
      </c>
      <c r="DJ2119" t="str">
        <f t="shared" si="134"/>
        <v/>
      </c>
      <c r="DK2119" s="86" t="s">
        <v>3230</v>
      </c>
      <c r="DL2119" t="s">
        <v>5880</v>
      </c>
      <c r="DM2119" t="s">
        <v>4902</v>
      </c>
      <c r="DN2119" t="str">
        <f t="shared" si="135"/>
        <v>.510.000000000000.</v>
      </c>
    </row>
    <row r="2120" spans="106:118" x14ac:dyDescent="0.25">
      <c r="DB2120" s="86" t="s">
        <v>3236</v>
      </c>
      <c r="DC2120" s="87" t="str">
        <f>VLOOKUP(DB2120,'[1]Sheet2 (2)'!$A$2:$C$2126,3,FALSE)</f>
        <v>86110.638.000.5997.520.000000000000.17</v>
      </c>
      <c r="DD2120" s="87" t="s">
        <v>5875</v>
      </c>
      <c r="DE2120" s="87" t="s">
        <v>5125</v>
      </c>
      <c r="DF2120" s="84" t="s">
        <v>4872</v>
      </c>
      <c r="DG2120" t="str">
        <f t="shared" si="132"/>
        <v>5997</v>
      </c>
      <c r="DH2120" t="s">
        <v>1778</v>
      </c>
      <c r="DI2120" t="str">
        <f t="shared" si="133"/>
        <v>110.638</v>
      </c>
      <c r="DJ2120" t="str">
        <f t="shared" si="134"/>
        <v/>
      </c>
      <c r="DK2120" s="86" t="s">
        <v>3236</v>
      </c>
      <c r="DL2120" t="s">
        <v>5875</v>
      </c>
      <c r="DM2120" t="s">
        <v>5125</v>
      </c>
      <c r="DN2120" t="str">
        <f t="shared" si="135"/>
        <v>.520.000000000000.</v>
      </c>
    </row>
    <row r="2121" spans="106:118" x14ac:dyDescent="0.25">
      <c r="DB2121" s="86" t="s">
        <v>3242</v>
      </c>
      <c r="DC2121" s="87" t="str">
        <f>VLOOKUP(DB2121,'[1]Sheet2 (2)'!$A$2:$C$2126,3,FALSE)</f>
        <v>86110.390.000.5997.510.000000000000.17</v>
      </c>
      <c r="DD2121" s="87" t="s">
        <v>5872</v>
      </c>
      <c r="DE2121" s="87" t="s">
        <v>4902</v>
      </c>
      <c r="DF2121" s="84" t="s">
        <v>4869</v>
      </c>
      <c r="DG2121" t="str">
        <f t="shared" si="132"/>
        <v>5997</v>
      </c>
      <c r="DH2121" t="s">
        <v>1778</v>
      </c>
      <c r="DI2121" t="str">
        <f t="shared" si="133"/>
        <v>110.390</v>
      </c>
      <c r="DJ2121" t="str">
        <f t="shared" si="134"/>
        <v/>
      </c>
      <c r="DK2121" s="86" t="s">
        <v>3242</v>
      </c>
      <c r="DL2121" t="s">
        <v>5872</v>
      </c>
      <c r="DM2121" t="s">
        <v>4902</v>
      </c>
      <c r="DN2121" t="str">
        <f t="shared" si="135"/>
        <v>.510.000000000000.</v>
      </c>
    </row>
    <row r="2122" spans="106:118" x14ac:dyDescent="0.25">
      <c r="DB2122" s="86" t="s">
        <v>3249</v>
      </c>
      <c r="DC2122" s="87" t="str">
        <f>VLOOKUP(DB2122,'[1]Sheet2 (2)'!$A$2:$C$2126,3,FALSE)</f>
        <v>86110.390.000.5997.510.000000000000.17</v>
      </c>
      <c r="DD2122" s="87" t="s">
        <v>5872</v>
      </c>
      <c r="DE2122" s="87" t="s">
        <v>4902</v>
      </c>
      <c r="DF2122" s="84" t="s">
        <v>4869</v>
      </c>
      <c r="DG2122" t="str">
        <f t="shared" si="132"/>
        <v>5997</v>
      </c>
      <c r="DH2122" t="s">
        <v>1778</v>
      </c>
      <c r="DI2122" t="str">
        <f t="shared" si="133"/>
        <v>110.390</v>
      </c>
      <c r="DJ2122" t="str">
        <f t="shared" si="134"/>
        <v/>
      </c>
      <c r="DK2122" s="86" t="s">
        <v>3249</v>
      </c>
      <c r="DL2122" t="s">
        <v>5872</v>
      </c>
      <c r="DM2122" t="s">
        <v>4902</v>
      </c>
      <c r="DN2122" t="str">
        <f t="shared" si="135"/>
        <v>.510.000000000000.</v>
      </c>
    </row>
    <row r="2123" spans="106:118" x14ac:dyDescent="0.25">
      <c r="DB2123" s="86" t="s">
        <v>3255</v>
      </c>
      <c r="DC2123" s="87" t="str">
        <f>VLOOKUP(DB2123,'[1]Sheet2 (2)'!$A$2:$C$2126,3,FALSE)</f>
        <v>86110.645.000.5997.520.000000000000.17</v>
      </c>
      <c r="DD2123" s="87" t="s">
        <v>5881</v>
      </c>
      <c r="DE2123" s="87" t="s">
        <v>5125</v>
      </c>
      <c r="DF2123" s="84" t="s">
        <v>4878</v>
      </c>
      <c r="DG2123" t="str">
        <f t="shared" si="132"/>
        <v>5997</v>
      </c>
      <c r="DH2123" t="s">
        <v>1778</v>
      </c>
      <c r="DI2123" t="str">
        <f t="shared" si="133"/>
        <v>110.645</v>
      </c>
      <c r="DJ2123" t="str">
        <f t="shared" si="134"/>
        <v/>
      </c>
      <c r="DK2123" s="86" t="s">
        <v>3255</v>
      </c>
      <c r="DL2123" t="s">
        <v>5881</v>
      </c>
      <c r="DM2123" t="s">
        <v>5125</v>
      </c>
      <c r="DN2123" t="str">
        <f t="shared" si="135"/>
        <v>.520.000000000000.</v>
      </c>
    </row>
    <row r="2124" spans="106:118" x14ac:dyDescent="0.25">
      <c r="DB2124" s="86" t="s">
        <v>3262</v>
      </c>
      <c r="DC2124" s="87" t="str">
        <f>VLOOKUP(DB2124,'[1]Sheet2 (2)'!$A$2:$C$2126,3,FALSE)</f>
        <v>86110.645.265.5997.520.000000000000.17</v>
      </c>
      <c r="DD2124" s="87" t="s">
        <v>5882</v>
      </c>
      <c r="DE2124" s="87" t="s">
        <v>5125</v>
      </c>
      <c r="DF2124" s="84" t="s">
        <v>4879</v>
      </c>
      <c r="DG2124" t="str">
        <f t="shared" si="132"/>
        <v>5997</v>
      </c>
      <c r="DH2124" t="s">
        <v>1778</v>
      </c>
      <c r="DI2124" t="str">
        <f t="shared" si="133"/>
        <v>110.645</v>
      </c>
      <c r="DJ2124" t="str">
        <f t="shared" si="134"/>
        <v/>
      </c>
      <c r="DK2124" s="86" t="s">
        <v>3262</v>
      </c>
      <c r="DL2124" t="s">
        <v>5882</v>
      </c>
      <c r="DM2124" t="s">
        <v>5125</v>
      </c>
      <c r="DN2124" t="str">
        <f t="shared" si="135"/>
        <v>.520.000000000000.</v>
      </c>
    </row>
    <row r="2125" spans="106:118" x14ac:dyDescent="0.25">
      <c r="DB2125" s="86" t="s">
        <v>3269</v>
      </c>
      <c r="DC2125" s="87" t="str">
        <f>VLOOKUP(DB2125,'[1]Sheet2 (2)'!$A$2:$C$2126,3,FALSE)</f>
        <v>86110.788.000.5997.510.000000000000.17</v>
      </c>
      <c r="DD2125" s="87" t="s">
        <v>5883</v>
      </c>
      <c r="DE2125" s="87" t="s">
        <v>4902</v>
      </c>
      <c r="DF2125" s="84" t="s">
        <v>4880</v>
      </c>
      <c r="DG2125" t="str">
        <f t="shared" si="132"/>
        <v>5997</v>
      </c>
      <c r="DH2125" t="s">
        <v>1778</v>
      </c>
      <c r="DI2125" t="str">
        <f t="shared" si="133"/>
        <v>110.788</v>
      </c>
      <c r="DJ2125" t="str">
        <f t="shared" si="134"/>
        <v/>
      </c>
      <c r="DK2125" s="86" t="s">
        <v>3269</v>
      </c>
      <c r="DL2125" t="s">
        <v>5883</v>
      </c>
      <c r="DM2125" t="s">
        <v>4902</v>
      </c>
      <c r="DN2125" t="str">
        <f t="shared" si="135"/>
        <v>.510.000000000000.</v>
      </c>
    </row>
  </sheetData>
  <sheetProtection password="CF7A" sheet="1" selectLockedCells="1"/>
  <protectedRanges>
    <protectedRange sqref="AP86" name="Range7"/>
    <protectedRange sqref="AO82" name="Range7_1_1"/>
  </protectedRanges>
  <mergeCells count="134">
    <mergeCell ref="J17:S17"/>
    <mergeCell ref="R45:Z46"/>
    <mergeCell ref="A63:AE63"/>
    <mergeCell ref="AB45:AE45"/>
    <mergeCell ref="A25:I25"/>
    <mergeCell ref="A29:G29"/>
    <mergeCell ref="T23:AE23"/>
    <mergeCell ref="T24:AE24"/>
    <mergeCell ref="A62:AE62"/>
    <mergeCell ref="A28:AE28"/>
    <mergeCell ref="H29:P29"/>
    <mergeCell ref="BL1:BM1"/>
    <mergeCell ref="A4:AB4"/>
    <mergeCell ref="A1:AB1"/>
    <mergeCell ref="A3:AB3"/>
    <mergeCell ref="A8:D8"/>
    <mergeCell ref="E10:G10"/>
    <mergeCell ref="J2:T2"/>
    <mergeCell ref="A6:C6"/>
    <mergeCell ref="D6:F6"/>
    <mergeCell ref="A7:D7"/>
    <mergeCell ref="AB6:AE6"/>
    <mergeCell ref="R10:S10"/>
    <mergeCell ref="AB7:AE7"/>
    <mergeCell ref="X8:AA10"/>
    <mergeCell ref="A30:G30"/>
    <mergeCell ref="K12:O12"/>
    <mergeCell ref="A19:I19"/>
    <mergeCell ref="U13:Y13"/>
    <mergeCell ref="J23:S23"/>
    <mergeCell ref="J22:S22"/>
    <mergeCell ref="A17:I17"/>
    <mergeCell ref="J18:M18"/>
    <mergeCell ref="O18:R18"/>
    <mergeCell ref="P13:Q13"/>
    <mergeCell ref="A16:I16"/>
    <mergeCell ref="A15:I15"/>
    <mergeCell ref="T16:AE16"/>
    <mergeCell ref="J16:S16"/>
    <mergeCell ref="A12:E12"/>
    <mergeCell ref="F12:J12"/>
    <mergeCell ref="A23:I23"/>
    <mergeCell ref="T18:V18"/>
    <mergeCell ref="J19:S19"/>
    <mergeCell ref="A24:I24"/>
    <mergeCell ref="A20:I20"/>
    <mergeCell ref="A21:I21"/>
    <mergeCell ref="A22:I22"/>
    <mergeCell ref="A18:I18"/>
    <mergeCell ref="W18:X18"/>
    <mergeCell ref="Y18:AD18"/>
    <mergeCell ref="T15:AE15"/>
    <mergeCell ref="J24:S24"/>
    <mergeCell ref="T19:AE19"/>
    <mergeCell ref="T20:AE20"/>
    <mergeCell ref="T21:AE21"/>
    <mergeCell ref="T22:AE22"/>
    <mergeCell ref="E7:U7"/>
    <mergeCell ref="E8:W8"/>
    <mergeCell ref="E9:W9"/>
    <mergeCell ref="T10:W10"/>
    <mergeCell ref="M10:Q10"/>
    <mergeCell ref="T17:AE17"/>
    <mergeCell ref="J15:S15"/>
    <mergeCell ref="N11:R11"/>
    <mergeCell ref="V11:AA11"/>
    <mergeCell ref="A14:AE14"/>
    <mergeCell ref="A10:D10"/>
    <mergeCell ref="A9:D9"/>
    <mergeCell ref="AB11:AE11"/>
    <mergeCell ref="AB8:AE10"/>
    <mergeCell ref="H11:M11"/>
    <mergeCell ref="A11:D11"/>
    <mergeCell ref="J26:S26"/>
    <mergeCell ref="J20:S20"/>
    <mergeCell ref="J21:S21"/>
    <mergeCell ref="H30:P30"/>
    <mergeCell ref="V29:AE29"/>
    <mergeCell ref="V30:AE30"/>
    <mergeCell ref="Q30:U30"/>
    <mergeCell ref="P25:S25"/>
    <mergeCell ref="T25:Y25"/>
    <mergeCell ref="Z25:AE25"/>
    <mergeCell ref="J25:O25"/>
    <mergeCell ref="AB41:AE41"/>
    <mergeCell ref="R44:Z44"/>
    <mergeCell ref="AB44:AE44"/>
    <mergeCell ref="R39:Z39"/>
    <mergeCell ref="R42:Z42"/>
    <mergeCell ref="AB39:AE39"/>
    <mergeCell ref="AB42:AE42"/>
    <mergeCell ref="M27:N27"/>
    <mergeCell ref="R33:Z33"/>
    <mergeCell ref="R32:Z32"/>
    <mergeCell ref="AB32:AE32"/>
    <mergeCell ref="R35:Z35"/>
    <mergeCell ref="AB35:AE35"/>
    <mergeCell ref="AB33:AE33"/>
    <mergeCell ref="M33:O33"/>
    <mergeCell ref="M32:O32"/>
    <mergeCell ref="A61:AE61"/>
    <mergeCell ref="A48:AE48"/>
    <mergeCell ref="A49:AE49"/>
    <mergeCell ref="A50:AE50"/>
    <mergeCell ref="A51:AE51"/>
    <mergeCell ref="B44:J44"/>
    <mergeCell ref="B45:J45"/>
    <mergeCell ref="A56:AE56"/>
    <mergeCell ref="A57:AE57"/>
    <mergeCell ref="A58:AE58"/>
    <mergeCell ref="B39:K39"/>
    <mergeCell ref="B42:K42"/>
    <mergeCell ref="M35:O35"/>
    <mergeCell ref="A59:AE59"/>
    <mergeCell ref="A60:AE60"/>
    <mergeCell ref="T26:AE26"/>
    <mergeCell ref="A52:AE52"/>
    <mergeCell ref="A53:AE53"/>
    <mergeCell ref="A54:AE54"/>
    <mergeCell ref="A55:AE55"/>
    <mergeCell ref="AB36:AE36"/>
    <mergeCell ref="M45:O45"/>
    <mergeCell ref="B38:K38"/>
    <mergeCell ref="B32:K32"/>
    <mergeCell ref="B33:K33"/>
    <mergeCell ref="M36:O36"/>
    <mergeCell ref="M41:O41"/>
    <mergeCell ref="R38:Z38"/>
    <mergeCell ref="AB38:AE38"/>
    <mergeCell ref="M38:O38"/>
    <mergeCell ref="B36:K36"/>
    <mergeCell ref="B41:K41"/>
    <mergeCell ref="B35:K35"/>
    <mergeCell ref="R41:Z41"/>
  </mergeCells>
  <phoneticPr fontId="10" type="noConversion"/>
  <conditionalFormatting sqref="DC1:DE1048576">
    <cfRule type="cellIs" dxfId="8" priority="8" stopIfTrue="1" operator="equal">
      <formula>".5996."</formula>
    </cfRule>
    <cfRule type="cellIs" dxfId="7" priority="9" stopIfTrue="1" operator="equal">
      <formula>5996</formula>
    </cfRule>
  </conditionalFormatting>
  <conditionalFormatting sqref="DG1:DG1048576">
    <cfRule type="cellIs" dxfId="6" priority="6" stopIfTrue="1" operator="equal">
      <formula>"""5996"""</formula>
    </cfRule>
    <cfRule type="cellIs" dxfId="5" priority="7" stopIfTrue="1" operator="equal">
      <formula>5996</formula>
    </cfRule>
  </conditionalFormatting>
  <conditionalFormatting sqref="DG2:DG23">
    <cfRule type="cellIs" dxfId="4" priority="5" stopIfTrue="1" operator="equal">
      <formula>5996</formula>
    </cfRule>
  </conditionalFormatting>
  <conditionalFormatting sqref="DH1:DH1048576">
    <cfRule type="containsText" dxfId="3" priority="2" stopIfTrue="1" operator="containsText" text="5996">
      <formula>NOT(ISERROR(SEARCH("5996",DH1)))</formula>
    </cfRule>
    <cfRule type="cellIs" dxfId="2" priority="3" stopIfTrue="1" operator="equal">
      <formula>"""5996"""</formula>
    </cfRule>
    <cfRule type="cellIs" dxfId="1" priority="4" stopIfTrue="1" operator="equal">
      <formula>5996</formula>
    </cfRule>
  </conditionalFormatting>
  <conditionalFormatting sqref="AO3:AO141">
    <cfRule type="duplicateValues" dxfId="0" priority="1" stopIfTrue="1"/>
  </conditionalFormatting>
  <dataValidations count="12">
    <dataValidation type="list" allowBlank="1" showInputMessage="1" sqref="AB8">
      <formula1>$AK$3:$AK$10</formula1>
    </dataValidation>
    <dataValidation allowBlank="1" showInputMessage="1" sqref="J25"/>
    <dataValidation type="list" allowBlank="1" showInputMessage="1" sqref="J2">
      <formula1>$BP$2:$BP$19</formula1>
    </dataValidation>
    <dataValidation type="list" allowBlank="1" showInputMessage="1" sqref="J17:AE17">
      <formula1>INDIRECT($J$2)</formula1>
    </dataValidation>
    <dataValidation type="list" allowBlank="1" showInputMessage="1" sqref="J19:AE19">
      <formula1>$AQ$3:$AQ$672</formula1>
    </dataValidation>
    <dataValidation type="list" allowBlank="1" showInputMessage="1" sqref="J20:AE20">
      <formula1>$AM$3:$AM$18</formula1>
    </dataValidation>
    <dataValidation type="list" allowBlank="1" showInputMessage="1" sqref="J22:AE22">
      <formula1>$AU$3:$AU$9</formula1>
    </dataValidation>
    <dataValidation type="list" allowBlank="1" showInputMessage="1" sqref="P25:S25 Z25:AE25">
      <formula1>$AM$24:$AM$25</formula1>
    </dataValidation>
    <dataValidation type="list" allowBlank="1" showInputMessage="1" sqref="J23:AE23">
      <formula1>$AS$2:$AS$86</formula1>
    </dataValidation>
    <dataValidation type="list" allowBlank="1" showInputMessage="1" sqref="E8:W8">
      <formula1>$AJ$3:$AJ$32</formula1>
    </dataValidation>
    <dataValidation type="list" allowBlank="1" showInputMessage="1" sqref="E9:W9">
      <formula1>$AO$3:$AO$141</formula1>
    </dataValidation>
    <dataValidation type="list" allowBlank="1" showInputMessage="1" showErrorMessage="1" sqref="D6:F6">
      <formula1>$DV$7:$DV$41</formula1>
    </dataValidation>
  </dataValidations>
  <printOptions horizontalCentered="1"/>
  <pageMargins left="0.2" right="0.2" top="0.25" bottom="0.25" header="0.3" footer="0.3"/>
  <pageSetup paperSize="5" scale="49" orientation="portrait" r:id="rId1"/>
  <headerFooter alignWithMargins="0"/>
  <ignoredErrors>
    <ignoredError sqref="S18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T002 DISTRIBUCION SALARIOS</vt:lpstr>
      <vt:lpstr>CENTRO_DE_RECURSOS_PARA_LAS_CIENCIAS_E_INGENIERIA</vt:lpstr>
      <vt:lpstr>'T002 DISTRIBUCION SALARIOS'!Print_Area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Brenda I. Hernandez Vega</cp:lastModifiedBy>
  <cp:lastPrinted>2017-04-05T19:34:58Z</cp:lastPrinted>
  <dcterms:created xsi:type="dcterms:W3CDTF">2016-02-09T18:31:45Z</dcterms:created>
  <dcterms:modified xsi:type="dcterms:W3CDTF">2017-11-28T15:11:46Z</dcterms:modified>
</cp:coreProperties>
</file>